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xl/charts/chart1.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xml" ContentType="application/vnd.openxmlformats-officedocument.drawingml.chart+xml"/>
  <Override PartName="/xl/charts/chart20.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codeName="ThisWorkbook" defaultThemeVersion="124226"/>
  <bookViews>
    <workbookView xWindow="0" yWindow="0" windowWidth="20490" windowHeight="7755" tabRatio="856"/>
  </bookViews>
  <sheets>
    <sheet name="Overview" sheetId="30" r:id="rId1"/>
    <sheet name="Exchanges" sheetId="31" r:id="rId2"/>
    <sheet name="Indicators" sheetId="1" r:id="rId3"/>
    <sheet name="AT" sheetId="2" r:id="rId4"/>
    <sheet name="BE" sheetId="3" r:id="rId5"/>
    <sheet name="BG" sheetId="4" r:id="rId6"/>
    <sheet name="CY" sheetId="5" r:id="rId7"/>
    <sheet name="CZ" sheetId="6" r:id="rId8"/>
    <sheet name="DE" sheetId="7" r:id="rId9"/>
    <sheet name="DK" sheetId="8" r:id="rId10"/>
    <sheet name="EE" sheetId="9" r:id="rId11"/>
    <sheet name="ES" sheetId="10" r:id="rId12"/>
    <sheet name="FI" sheetId="11" r:id="rId13"/>
    <sheet name="FR" sheetId="12" r:id="rId14"/>
    <sheet name="GB" sheetId="13" r:id="rId15"/>
    <sheet name="GR" sheetId="14" r:id="rId16"/>
    <sheet name="HR" sheetId="32" r:id="rId17"/>
    <sheet name="HU" sheetId="15" r:id="rId18"/>
    <sheet name="IE" sheetId="16" r:id="rId19"/>
    <sheet name="IT" sheetId="17" r:id="rId20"/>
    <sheet name="LT" sheetId="18" r:id="rId21"/>
    <sheet name="LU" sheetId="19" r:id="rId22"/>
    <sheet name="LV" sheetId="20" r:id="rId23"/>
    <sheet name="MT" sheetId="21" r:id="rId24"/>
    <sheet name="NL" sheetId="22" r:id="rId25"/>
    <sheet name="PL" sheetId="23" r:id="rId26"/>
    <sheet name="PT" sheetId="24" r:id="rId27"/>
    <sheet name="RO" sheetId="25" r:id="rId28"/>
    <sheet name="SE" sheetId="26" r:id="rId29"/>
    <sheet name="SI" sheetId="27" r:id="rId30"/>
    <sheet name="SK" sheetId="28" r:id="rId31"/>
  </sheets>
  <definedNames>
    <definedName name="_xlnm._FilterDatabase" localSheetId="3" hidden="1">AT!$A$1:$A$466</definedName>
    <definedName name="_xlnm._FilterDatabase" localSheetId="4" hidden="1">BE!$A$1:$A$512</definedName>
    <definedName name="_xlnm._FilterDatabase" localSheetId="5" hidden="1">BG!$A$1:$A$512</definedName>
    <definedName name="_xlnm._FilterDatabase" localSheetId="6" hidden="1">CY!$A$1:$A$512</definedName>
    <definedName name="_xlnm._FilterDatabase" localSheetId="7" hidden="1">CZ!$A$1:$A$512</definedName>
    <definedName name="_xlnm._FilterDatabase" localSheetId="8" hidden="1">DE!$A$1:$A$512</definedName>
    <definedName name="_xlnm._FilterDatabase" localSheetId="9" hidden="1">DK!$A$1:$A$512</definedName>
    <definedName name="_xlnm._FilterDatabase" localSheetId="10" hidden="1">EE!$A$1:$A$512</definedName>
    <definedName name="_xlnm._FilterDatabase" localSheetId="11" hidden="1">ES!$A$1:$A$512</definedName>
    <definedName name="_xlnm._FilterDatabase" localSheetId="12" hidden="1">FI!$A$1:$A$512</definedName>
    <definedName name="_xlnm._FilterDatabase" localSheetId="13" hidden="1">FR!$A$1:$A$512</definedName>
    <definedName name="_xlnm._FilterDatabase" localSheetId="14" hidden="1">GB!$A$1:$A$512</definedName>
    <definedName name="_xlnm._FilterDatabase" localSheetId="15" hidden="1">GR!$A$1:$A$512</definedName>
    <definedName name="_xlnm._FilterDatabase" localSheetId="16" hidden="1">HR!$A$1:$A$512</definedName>
    <definedName name="_xlnm._FilterDatabase" localSheetId="17" hidden="1">HU!$A$1:$A$512</definedName>
    <definedName name="_xlnm._FilterDatabase" localSheetId="18" hidden="1">IE!$A$1:$A$512</definedName>
    <definedName name="_xlnm._FilterDatabase" localSheetId="2" hidden="1">Indicators!$A$1:$A$211</definedName>
    <definedName name="_xlnm._FilterDatabase" localSheetId="19" hidden="1">IT!$A$1:$A$512</definedName>
    <definedName name="_xlnm._FilterDatabase" localSheetId="20" hidden="1">LT!$A$1:$A$512</definedName>
    <definedName name="_xlnm._FilterDatabase" localSheetId="21" hidden="1">LU!$A$1:$A$512</definedName>
    <definedName name="_xlnm._FilterDatabase" localSheetId="22" hidden="1">LV!$A$1:$A$512</definedName>
    <definedName name="_xlnm._FilterDatabase" localSheetId="23" hidden="1">MT!$A$1:$A$512</definedName>
    <definedName name="_xlnm._FilterDatabase" localSheetId="24" hidden="1">NL!$A$1:$A$512</definedName>
    <definedName name="_xlnm._FilterDatabase" localSheetId="25" hidden="1">PL!$A$1:$A$512</definedName>
    <definedName name="_xlnm._FilterDatabase" localSheetId="26" hidden="1">PT!$A$1:$A$512</definedName>
    <definedName name="_xlnm._FilterDatabase" localSheetId="27" hidden="1">RO!$A$1:$A$512</definedName>
    <definedName name="_xlnm._FilterDatabase" localSheetId="28" hidden="1">SE!$A$1:$A$512</definedName>
    <definedName name="_xlnm._FilterDatabase" localSheetId="29" hidden="1">SI!$A$1:$A$512</definedName>
    <definedName name="_xlnm._FilterDatabase" localSheetId="30" hidden="1">SK!$A$1:$A$512</definedName>
    <definedName name="AT_T0100_BE" localSheetId="16">#REF!</definedName>
    <definedName name="AT_T0100_BE">#REF!</definedName>
    <definedName name="AT_T0100_CZ" localSheetId="16">#REF!</definedName>
    <definedName name="AT_T0100_CZ">#REF!</definedName>
    <definedName name="BE_T0100_AT" localSheetId="16">#REF!</definedName>
    <definedName name="BE_T0100_AT">#REF!</definedName>
    <definedName name="BE_T0100_CZ" localSheetId="16">#REF!</definedName>
    <definedName name="BE_T0100_CZ">#REF!</definedName>
    <definedName name="filename">Overview!$A$1</definedName>
    <definedName name="_xlnm.Print_Area" localSheetId="0">Overview!$A$2:$X$443</definedName>
    <definedName name="_xlnm.Print_Titles" localSheetId="3">AT!$A:$B,AT!$1:$1</definedName>
    <definedName name="_xlnm.Print_Titles" localSheetId="4">BE!$A:$B,BE!$1:$1</definedName>
    <definedName name="_xlnm.Print_Titles" localSheetId="5">BG!$A:$B,BG!$1:$1</definedName>
    <definedName name="_xlnm.Print_Titles" localSheetId="6">CY!$A:$B,CY!$1:$1</definedName>
    <definedName name="_xlnm.Print_Titles" localSheetId="7">CZ!$A:$B,CZ!$1:$1</definedName>
    <definedName name="_xlnm.Print_Titles" localSheetId="8">DE!$A:$B,DE!$1:$1</definedName>
    <definedName name="_xlnm.Print_Titles" localSheetId="9">DK!$A:$B,DK!$1:$1</definedName>
    <definedName name="_xlnm.Print_Titles" localSheetId="10">EE!$A:$B,EE!$1:$1</definedName>
    <definedName name="_xlnm.Print_Titles" localSheetId="11">ES!$A:$B,ES!$1:$1</definedName>
    <definedName name="_xlnm.Print_Titles" localSheetId="1">Exchanges!$1:$1</definedName>
    <definedName name="_xlnm.Print_Titles" localSheetId="12">FI!$A:$B,FI!$1:$1</definedName>
    <definedName name="_xlnm.Print_Titles" localSheetId="13">FR!$A:$B,FR!$1:$1</definedName>
    <definedName name="_xlnm.Print_Titles" localSheetId="14">GB!$A:$B,GB!$1:$1</definedName>
    <definedName name="_xlnm.Print_Titles" localSheetId="15">GR!$A:$B,GR!$1:$1</definedName>
    <definedName name="_xlnm.Print_Titles" localSheetId="16">HR!$A:$B,HR!$1:$1</definedName>
    <definedName name="_xlnm.Print_Titles" localSheetId="17">HU!$A:$B,HU!$1:$1</definedName>
    <definedName name="_xlnm.Print_Titles" localSheetId="18">IE!$A:$B,IE!$1:$1</definedName>
    <definedName name="_xlnm.Print_Titles" localSheetId="2">Indicators!$1:$1</definedName>
    <definedName name="_xlnm.Print_Titles" localSheetId="19">IT!$A:$B,IT!$1:$1</definedName>
    <definedName name="_xlnm.Print_Titles" localSheetId="20">LT!$A:$B,LT!$1:$1</definedName>
    <definedName name="_xlnm.Print_Titles" localSheetId="21">LU!$A:$B,LU!$1:$1</definedName>
    <definedName name="_xlnm.Print_Titles" localSheetId="22">LV!$A:$B,LV!$1:$1</definedName>
    <definedName name="_xlnm.Print_Titles" localSheetId="23">MT!$A:$B,MT!$1:$1</definedName>
    <definedName name="_xlnm.Print_Titles" localSheetId="24">NL!$A:$B,NL!$1:$1</definedName>
    <definedName name="_xlnm.Print_Titles" localSheetId="0">Overview!$2:$2</definedName>
    <definedName name="_xlnm.Print_Titles" localSheetId="25">PL!$A:$B,PL!$1:$1</definedName>
    <definedName name="_xlnm.Print_Titles" localSheetId="26">PT!$A:$B,PT!$1:$1</definedName>
    <definedName name="_xlnm.Print_Titles" localSheetId="27">RO!$A:$B,RO!$1:$1</definedName>
    <definedName name="_xlnm.Print_Titles" localSheetId="28">SE!$A:$B,SE!$1:$1</definedName>
    <definedName name="_xlnm.Print_Titles" localSheetId="29">SI!$A:$B,SI!$1:$1</definedName>
    <definedName name="_xlnm.Print_Titles" localSheetId="30">SK!$A:$B,SK!$1:$1</definedName>
  </definedNames>
  <calcPr calcId="145621"/>
</workbook>
</file>

<file path=xl/calcChain.xml><?xml version="1.0" encoding="utf-8"?>
<calcChain xmlns="http://schemas.openxmlformats.org/spreadsheetml/2006/main">
  <c r="J1" i="31" l="1"/>
  <c r="H1" i="31"/>
  <c r="H2" i="30" l="1"/>
  <c r="J2" i="30" l="1"/>
  <c r="AE466" i="3" l="1"/>
  <c r="AE466" i="4"/>
  <c r="AE466" i="5"/>
  <c r="AE466" i="6"/>
  <c r="AE466" i="7"/>
  <c r="AE466" i="8"/>
  <c r="AE466" i="9"/>
  <c r="AE466" i="10"/>
  <c r="AE466" i="11"/>
  <c r="AE466" i="12"/>
  <c r="AE466" i="13"/>
  <c r="AE466" i="14"/>
  <c r="AE466" i="32"/>
  <c r="AE466" i="15"/>
  <c r="AE466" i="16"/>
  <c r="AE466" i="17"/>
  <c r="AE466" i="18"/>
  <c r="AE466" i="19"/>
  <c r="AE466" i="20"/>
  <c r="AE466" i="21"/>
  <c r="AE466" i="22"/>
  <c r="AE466" i="23"/>
  <c r="AE466" i="24"/>
  <c r="AE466" i="25"/>
  <c r="AE466" i="26"/>
  <c r="AE466" i="27"/>
  <c r="AE466" i="28"/>
  <c r="AE466" i="2"/>
  <c r="AD464" i="3" l="1"/>
  <c r="AD465" i="3"/>
  <c r="AD464" i="4"/>
  <c r="AD465" i="4"/>
  <c r="AD464" i="5"/>
  <c r="AD465" i="5"/>
  <c r="AD464" i="6"/>
  <c r="AD465" i="6"/>
  <c r="AD464" i="7"/>
  <c r="AD465" i="7"/>
  <c r="AD464" i="8"/>
  <c r="AD465" i="8"/>
  <c r="AD464" i="9"/>
  <c r="AD465" i="9"/>
  <c r="AD464" i="10"/>
  <c r="AD465" i="10"/>
  <c r="AD464" i="11"/>
  <c r="AD465" i="11"/>
  <c r="AD464" i="12"/>
  <c r="AD465" i="12"/>
  <c r="AD464" i="13"/>
  <c r="AD465" i="13"/>
  <c r="AD464" i="14"/>
  <c r="AD465" i="14"/>
  <c r="AD464" i="32"/>
  <c r="AD465" i="32"/>
  <c r="AD464" i="15"/>
  <c r="AD465" i="15"/>
  <c r="AD464" i="16"/>
  <c r="AD465" i="16"/>
  <c r="AD464" i="17"/>
  <c r="AD465" i="17"/>
  <c r="AD464" i="18"/>
  <c r="AD465" i="18"/>
  <c r="AD464" i="19"/>
  <c r="AD465" i="19"/>
  <c r="AD464" i="20"/>
  <c r="AD465" i="20"/>
  <c r="AD464" i="21"/>
  <c r="AD465" i="21"/>
  <c r="AD464" i="22"/>
  <c r="AD465" i="22"/>
  <c r="AD464" i="23"/>
  <c r="AD465" i="23"/>
  <c r="AD464" i="24"/>
  <c r="AD465" i="24"/>
  <c r="AD464" i="25"/>
  <c r="AD465" i="25"/>
  <c r="AD464" i="26"/>
  <c r="AD465" i="26"/>
  <c r="AD464" i="27"/>
  <c r="AD465" i="27"/>
  <c r="AD464" i="28"/>
  <c r="AD465" i="28"/>
  <c r="AD464" i="2"/>
  <c r="D233" i="1" s="1"/>
  <c r="AD465" i="2"/>
  <c r="C233" i="1" s="1"/>
  <c r="E233" i="1" l="1"/>
  <c r="AD462" i="3"/>
  <c r="AD463" i="3"/>
  <c r="AD462" i="4"/>
  <c r="AD463" i="4"/>
  <c r="AD462" i="5"/>
  <c r="AD463" i="5"/>
  <c r="AD462" i="6"/>
  <c r="AD463" i="6"/>
  <c r="AD462" i="7"/>
  <c r="AD463" i="7"/>
  <c r="AD462" i="8"/>
  <c r="AD463" i="8"/>
  <c r="AD462" i="9"/>
  <c r="AD463" i="9"/>
  <c r="AD462" i="10"/>
  <c r="AD463" i="10"/>
  <c r="AD462" i="11"/>
  <c r="AD463" i="11"/>
  <c r="AD462" i="12"/>
  <c r="AD463" i="12"/>
  <c r="AD462" i="13"/>
  <c r="AD463" i="13"/>
  <c r="AD462" i="14"/>
  <c r="AD463" i="14"/>
  <c r="AD462" i="32"/>
  <c r="AD463" i="32"/>
  <c r="AD462" i="15"/>
  <c r="AD463" i="15"/>
  <c r="AD462" i="16"/>
  <c r="AD463" i="16"/>
  <c r="AD462" i="17"/>
  <c r="AD463" i="17"/>
  <c r="AD462" i="18"/>
  <c r="AD463" i="18"/>
  <c r="AD462" i="19"/>
  <c r="AD463" i="19"/>
  <c r="AD462" i="20"/>
  <c r="AD463" i="20"/>
  <c r="AD462" i="21"/>
  <c r="AD463" i="21"/>
  <c r="AD462" i="22"/>
  <c r="AD463" i="22"/>
  <c r="AD462" i="23"/>
  <c r="AD463" i="23"/>
  <c r="AD462" i="24"/>
  <c r="AD463" i="24"/>
  <c r="AD462" i="25"/>
  <c r="AD463" i="25"/>
  <c r="AD462" i="26"/>
  <c r="AD463" i="26"/>
  <c r="AD462" i="27"/>
  <c r="AD463" i="27"/>
  <c r="AD462" i="28"/>
  <c r="AD463" i="28"/>
  <c r="AD462" i="2"/>
  <c r="D232" i="1" s="1"/>
  <c r="AD463" i="2"/>
  <c r="C232" i="1" s="1"/>
  <c r="E232" i="1" s="1"/>
  <c r="AD460" i="3" l="1"/>
  <c r="AD461" i="3"/>
  <c r="AD460" i="4"/>
  <c r="AD461" i="4"/>
  <c r="AD460" i="5"/>
  <c r="AD461" i="5"/>
  <c r="AD460" i="6"/>
  <c r="AD461" i="6"/>
  <c r="AD460" i="7"/>
  <c r="AD461" i="7"/>
  <c r="AD460" i="8"/>
  <c r="AD461" i="8"/>
  <c r="AD460" i="9"/>
  <c r="AD461" i="9"/>
  <c r="AD460" i="10"/>
  <c r="AD461" i="10"/>
  <c r="AD460" i="11"/>
  <c r="AD461" i="11"/>
  <c r="AD460" i="12"/>
  <c r="AD461" i="12"/>
  <c r="AD460" i="13"/>
  <c r="AD461" i="13"/>
  <c r="AD460" i="14"/>
  <c r="AD461" i="14"/>
  <c r="AD460" i="32"/>
  <c r="AD461" i="32"/>
  <c r="AD460" i="15"/>
  <c r="AD461" i="15"/>
  <c r="AD460" i="16"/>
  <c r="AD461" i="16"/>
  <c r="AD460" i="17"/>
  <c r="AD461" i="17"/>
  <c r="AD460" i="18"/>
  <c r="AD461" i="18"/>
  <c r="AD460" i="19"/>
  <c r="AD461" i="19"/>
  <c r="AD460" i="20"/>
  <c r="AD461" i="20"/>
  <c r="AD460" i="21"/>
  <c r="AD461" i="21"/>
  <c r="AD460" i="22"/>
  <c r="AD461" i="22"/>
  <c r="AD460" i="23"/>
  <c r="AD461" i="23"/>
  <c r="AD460" i="24"/>
  <c r="AD461" i="24"/>
  <c r="AD460" i="25"/>
  <c r="AD461" i="25"/>
  <c r="AD460" i="26"/>
  <c r="AD461" i="26"/>
  <c r="AD460" i="27"/>
  <c r="AD461" i="27"/>
  <c r="AD460" i="28"/>
  <c r="AD461" i="28"/>
  <c r="AD460" i="2"/>
  <c r="D231" i="1" s="1"/>
  <c r="AD461" i="2"/>
  <c r="C231" i="1" s="1"/>
  <c r="E231" i="1" l="1"/>
  <c r="AD458" i="3"/>
  <c r="AD459" i="3"/>
  <c r="AD458" i="4"/>
  <c r="AD459" i="4"/>
  <c r="AD458" i="5"/>
  <c r="AD459" i="5"/>
  <c r="AD458" i="6"/>
  <c r="AD459" i="6"/>
  <c r="AD458" i="7"/>
  <c r="AD459" i="7"/>
  <c r="AD458" i="8"/>
  <c r="AD459" i="8"/>
  <c r="AD458" i="9"/>
  <c r="AD459" i="9"/>
  <c r="AD458" i="10"/>
  <c r="AD459" i="10"/>
  <c r="AD458" i="11"/>
  <c r="AD459" i="11"/>
  <c r="AD458" i="12"/>
  <c r="AD459" i="12"/>
  <c r="AD458" i="13"/>
  <c r="AD459" i="13"/>
  <c r="AD458" i="14"/>
  <c r="AD459" i="14"/>
  <c r="AD458" i="32"/>
  <c r="AD459" i="32"/>
  <c r="AD458" i="15"/>
  <c r="AD459" i="15"/>
  <c r="AD458" i="16"/>
  <c r="AD459" i="16"/>
  <c r="AD458" i="17"/>
  <c r="AD459" i="17"/>
  <c r="AD458" i="18"/>
  <c r="AD459" i="18"/>
  <c r="AD458" i="19"/>
  <c r="AD459" i="19"/>
  <c r="AD458" i="20"/>
  <c r="AD459" i="20"/>
  <c r="AD458" i="21"/>
  <c r="AD459" i="21"/>
  <c r="AD458" i="22"/>
  <c r="AD459" i="22"/>
  <c r="AD458" i="23"/>
  <c r="AD459" i="23"/>
  <c r="AD458" i="24"/>
  <c r="AD459" i="24"/>
  <c r="AD458" i="25"/>
  <c r="AD459" i="25"/>
  <c r="AD458" i="26"/>
  <c r="AD459" i="26"/>
  <c r="AD458" i="27"/>
  <c r="AD459" i="27"/>
  <c r="AD458" i="28"/>
  <c r="AD459" i="28"/>
  <c r="AD458" i="2"/>
  <c r="D230" i="1" s="1"/>
  <c r="AD459" i="2"/>
  <c r="C230" i="1" s="1"/>
  <c r="E230" i="1" l="1"/>
  <c r="AD456" i="3"/>
  <c r="AD457" i="3"/>
  <c r="AD456" i="4"/>
  <c r="AD457" i="4"/>
  <c r="AD456" i="5"/>
  <c r="AD457" i="5"/>
  <c r="AD456" i="6"/>
  <c r="AD457" i="6"/>
  <c r="AD456" i="7"/>
  <c r="AD457" i="7"/>
  <c r="AD456" i="8"/>
  <c r="AD457" i="8"/>
  <c r="AD456" i="9"/>
  <c r="AD457" i="9"/>
  <c r="AD456" i="10"/>
  <c r="AD457" i="10"/>
  <c r="AD456" i="11"/>
  <c r="AD457" i="11"/>
  <c r="AD456" i="12"/>
  <c r="AD457" i="12"/>
  <c r="AD456" i="13"/>
  <c r="AD457" i="13"/>
  <c r="AD456" i="14"/>
  <c r="AD457" i="14"/>
  <c r="AD456" i="32"/>
  <c r="AD457" i="32"/>
  <c r="AD456" i="15"/>
  <c r="AD457" i="15"/>
  <c r="AD456" i="16"/>
  <c r="AD457" i="16"/>
  <c r="AD456" i="17"/>
  <c r="AD457" i="17"/>
  <c r="AD456" i="18"/>
  <c r="AD457" i="18"/>
  <c r="AD456" i="19"/>
  <c r="AD457" i="19"/>
  <c r="AD456" i="20"/>
  <c r="AD457" i="20"/>
  <c r="AD456" i="21"/>
  <c r="AD457" i="21"/>
  <c r="AD456" i="22"/>
  <c r="AD457" i="22"/>
  <c r="AD456" i="23"/>
  <c r="AD457" i="23"/>
  <c r="AD456" i="24"/>
  <c r="AD457" i="24"/>
  <c r="AD456" i="25"/>
  <c r="AD457" i="25"/>
  <c r="AD456" i="26"/>
  <c r="AD457" i="26"/>
  <c r="AD456" i="27"/>
  <c r="AD457" i="27"/>
  <c r="AD456" i="28"/>
  <c r="AD457" i="28"/>
  <c r="AD456" i="2"/>
  <c r="D229" i="1" s="1"/>
  <c r="AD457" i="2"/>
  <c r="C229" i="1" s="1"/>
  <c r="E229" i="1" l="1"/>
  <c r="AD454" i="3"/>
  <c r="AD455" i="3"/>
  <c r="AD454" i="4"/>
  <c r="AD455" i="4"/>
  <c r="AD454" i="5"/>
  <c r="AD455" i="5"/>
  <c r="AD454" i="6"/>
  <c r="AD455" i="6"/>
  <c r="AD454" i="7"/>
  <c r="AD455" i="7"/>
  <c r="AD454" i="8"/>
  <c r="AD455" i="8"/>
  <c r="AD454" i="9"/>
  <c r="AD455" i="9"/>
  <c r="AD454" i="10"/>
  <c r="AD455" i="10"/>
  <c r="AD454" i="11"/>
  <c r="AD455" i="11"/>
  <c r="AD454" i="12"/>
  <c r="AD455" i="12"/>
  <c r="AD454" i="13"/>
  <c r="AD455" i="13"/>
  <c r="AD454" i="14"/>
  <c r="AD455" i="14"/>
  <c r="AD454" i="32"/>
  <c r="AD455" i="32"/>
  <c r="AD454" i="15"/>
  <c r="AD455" i="15"/>
  <c r="AD454" i="16"/>
  <c r="AD455" i="16"/>
  <c r="AD454" i="17"/>
  <c r="AD455" i="17"/>
  <c r="AD454" i="18"/>
  <c r="AD455" i="18"/>
  <c r="AD454" i="19"/>
  <c r="AD455" i="19"/>
  <c r="AD454" i="20"/>
  <c r="AD455" i="20"/>
  <c r="AD454" i="21"/>
  <c r="AD455" i="21"/>
  <c r="AD454" i="22"/>
  <c r="AD455" i="22"/>
  <c r="AD454" i="23"/>
  <c r="AD455" i="23"/>
  <c r="AD454" i="24"/>
  <c r="AD455" i="24"/>
  <c r="AD454" i="25"/>
  <c r="AD455" i="25"/>
  <c r="AD454" i="26"/>
  <c r="AD455" i="26"/>
  <c r="AD454" i="27"/>
  <c r="AD455" i="27"/>
  <c r="AD454" i="28"/>
  <c r="AD455" i="28"/>
  <c r="AD454" i="2"/>
  <c r="D228" i="1" s="1"/>
  <c r="AD455" i="2"/>
  <c r="C228" i="1" s="1"/>
  <c r="E228" i="1" l="1"/>
  <c r="AD452" i="3"/>
  <c r="AD453" i="3"/>
  <c r="AD452" i="4"/>
  <c r="AD453" i="4"/>
  <c r="AD452" i="5"/>
  <c r="AD453" i="5"/>
  <c r="AD452" i="6"/>
  <c r="AD453" i="6"/>
  <c r="AD452" i="7"/>
  <c r="AD453" i="7"/>
  <c r="AD452" i="8"/>
  <c r="AD453" i="8"/>
  <c r="AD452" i="9"/>
  <c r="AD453" i="9"/>
  <c r="AD452" i="10"/>
  <c r="AD453" i="10"/>
  <c r="AD452" i="11"/>
  <c r="AD453" i="11"/>
  <c r="AD452" i="12"/>
  <c r="AD453" i="12"/>
  <c r="AD452" i="13"/>
  <c r="AD453" i="13"/>
  <c r="AD452" i="14"/>
  <c r="AD453" i="14"/>
  <c r="AD452" i="32"/>
  <c r="AD453" i="32"/>
  <c r="AD452" i="15"/>
  <c r="AD453" i="15"/>
  <c r="AD452" i="16"/>
  <c r="AD453" i="16"/>
  <c r="AD452" i="17"/>
  <c r="AD453" i="17"/>
  <c r="AD452" i="18"/>
  <c r="AD453" i="18"/>
  <c r="AD452" i="19"/>
  <c r="AD453" i="19"/>
  <c r="AD452" i="20"/>
  <c r="AD453" i="20"/>
  <c r="AD452" i="21"/>
  <c r="AD453" i="21"/>
  <c r="AD452" i="22"/>
  <c r="AD453" i="22"/>
  <c r="AD452" i="23"/>
  <c r="AD453" i="23"/>
  <c r="AD452" i="24"/>
  <c r="AD453" i="24"/>
  <c r="AD452" i="25"/>
  <c r="AD453" i="25"/>
  <c r="AD452" i="26"/>
  <c r="AD453" i="26"/>
  <c r="AD452" i="27"/>
  <c r="AD453" i="27"/>
  <c r="AD452" i="28"/>
  <c r="AD453" i="28"/>
  <c r="AD452" i="2"/>
  <c r="D227" i="1" s="1"/>
  <c r="AD453" i="2"/>
  <c r="C227" i="1" s="1"/>
  <c r="E227" i="1" s="1"/>
  <c r="AD450" i="3" l="1"/>
  <c r="AD451" i="3"/>
  <c r="AD450" i="4"/>
  <c r="AD451" i="4"/>
  <c r="AD450" i="5"/>
  <c r="AD451" i="5"/>
  <c r="AD450" i="6"/>
  <c r="AD451" i="6"/>
  <c r="AD450" i="7"/>
  <c r="AD451" i="7"/>
  <c r="AD450" i="8"/>
  <c r="AD451" i="8"/>
  <c r="AD450" i="9"/>
  <c r="AD451" i="9"/>
  <c r="AD450" i="10"/>
  <c r="AD451" i="10"/>
  <c r="AD450" i="11"/>
  <c r="AD451" i="11"/>
  <c r="AD450" i="12"/>
  <c r="AD451" i="12"/>
  <c r="AD450" i="13"/>
  <c r="AD451" i="13"/>
  <c r="AD450" i="14"/>
  <c r="AD451" i="14"/>
  <c r="AD450" i="32"/>
  <c r="AD451" i="32"/>
  <c r="AD450" i="15"/>
  <c r="AD451" i="15"/>
  <c r="AD450" i="16"/>
  <c r="AD451" i="16"/>
  <c r="AD450" i="17"/>
  <c r="AD451" i="17"/>
  <c r="AD450" i="18"/>
  <c r="AD451" i="18"/>
  <c r="AD450" i="19"/>
  <c r="AD451" i="19"/>
  <c r="AD450" i="20"/>
  <c r="AD451" i="20"/>
  <c r="AD450" i="21"/>
  <c r="AD451" i="21"/>
  <c r="AD450" i="22"/>
  <c r="AD451" i="22"/>
  <c r="AD450" i="23"/>
  <c r="AD451" i="23"/>
  <c r="AD450" i="24"/>
  <c r="AD451" i="24"/>
  <c r="AD450" i="25"/>
  <c r="AD451" i="25"/>
  <c r="AD450" i="26"/>
  <c r="AD451" i="26"/>
  <c r="AD450" i="27"/>
  <c r="AD451" i="27"/>
  <c r="AD450" i="28"/>
  <c r="AD451" i="28"/>
  <c r="AD450" i="2"/>
  <c r="D226" i="1" s="1"/>
  <c r="AD451" i="2"/>
  <c r="C226" i="1" s="1"/>
  <c r="E226" i="1" s="1"/>
  <c r="AD448" i="3" l="1"/>
  <c r="AD449" i="3"/>
  <c r="AD448" i="4"/>
  <c r="AD449" i="4"/>
  <c r="AD448" i="5"/>
  <c r="AD449" i="5"/>
  <c r="AD448" i="6"/>
  <c r="AD449" i="6"/>
  <c r="AD448" i="7"/>
  <c r="AD449" i="7"/>
  <c r="AD448" i="8"/>
  <c r="AD449" i="8"/>
  <c r="AD448" i="9"/>
  <c r="AD449" i="9"/>
  <c r="AD448" i="10"/>
  <c r="AD449" i="10"/>
  <c r="AD448" i="11"/>
  <c r="AD449" i="11"/>
  <c r="AD448" i="12"/>
  <c r="AD449" i="12"/>
  <c r="AD448" i="13"/>
  <c r="AD449" i="13"/>
  <c r="AD448" i="14"/>
  <c r="AD449" i="14"/>
  <c r="AD448" i="32"/>
  <c r="AD449" i="32"/>
  <c r="AD448" i="15"/>
  <c r="AD449" i="15"/>
  <c r="AD448" i="16"/>
  <c r="AD449" i="16"/>
  <c r="AD448" i="17"/>
  <c r="AD449" i="17"/>
  <c r="AD448" i="18"/>
  <c r="AD449" i="18"/>
  <c r="AD448" i="19"/>
  <c r="AD449" i="19"/>
  <c r="AD448" i="20"/>
  <c r="AD449" i="20"/>
  <c r="AD448" i="21"/>
  <c r="AD449" i="21"/>
  <c r="AD448" i="22"/>
  <c r="AD449" i="22"/>
  <c r="AD448" i="23"/>
  <c r="AD449" i="23"/>
  <c r="AD448" i="24"/>
  <c r="AD449" i="24"/>
  <c r="AD448" i="25"/>
  <c r="AD449" i="25"/>
  <c r="AD448" i="26"/>
  <c r="AD449" i="26"/>
  <c r="AD448" i="27"/>
  <c r="AD449" i="27"/>
  <c r="AD448" i="28"/>
  <c r="AD449" i="28"/>
  <c r="AD448" i="2"/>
  <c r="D225" i="1" s="1"/>
  <c r="AD449" i="2"/>
  <c r="C225" i="1" s="1"/>
  <c r="E225" i="1" l="1"/>
  <c r="AD447" i="5" l="1"/>
  <c r="AD446" i="5"/>
  <c r="AD445" i="5"/>
  <c r="AD444" i="5"/>
  <c r="AD443" i="5"/>
  <c r="AD442" i="5"/>
  <c r="AD441" i="5"/>
  <c r="AD440" i="5"/>
  <c r="AD439" i="5"/>
  <c r="AD438" i="5"/>
  <c r="AD437" i="5"/>
  <c r="AD436" i="5"/>
  <c r="AD435" i="5"/>
  <c r="AD434" i="5"/>
  <c r="AD433" i="5"/>
  <c r="AD432" i="5"/>
  <c r="AD431" i="5"/>
  <c r="AD430" i="5"/>
  <c r="AD429" i="5"/>
  <c r="T86" i="30" s="1"/>
  <c r="AD428" i="5"/>
  <c r="AD427" i="5"/>
  <c r="AD426" i="5"/>
  <c r="AD425" i="5"/>
  <c r="AD424" i="5"/>
  <c r="AD423" i="5"/>
  <c r="AD422" i="5"/>
  <c r="AD447" i="6"/>
  <c r="AD446" i="6"/>
  <c r="AD445" i="6"/>
  <c r="AD444" i="6"/>
  <c r="AD443" i="6"/>
  <c r="AD442" i="6"/>
  <c r="AD441" i="6"/>
  <c r="AD440" i="6"/>
  <c r="AD439" i="6"/>
  <c r="AD438" i="6"/>
  <c r="AD437" i="6"/>
  <c r="AD436" i="6"/>
  <c r="AD435" i="6"/>
  <c r="AD434" i="6"/>
  <c r="AD433" i="6"/>
  <c r="AD432" i="6"/>
  <c r="AD431" i="6"/>
  <c r="AD430" i="6"/>
  <c r="AD429" i="6"/>
  <c r="T87" i="30" s="1"/>
  <c r="AD428" i="6"/>
  <c r="AD427" i="6"/>
  <c r="AD426" i="6"/>
  <c r="AD425" i="6"/>
  <c r="AD424" i="6"/>
  <c r="AD423" i="6"/>
  <c r="AD422" i="6"/>
  <c r="AD447" i="7"/>
  <c r="AD446" i="7"/>
  <c r="AD445" i="7"/>
  <c r="AD444" i="7"/>
  <c r="AD443" i="7"/>
  <c r="AD442" i="7"/>
  <c r="AD441" i="7"/>
  <c r="AD440" i="7"/>
  <c r="AD439" i="7"/>
  <c r="AD438" i="7"/>
  <c r="AD437" i="7"/>
  <c r="AD436" i="7"/>
  <c r="AD435" i="7"/>
  <c r="AD434" i="7"/>
  <c r="AD433" i="7"/>
  <c r="AD432" i="7"/>
  <c r="AD431" i="7"/>
  <c r="AD430" i="7"/>
  <c r="AD429" i="7"/>
  <c r="T88" i="30" s="1"/>
  <c r="AD428" i="7"/>
  <c r="AD427" i="7"/>
  <c r="AD426" i="7"/>
  <c r="AD425" i="7"/>
  <c r="AD424" i="7"/>
  <c r="AD423" i="7"/>
  <c r="AD422" i="7"/>
  <c r="AD447" i="8"/>
  <c r="AD446" i="8"/>
  <c r="AD445" i="8"/>
  <c r="AD444" i="8"/>
  <c r="AD443" i="8"/>
  <c r="AD442" i="8"/>
  <c r="AD441" i="8"/>
  <c r="AD440" i="8"/>
  <c r="AD439" i="8"/>
  <c r="AD438" i="8"/>
  <c r="AD437" i="8"/>
  <c r="AD436" i="8"/>
  <c r="AD435" i="8"/>
  <c r="AD434" i="8"/>
  <c r="AD433" i="8"/>
  <c r="AD432" i="8"/>
  <c r="AD431" i="8"/>
  <c r="AD430" i="8"/>
  <c r="AD429" i="8"/>
  <c r="T89" i="30" s="1"/>
  <c r="AD428" i="8"/>
  <c r="AD427" i="8"/>
  <c r="AD426" i="8"/>
  <c r="AD425" i="8"/>
  <c r="AD424" i="8"/>
  <c r="AD423" i="8"/>
  <c r="AD422" i="8"/>
  <c r="AD447" i="9"/>
  <c r="AD446" i="9"/>
  <c r="AD445" i="9"/>
  <c r="AD444" i="9"/>
  <c r="AD443" i="9"/>
  <c r="AD442" i="9"/>
  <c r="AD441" i="9"/>
  <c r="AD440" i="9"/>
  <c r="AD439" i="9"/>
  <c r="AD438" i="9"/>
  <c r="AD437" i="9"/>
  <c r="AD436" i="9"/>
  <c r="AD435" i="9"/>
  <c r="AD434" i="9"/>
  <c r="AD433" i="9"/>
  <c r="AD432" i="9"/>
  <c r="AD431" i="9"/>
  <c r="AD430" i="9"/>
  <c r="AD429" i="9"/>
  <c r="T90" i="30" s="1"/>
  <c r="AD428" i="9"/>
  <c r="AD427" i="9"/>
  <c r="AD426" i="9"/>
  <c r="AD425" i="9"/>
  <c r="AD424" i="9"/>
  <c r="AD423" i="9"/>
  <c r="AD422" i="9"/>
  <c r="AD447" i="10"/>
  <c r="AD446" i="10"/>
  <c r="AD445" i="10"/>
  <c r="AD444" i="10"/>
  <c r="AD443" i="10"/>
  <c r="AD442" i="10"/>
  <c r="AD441" i="10"/>
  <c r="AD440" i="10"/>
  <c r="AD439" i="10"/>
  <c r="AD438" i="10"/>
  <c r="AD437" i="10"/>
  <c r="AD436" i="10"/>
  <c r="AD435" i="10"/>
  <c r="AD434" i="10"/>
  <c r="AD433" i="10"/>
  <c r="AD432" i="10"/>
  <c r="AD431" i="10"/>
  <c r="AD430" i="10"/>
  <c r="AD429" i="10"/>
  <c r="T91" i="30" s="1"/>
  <c r="AD428" i="10"/>
  <c r="AD427" i="10"/>
  <c r="AD426" i="10"/>
  <c r="AD425" i="10"/>
  <c r="AD424" i="10"/>
  <c r="AD423" i="10"/>
  <c r="AD422" i="10"/>
  <c r="AD447" i="11"/>
  <c r="AD446" i="11"/>
  <c r="AD445" i="11"/>
  <c r="AD444" i="11"/>
  <c r="AD443" i="11"/>
  <c r="AD442" i="11"/>
  <c r="AD441" i="11"/>
  <c r="AD440" i="11"/>
  <c r="AD439" i="11"/>
  <c r="AD438" i="11"/>
  <c r="AD437" i="11"/>
  <c r="AD436" i="11"/>
  <c r="AD435" i="11"/>
  <c r="AD434" i="11"/>
  <c r="AD433" i="11"/>
  <c r="AD432" i="11"/>
  <c r="AD431" i="11"/>
  <c r="AD430" i="11"/>
  <c r="AD429" i="11"/>
  <c r="T92" i="30" s="1"/>
  <c r="AD428" i="11"/>
  <c r="AD427" i="11"/>
  <c r="AD426" i="11"/>
  <c r="AD425" i="11"/>
  <c r="AD424" i="11"/>
  <c r="AD423" i="11"/>
  <c r="AD422" i="11"/>
  <c r="AD447" i="12"/>
  <c r="AD446" i="12"/>
  <c r="AD445" i="12"/>
  <c r="AD444" i="12"/>
  <c r="AD443" i="12"/>
  <c r="AD442" i="12"/>
  <c r="AD441" i="12"/>
  <c r="AD440" i="12"/>
  <c r="AD439" i="12"/>
  <c r="AD438" i="12"/>
  <c r="AD437" i="12"/>
  <c r="AD436" i="12"/>
  <c r="AD435" i="12"/>
  <c r="AD434" i="12"/>
  <c r="AD433" i="12"/>
  <c r="AD432" i="12"/>
  <c r="AD431" i="12"/>
  <c r="AD430" i="12"/>
  <c r="AD429" i="12"/>
  <c r="T93" i="30" s="1"/>
  <c r="AD428" i="12"/>
  <c r="AD427" i="12"/>
  <c r="AD426" i="12"/>
  <c r="AD425" i="12"/>
  <c r="AD424" i="12"/>
  <c r="AD423" i="12"/>
  <c r="AD422" i="12"/>
  <c r="AD447" i="13"/>
  <c r="AD446" i="13"/>
  <c r="AD445" i="13"/>
  <c r="AD444" i="13"/>
  <c r="AD443" i="13"/>
  <c r="AD442" i="13"/>
  <c r="AD441" i="13"/>
  <c r="AD440" i="13"/>
  <c r="AD439" i="13"/>
  <c r="AD438" i="13"/>
  <c r="AD437" i="13"/>
  <c r="AD436" i="13"/>
  <c r="AD435" i="13"/>
  <c r="AD434" i="13"/>
  <c r="AD433" i="13"/>
  <c r="AD432" i="13"/>
  <c r="AD431" i="13"/>
  <c r="AD430" i="13"/>
  <c r="AD429" i="13"/>
  <c r="T94" i="30" s="1"/>
  <c r="AD428" i="13"/>
  <c r="AD427" i="13"/>
  <c r="AD426" i="13"/>
  <c r="AD425" i="13"/>
  <c r="AD424" i="13"/>
  <c r="AD423" i="13"/>
  <c r="AD422" i="13"/>
  <c r="AD447" i="14"/>
  <c r="AD446" i="14"/>
  <c r="AD445" i="14"/>
  <c r="AD444" i="14"/>
  <c r="AD443" i="14"/>
  <c r="AD442" i="14"/>
  <c r="AD441" i="14"/>
  <c r="AD440" i="14"/>
  <c r="AD439" i="14"/>
  <c r="AD438" i="14"/>
  <c r="AD437" i="14"/>
  <c r="AD436" i="14"/>
  <c r="AD435" i="14"/>
  <c r="AD434" i="14"/>
  <c r="AD433" i="14"/>
  <c r="AD432" i="14"/>
  <c r="AD431" i="14"/>
  <c r="AD430" i="14"/>
  <c r="AD429" i="14"/>
  <c r="T95" i="30" s="1"/>
  <c r="AD428" i="14"/>
  <c r="AD427" i="14"/>
  <c r="AD426" i="14"/>
  <c r="AD425" i="14"/>
  <c r="AD424" i="14"/>
  <c r="AD423" i="14"/>
  <c r="AD422" i="14"/>
  <c r="AD447" i="32"/>
  <c r="AD446" i="32"/>
  <c r="AD445" i="32"/>
  <c r="AD444" i="32"/>
  <c r="AD443" i="32"/>
  <c r="AD442" i="32"/>
  <c r="AD441" i="32"/>
  <c r="AD440" i="32"/>
  <c r="AD439" i="32"/>
  <c r="AD438" i="32"/>
  <c r="AD437" i="32"/>
  <c r="AD436" i="32"/>
  <c r="AD435" i="32"/>
  <c r="AD434" i="32"/>
  <c r="AD433" i="32"/>
  <c r="AD432" i="32"/>
  <c r="AD431" i="32"/>
  <c r="AD430" i="32"/>
  <c r="AD429" i="32"/>
  <c r="T96" i="30" s="1"/>
  <c r="AD428" i="32"/>
  <c r="AD427" i="32"/>
  <c r="AD426" i="32"/>
  <c r="AD425" i="32"/>
  <c r="AD424" i="32"/>
  <c r="AD423" i="32"/>
  <c r="AD422" i="32"/>
  <c r="AD447" i="15"/>
  <c r="AD446" i="15"/>
  <c r="AD445" i="15"/>
  <c r="AD444" i="15"/>
  <c r="AD443" i="15"/>
  <c r="AD442" i="15"/>
  <c r="AD441" i="15"/>
  <c r="AD440" i="15"/>
  <c r="AD439" i="15"/>
  <c r="AD438" i="15"/>
  <c r="AD437" i="15"/>
  <c r="AD436" i="15"/>
  <c r="AD435" i="15"/>
  <c r="AD434" i="15"/>
  <c r="AD433" i="15"/>
  <c r="AD432" i="15"/>
  <c r="AD431" i="15"/>
  <c r="AD430" i="15"/>
  <c r="AD429" i="15"/>
  <c r="T97" i="30" s="1"/>
  <c r="AD428" i="15"/>
  <c r="AD427" i="15"/>
  <c r="AD426" i="15"/>
  <c r="AD425" i="15"/>
  <c r="AD424" i="15"/>
  <c r="AD423" i="15"/>
  <c r="AD422" i="15"/>
  <c r="AD447" i="16"/>
  <c r="AD446" i="16"/>
  <c r="AD445" i="16"/>
  <c r="AD444" i="16"/>
  <c r="AD443" i="16"/>
  <c r="AD442" i="16"/>
  <c r="AD441" i="16"/>
  <c r="AD440" i="16"/>
  <c r="AD439" i="16"/>
  <c r="AD438" i="16"/>
  <c r="AD437" i="16"/>
  <c r="AD436" i="16"/>
  <c r="AD435" i="16"/>
  <c r="AD434" i="16"/>
  <c r="AD433" i="16"/>
  <c r="AD432" i="16"/>
  <c r="AD431" i="16"/>
  <c r="AD430" i="16"/>
  <c r="AD429" i="16"/>
  <c r="T98" i="30" s="1"/>
  <c r="AD428" i="16"/>
  <c r="AD427" i="16"/>
  <c r="AD426" i="16"/>
  <c r="AD425" i="16"/>
  <c r="AD424" i="16"/>
  <c r="AD423" i="16"/>
  <c r="AD422" i="16"/>
  <c r="AD447" i="17"/>
  <c r="AD446" i="17"/>
  <c r="AD445" i="17"/>
  <c r="AD444" i="17"/>
  <c r="AD443" i="17"/>
  <c r="AD442" i="17"/>
  <c r="AD441" i="17"/>
  <c r="AD440" i="17"/>
  <c r="AD439" i="17"/>
  <c r="AD438" i="17"/>
  <c r="AD437" i="17"/>
  <c r="AD436" i="17"/>
  <c r="AD435" i="17"/>
  <c r="AD434" i="17"/>
  <c r="AD433" i="17"/>
  <c r="AD432" i="17"/>
  <c r="AD431" i="17"/>
  <c r="AD430" i="17"/>
  <c r="AD429" i="17"/>
  <c r="T99" i="30" s="1"/>
  <c r="AD428" i="17"/>
  <c r="AD427" i="17"/>
  <c r="AD426" i="17"/>
  <c r="AD425" i="17"/>
  <c r="AD424" i="17"/>
  <c r="AD423" i="17"/>
  <c r="AD422" i="17"/>
  <c r="AD447" i="18"/>
  <c r="AD446" i="18"/>
  <c r="AD445" i="18"/>
  <c r="AD444" i="18"/>
  <c r="AD443" i="18"/>
  <c r="AD442" i="18"/>
  <c r="AD441" i="18"/>
  <c r="AD440" i="18"/>
  <c r="AD439" i="18"/>
  <c r="AD438" i="18"/>
  <c r="AD437" i="18"/>
  <c r="AD436" i="18"/>
  <c r="AD435" i="18"/>
  <c r="AD434" i="18"/>
  <c r="AD433" i="18"/>
  <c r="AD432" i="18"/>
  <c r="AD431" i="18"/>
  <c r="AD430" i="18"/>
  <c r="AD429" i="18"/>
  <c r="T100" i="30" s="1"/>
  <c r="AD428" i="18"/>
  <c r="AD427" i="18"/>
  <c r="AD426" i="18"/>
  <c r="AD425" i="18"/>
  <c r="AD424" i="18"/>
  <c r="AD423" i="18"/>
  <c r="AD422" i="18"/>
  <c r="AD447" i="19"/>
  <c r="AD446" i="19"/>
  <c r="AD445" i="19"/>
  <c r="AD444" i="19"/>
  <c r="AD443" i="19"/>
  <c r="AD442" i="19"/>
  <c r="AD441" i="19"/>
  <c r="AD440" i="19"/>
  <c r="AD439" i="19"/>
  <c r="AD438" i="19"/>
  <c r="AD437" i="19"/>
  <c r="AD436" i="19"/>
  <c r="AD435" i="19"/>
  <c r="AD434" i="19"/>
  <c r="AD433" i="19"/>
  <c r="AD432" i="19"/>
  <c r="AD431" i="19"/>
  <c r="AD430" i="19"/>
  <c r="AD429" i="19"/>
  <c r="T101" i="30" s="1"/>
  <c r="AD428" i="19"/>
  <c r="AD427" i="19"/>
  <c r="AD426" i="19"/>
  <c r="AD425" i="19"/>
  <c r="AD424" i="19"/>
  <c r="AD423" i="19"/>
  <c r="AD422" i="19"/>
  <c r="AD447" i="20"/>
  <c r="AD446" i="20"/>
  <c r="AD445" i="20"/>
  <c r="AD444" i="20"/>
  <c r="AD443" i="20"/>
  <c r="AD442" i="20"/>
  <c r="AD441" i="20"/>
  <c r="AD440" i="20"/>
  <c r="AD439" i="20"/>
  <c r="AD438" i="20"/>
  <c r="AD437" i="20"/>
  <c r="AD436" i="20"/>
  <c r="AD435" i="20"/>
  <c r="AD434" i="20"/>
  <c r="AD433" i="20"/>
  <c r="AD432" i="20"/>
  <c r="AD431" i="20"/>
  <c r="AD430" i="20"/>
  <c r="AD429" i="20"/>
  <c r="T102" i="30" s="1"/>
  <c r="AD428" i="20"/>
  <c r="AD427" i="20"/>
  <c r="AD426" i="20"/>
  <c r="AD425" i="20"/>
  <c r="AD424" i="20"/>
  <c r="AD423" i="20"/>
  <c r="AD422" i="20"/>
  <c r="AD447" i="21"/>
  <c r="AD446" i="21"/>
  <c r="AD445" i="21"/>
  <c r="AD444" i="21"/>
  <c r="AD443" i="21"/>
  <c r="AD442" i="21"/>
  <c r="AD441" i="21"/>
  <c r="AD440" i="21"/>
  <c r="AD439" i="21"/>
  <c r="AD438" i="21"/>
  <c r="AD437" i="21"/>
  <c r="AD436" i="21"/>
  <c r="AD435" i="21"/>
  <c r="AD434" i="21"/>
  <c r="AD433" i="21"/>
  <c r="AD432" i="21"/>
  <c r="AD431" i="21"/>
  <c r="AD430" i="21"/>
  <c r="AD429" i="21"/>
  <c r="T103" i="30" s="1"/>
  <c r="AD428" i="21"/>
  <c r="AD427" i="21"/>
  <c r="AD426" i="21"/>
  <c r="AD425" i="21"/>
  <c r="AD424" i="21"/>
  <c r="AD423" i="21"/>
  <c r="AD422" i="21"/>
  <c r="AD447" i="22"/>
  <c r="AD446" i="22"/>
  <c r="AD445" i="22"/>
  <c r="AD444" i="22"/>
  <c r="AD443" i="22"/>
  <c r="AD442" i="22"/>
  <c r="AD441" i="22"/>
  <c r="AD440" i="22"/>
  <c r="AD439" i="22"/>
  <c r="AD438" i="22"/>
  <c r="AD437" i="22"/>
  <c r="AD436" i="22"/>
  <c r="AD435" i="22"/>
  <c r="AD434" i="22"/>
  <c r="AD433" i="22"/>
  <c r="AD432" i="22"/>
  <c r="AD431" i="22"/>
  <c r="AD430" i="22"/>
  <c r="AD429" i="22"/>
  <c r="T104" i="30" s="1"/>
  <c r="AD428" i="22"/>
  <c r="AD427" i="22"/>
  <c r="AD426" i="22"/>
  <c r="AD425" i="22"/>
  <c r="AD424" i="22"/>
  <c r="AD423" i="22"/>
  <c r="AD422" i="22"/>
  <c r="AD447" i="23"/>
  <c r="AD446" i="23"/>
  <c r="AD445" i="23"/>
  <c r="AD444" i="23"/>
  <c r="AD443" i="23"/>
  <c r="AD442" i="23"/>
  <c r="AD441" i="23"/>
  <c r="AD440" i="23"/>
  <c r="AD439" i="23"/>
  <c r="AD438" i="23"/>
  <c r="AD437" i="23"/>
  <c r="AD436" i="23"/>
  <c r="AD435" i="23"/>
  <c r="AD434" i="23"/>
  <c r="AD433" i="23"/>
  <c r="AD432" i="23"/>
  <c r="AD431" i="23"/>
  <c r="AD430" i="23"/>
  <c r="AD429" i="23"/>
  <c r="T105" i="30" s="1"/>
  <c r="AD428" i="23"/>
  <c r="AD427" i="23"/>
  <c r="AD426" i="23"/>
  <c r="AD425" i="23"/>
  <c r="AD424" i="23"/>
  <c r="AD423" i="23"/>
  <c r="AD422" i="23"/>
  <c r="AD447" i="24"/>
  <c r="AD446" i="24"/>
  <c r="AD445" i="24"/>
  <c r="AD444" i="24"/>
  <c r="AD443" i="24"/>
  <c r="AD442" i="24"/>
  <c r="AD441" i="24"/>
  <c r="AD440" i="24"/>
  <c r="AD439" i="24"/>
  <c r="AD438" i="24"/>
  <c r="AD437" i="24"/>
  <c r="AD436" i="24"/>
  <c r="AD435" i="24"/>
  <c r="AD434" i="24"/>
  <c r="AD433" i="24"/>
  <c r="AD432" i="24"/>
  <c r="AD431" i="24"/>
  <c r="AD430" i="24"/>
  <c r="AD429" i="24"/>
  <c r="T106" i="30" s="1"/>
  <c r="AD428" i="24"/>
  <c r="AD427" i="24"/>
  <c r="AD426" i="24"/>
  <c r="AD425" i="24"/>
  <c r="AD424" i="24"/>
  <c r="AD423" i="24"/>
  <c r="AD422" i="24"/>
  <c r="AD447" i="25"/>
  <c r="AD446" i="25"/>
  <c r="AD445" i="25"/>
  <c r="AD444" i="25"/>
  <c r="AD443" i="25"/>
  <c r="AD442" i="25"/>
  <c r="AD441" i="25"/>
  <c r="AD440" i="25"/>
  <c r="AD439" i="25"/>
  <c r="AD438" i="25"/>
  <c r="AD437" i="25"/>
  <c r="AD436" i="25"/>
  <c r="AD435" i="25"/>
  <c r="AD434" i="25"/>
  <c r="AD433" i="25"/>
  <c r="AD432" i="25"/>
  <c r="AD431" i="25"/>
  <c r="AD430" i="25"/>
  <c r="AD429" i="25"/>
  <c r="T107" i="30" s="1"/>
  <c r="AD428" i="25"/>
  <c r="AD427" i="25"/>
  <c r="AD426" i="25"/>
  <c r="AD425" i="25"/>
  <c r="AD424" i="25"/>
  <c r="AD423" i="25"/>
  <c r="AD422" i="25"/>
  <c r="AD447" i="26"/>
  <c r="AD446" i="26"/>
  <c r="AD445" i="26"/>
  <c r="AD444" i="26"/>
  <c r="AD443" i="26"/>
  <c r="AD442" i="26"/>
  <c r="AD441" i="26"/>
  <c r="AD440" i="26"/>
  <c r="AD439" i="26"/>
  <c r="AD438" i="26"/>
  <c r="AD437" i="26"/>
  <c r="AD436" i="26"/>
  <c r="AD435" i="26"/>
  <c r="AD434" i="26"/>
  <c r="AD433" i="26"/>
  <c r="AD432" i="26"/>
  <c r="AD431" i="26"/>
  <c r="AD430" i="26"/>
  <c r="AD429" i="26"/>
  <c r="T108" i="30" s="1"/>
  <c r="AD428" i="26"/>
  <c r="AD427" i="26"/>
  <c r="AD426" i="26"/>
  <c r="AD425" i="26"/>
  <c r="AD424" i="26"/>
  <c r="AD423" i="26"/>
  <c r="AD422" i="26"/>
  <c r="AD447" i="27"/>
  <c r="AD446" i="27"/>
  <c r="AD445" i="27"/>
  <c r="AD444" i="27"/>
  <c r="AD443" i="27"/>
  <c r="AD442" i="27"/>
  <c r="AD441" i="27"/>
  <c r="AD440" i="27"/>
  <c r="AD439" i="27"/>
  <c r="AD438" i="27"/>
  <c r="AD437" i="27"/>
  <c r="AD436" i="27"/>
  <c r="AD435" i="27"/>
  <c r="AD434" i="27"/>
  <c r="AD433" i="27"/>
  <c r="AD432" i="27"/>
  <c r="AD431" i="27"/>
  <c r="AD430" i="27"/>
  <c r="AD429" i="27"/>
  <c r="T109" i="30" s="1"/>
  <c r="AD428" i="27"/>
  <c r="AD427" i="27"/>
  <c r="AD426" i="27"/>
  <c r="AD425" i="27"/>
  <c r="AD424" i="27"/>
  <c r="AD423" i="27"/>
  <c r="AD422" i="27"/>
  <c r="AD447" i="28"/>
  <c r="AD446" i="28"/>
  <c r="AD445" i="28"/>
  <c r="AD444" i="28"/>
  <c r="AD443" i="28"/>
  <c r="AD442" i="28"/>
  <c r="AD441" i="28"/>
  <c r="AD440" i="28"/>
  <c r="AD439" i="28"/>
  <c r="AD438" i="28"/>
  <c r="AD437" i="28"/>
  <c r="AD436" i="28"/>
  <c r="AD435" i="28"/>
  <c r="AD434" i="28"/>
  <c r="AD433" i="28"/>
  <c r="AD432" i="28"/>
  <c r="AD431" i="28"/>
  <c r="AD430" i="28"/>
  <c r="AD429" i="28"/>
  <c r="T110" i="30" s="1"/>
  <c r="AD428" i="28"/>
  <c r="AD427" i="28"/>
  <c r="AD426" i="28"/>
  <c r="AD425" i="28"/>
  <c r="AD424" i="28"/>
  <c r="AD423" i="28"/>
  <c r="AD422" i="28"/>
  <c r="AD447" i="4"/>
  <c r="AD446" i="4"/>
  <c r="AD445" i="4"/>
  <c r="AD444" i="4"/>
  <c r="AD443" i="4"/>
  <c r="AD442" i="4"/>
  <c r="AD441" i="4"/>
  <c r="AD440" i="4"/>
  <c r="AD439" i="4"/>
  <c r="AD438" i="4"/>
  <c r="AD437" i="4"/>
  <c r="AD436" i="4"/>
  <c r="AD435" i="4"/>
  <c r="AD434" i="4"/>
  <c r="AD433" i="4"/>
  <c r="AD432" i="4"/>
  <c r="AD431" i="4"/>
  <c r="AD430" i="4"/>
  <c r="AD429" i="4"/>
  <c r="T85" i="30" s="1"/>
  <c r="AD428" i="4"/>
  <c r="AD427" i="4"/>
  <c r="AD426" i="4"/>
  <c r="AD425" i="4"/>
  <c r="AD424" i="4"/>
  <c r="AD423" i="4"/>
  <c r="AD422" i="4"/>
  <c r="AD447" i="3"/>
  <c r="AD446" i="3"/>
  <c r="AD445" i="3"/>
  <c r="AD444" i="3"/>
  <c r="AD443" i="3"/>
  <c r="AD442" i="3"/>
  <c r="AD441" i="3"/>
  <c r="AD440" i="3"/>
  <c r="AD439" i="3"/>
  <c r="AD438" i="3"/>
  <c r="AD437" i="3"/>
  <c r="AD436" i="3"/>
  <c r="AD435" i="3"/>
  <c r="AD434" i="3"/>
  <c r="AD433" i="3"/>
  <c r="AD432" i="3"/>
  <c r="AD431" i="3"/>
  <c r="AD430" i="3"/>
  <c r="AD429" i="3"/>
  <c r="T84" i="30" s="1"/>
  <c r="AD428" i="3"/>
  <c r="AD427" i="3"/>
  <c r="AD426" i="3"/>
  <c r="AD425" i="3"/>
  <c r="AD424" i="3"/>
  <c r="AD423" i="3"/>
  <c r="AD422" i="3"/>
  <c r="AD422" i="2"/>
  <c r="D212" i="1" s="1"/>
  <c r="AD423" i="2"/>
  <c r="AD424" i="2"/>
  <c r="D213" i="1" s="1"/>
  <c r="AD425" i="2"/>
  <c r="AD426" i="2"/>
  <c r="D214" i="1" s="1"/>
  <c r="AD427" i="2"/>
  <c r="C214" i="1" s="1"/>
  <c r="AD428" i="2"/>
  <c r="D215" i="1" s="1"/>
  <c r="AD429" i="2"/>
  <c r="AD430" i="2"/>
  <c r="D216" i="1" s="1"/>
  <c r="AD431" i="2"/>
  <c r="C216" i="1" s="1"/>
  <c r="AD432" i="2"/>
  <c r="D217" i="1" s="1"/>
  <c r="AD433" i="2"/>
  <c r="C217" i="1" s="1"/>
  <c r="AD434" i="2"/>
  <c r="D218" i="1" s="1"/>
  <c r="AD435" i="2"/>
  <c r="C218" i="1" s="1"/>
  <c r="AD436" i="2"/>
  <c r="D219" i="1" s="1"/>
  <c r="AD437" i="2"/>
  <c r="C219" i="1" s="1"/>
  <c r="AD438" i="2"/>
  <c r="D220" i="1" s="1"/>
  <c r="AD439" i="2"/>
  <c r="C220" i="1" s="1"/>
  <c r="AD440" i="2"/>
  <c r="D221" i="1" s="1"/>
  <c r="AD441" i="2"/>
  <c r="C221" i="1" s="1"/>
  <c r="AD442" i="2"/>
  <c r="D222" i="1" s="1"/>
  <c r="AD443" i="2"/>
  <c r="C222" i="1" s="1"/>
  <c r="E222" i="1" s="1"/>
  <c r="AD444" i="2"/>
  <c r="D223" i="1" s="1"/>
  <c r="AD445" i="2"/>
  <c r="C223" i="1" s="1"/>
  <c r="AD446" i="2"/>
  <c r="D224" i="1" s="1"/>
  <c r="AD447" i="2"/>
  <c r="C224" i="1" s="1"/>
  <c r="E224" i="1" s="1"/>
  <c r="E220" i="1" l="1"/>
  <c r="E218" i="1"/>
  <c r="E216" i="1"/>
  <c r="E214" i="1"/>
  <c r="C212" i="1"/>
  <c r="E212" i="1" s="1"/>
  <c r="E223" i="1"/>
  <c r="E221" i="1"/>
  <c r="E219" i="1"/>
  <c r="E217" i="1"/>
  <c r="T83" i="30"/>
  <c r="T111" i="30" s="1"/>
  <c r="C215" i="1"/>
  <c r="E215" i="1" s="1"/>
  <c r="C213" i="1"/>
  <c r="E213" i="1" s="1"/>
  <c r="H83" i="30"/>
  <c r="H84" i="30"/>
  <c r="H85" i="30"/>
  <c r="H86" i="30"/>
  <c r="H87" i="30"/>
  <c r="H88" i="30"/>
  <c r="H89" i="30"/>
  <c r="H90" i="30"/>
  <c r="H91" i="30"/>
  <c r="H92" i="30"/>
  <c r="H93" i="30"/>
  <c r="H94" i="30"/>
  <c r="H95" i="30"/>
  <c r="H96" i="30"/>
  <c r="H97" i="30"/>
  <c r="H98" i="30"/>
  <c r="H99" i="30"/>
  <c r="H100" i="30"/>
  <c r="H101" i="30"/>
  <c r="H102" i="30"/>
  <c r="H103" i="30"/>
  <c r="H104" i="30"/>
  <c r="H105" i="30"/>
  <c r="H106" i="30"/>
  <c r="H107" i="30"/>
  <c r="H108" i="30"/>
  <c r="H109" i="30"/>
  <c r="H110" i="30"/>
  <c r="U84" i="30" l="1"/>
  <c r="U110" i="30"/>
  <c r="U102" i="30"/>
  <c r="U94" i="30"/>
  <c r="U106" i="30"/>
  <c r="U97" i="30"/>
  <c r="U89" i="30"/>
  <c r="U86" i="30"/>
  <c r="U108" i="30"/>
  <c r="U98" i="30"/>
  <c r="U92" i="30"/>
  <c r="U107" i="30"/>
  <c r="U100" i="30"/>
  <c r="U91" i="30"/>
  <c r="U105" i="30"/>
  <c r="U99" i="30"/>
  <c r="U90" i="30"/>
  <c r="U109" i="30"/>
  <c r="U101" i="30"/>
  <c r="U93" i="30"/>
  <c r="U85" i="30"/>
  <c r="U104" i="30"/>
  <c r="U96" i="30"/>
  <c r="U88" i="30"/>
  <c r="U103" i="30"/>
  <c r="U95" i="30"/>
  <c r="U87" i="30"/>
  <c r="U83" i="30"/>
  <c r="H111" i="30"/>
  <c r="O75" i="31"/>
  <c r="O76" i="31"/>
  <c r="O77" i="31"/>
  <c r="O78" i="31"/>
  <c r="O79" i="31"/>
  <c r="O80" i="31"/>
  <c r="O81" i="31"/>
  <c r="O82" i="31"/>
  <c r="O83" i="31"/>
  <c r="O84" i="31"/>
  <c r="O85" i="31"/>
  <c r="O86" i="31"/>
  <c r="O87" i="31"/>
  <c r="O89" i="31"/>
  <c r="O90" i="31"/>
  <c r="O91" i="31"/>
  <c r="O92" i="31"/>
  <c r="O93" i="31"/>
  <c r="O94" i="31"/>
  <c r="O95" i="31"/>
  <c r="O96" i="31"/>
  <c r="O97" i="31"/>
  <c r="O98" i="31"/>
  <c r="O99" i="31"/>
  <c r="O100" i="31"/>
  <c r="O101" i="31"/>
  <c r="O102" i="31"/>
  <c r="O40" i="31"/>
  <c r="O41" i="31"/>
  <c r="O42" i="31"/>
  <c r="O43" i="31"/>
  <c r="O44" i="31"/>
  <c r="O45" i="31"/>
  <c r="O46" i="31"/>
  <c r="O47" i="31"/>
  <c r="O48" i="31"/>
  <c r="O49" i="31"/>
  <c r="O50" i="31"/>
  <c r="O51" i="31"/>
  <c r="O52" i="31"/>
  <c r="O54" i="31"/>
  <c r="O55" i="31"/>
  <c r="O56" i="31"/>
  <c r="O57" i="31"/>
  <c r="O58" i="31"/>
  <c r="O59" i="31"/>
  <c r="O60" i="31"/>
  <c r="O61" i="31"/>
  <c r="O62" i="31"/>
  <c r="O63" i="31"/>
  <c r="O64" i="31"/>
  <c r="O65" i="31"/>
  <c r="O66" i="31"/>
  <c r="O67" i="31"/>
  <c r="B88" i="31"/>
  <c r="C88" i="31"/>
  <c r="D88" i="31"/>
  <c r="E88" i="31"/>
  <c r="F88" i="31"/>
  <c r="G88" i="31"/>
  <c r="H88" i="31"/>
  <c r="I88" i="31"/>
  <c r="J88" i="31"/>
  <c r="K88" i="31"/>
  <c r="L88" i="31"/>
  <c r="M88" i="31"/>
  <c r="N88" i="31"/>
  <c r="P88" i="31"/>
  <c r="Q88" i="31"/>
  <c r="R88" i="31"/>
  <c r="S88" i="31"/>
  <c r="T88" i="31"/>
  <c r="U88" i="31"/>
  <c r="V88" i="31"/>
  <c r="W88" i="31"/>
  <c r="X88" i="31"/>
  <c r="Y88" i="31"/>
  <c r="Z88" i="31"/>
  <c r="AA88" i="31"/>
  <c r="AB88" i="31"/>
  <c r="AC88" i="31"/>
  <c r="B53" i="31"/>
  <c r="C53" i="31"/>
  <c r="D53" i="31"/>
  <c r="E53" i="31"/>
  <c r="F53" i="31"/>
  <c r="G53" i="31"/>
  <c r="H53" i="31"/>
  <c r="I53" i="31"/>
  <c r="J53" i="31"/>
  <c r="K53" i="31"/>
  <c r="L53" i="31"/>
  <c r="M53" i="31"/>
  <c r="N53" i="31"/>
  <c r="P53" i="31"/>
  <c r="Q53" i="31"/>
  <c r="R53" i="31"/>
  <c r="S53" i="31"/>
  <c r="T53" i="31"/>
  <c r="U53" i="31"/>
  <c r="V53" i="31"/>
  <c r="W53" i="31"/>
  <c r="X53" i="31"/>
  <c r="Y53" i="31"/>
  <c r="Z53" i="31"/>
  <c r="AA53" i="31"/>
  <c r="AB53" i="31"/>
  <c r="AC53" i="31"/>
  <c r="O19" i="31"/>
  <c r="O20" i="31"/>
  <c r="O21" i="31"/>
  <c r="O22" i="31"/>
  <c r="O23" i="31"/>
  <c r="O24" i="31"/>
  <c r="O25" i="31"/>
  <c r="O26" i="31"/>
  <c r="O27" i="31"/>
  <c r="O28" i="31"/>
  <c r="O29" i="31"/>
  <c r="O30" i="31"/>
  <c r="O31" i="31"/>
  <c r="O32" i="31"/>
  <c r="O5" i="31"/>
  <c r="O6" i="31"/>
  <c r="O7" i="31"/>
  <c r="O8" i="31"/>
  <c r="O9" i="31"/>
  <c r="O10" i="31"/>
  <c r="O11" i="31"/>
  <c r="O12" i="31"/>
  <c r="O13" i="31"/>
  <c r="O14" i="31"/>
  <c r="O15" i="31"/>
  <c r="O16" i="31"/>
  <c r="O17" i="31"/>
  <c r="O103" i="31" l="1"/>
  <c r="AD53" i="31"/>
  <c r="AD88" i="31"/>
  <c r="O68" i="31"/>
  <c r="O33" i="31"/>
  <c r="B18" i="31" l="1"/>
  <c r="C18" i="31"/>
  <c r="D18" i="31"/>
  <c r="E18" i="31"/>
  <c r="F18" i="31"/>
  <c r="G18" i="31"/>
  <c r="H18" i="31"/>
  <c r="I18" i="31"/>
  <c r="J18" i="31"/>
  <c r="K18" i="31"/>
  <c r="L18" i="31"/>
  <c r="M18" i="31"/>
  <c r="N18" i="31"/>
  <c r="P18" i="31"/>
  <c r="Q18" i="31"/>
  <c r="R18" i="31"/>
  <c r="S18" i="31"/>
  <c r="T18" i="31"/>
  <c r="U18" i="31"/>
  <c r="V18" i="31"/>
  <c r="W18" i="31"/>
  <c r="X18" i="31"/>
  <c r="Y18" i="31"/>
  <c r="Z18" i="31"/>
  <c r="AA18" i="31"/>
  <c r="AB18" i="31"/>
  <c r="AC18" i="31"/>
  <c r="AD18" i="31" l="1"/>
  <c r="N96" i="30"/>
  <c r="I96" i="30"/>
  <c r="AD421" i="32" l="1"/>
  <c r="AD420" i="32"/>
  <c r="AD419" i="32"/>
  <c r="P96" i="30" s="1"/>
  <c r="AD418" i="32"/>
  <c r="AD417" i="32"/>
  <c r="AD416" i="32"/>
  <c r="AD415" i="32"/>
  <c r="AD414" i="32"/>
  <c r="AD413" i="32"/>
  <c r="AD412" i="32"/>
  <c r="AD411" i="32"/>
  <c r="AD410" i="32"/>
  <c r="AD409" i="32"/>
  <c r="AD408" i="32"/>
  <c r="AD407" i="32"/>
  <c r="AD406" i="32"/>
  <c r="AD405" i="32"/>
  <c r="AD404" i="32"/>
  <c r="AD403" i="32"/>
  <c r="AD402" i="32"/>
  <c r="AD401" i="32"/>
  <c r="AD400" i="32"/>
  <c r="AD399" i="32"/>
  <c r="AD398" i="32"/>
  <c r="AD397" i="32"/>
  <c r="AD396" i="32"/>
  <c r="AD395" i="32"/>
  <c r="AD394" i="32"/>
  <c r="AD393" i="32"/>
  <c r="AD392" i="32"/>
  <c r="AD391" i="32"/>
  <c r="AD390" i="32"/>
  <c r="AD389" i="32"/>
  <c r="AD388" i="32"/>
  <c r="AD387" i="32"/>
  <c r="AD386" i="32"/>
  <c r="AD385" i="32"/>
  <c r="AD384" i="32"/>
  <c r="AD383" i="32"/>
  <c r="AD382" i="32"/>
  <c r="AD381" i="32"/>
  <c r="AD380" i="32"/>
  <c r="AD379" i="32"/>
  <c r="AD378" i="32"/>
  <c r="AD377" i="32"/>
  <c r="AD376" i="32"/>
  <c r="AD375" i="32"/>
  <c r="AD374" i="32"/>
  <c r="AD373" i="32"/>
  <c r="AD372" i="32"/>
  <c r="AD371" i="32"/>
  <c r="AD370" i="32"/>
  <c r="AD369" i="32"/>
  <c r="AD368" i="32"/>
  <c r="AD367" i="32"/>
  <c r="AD366" i="32"/>
  <c r="AD365" i="32"/>
  <c r="AD364" i="32"/>
  <c r="AD363" i="32"/>
  <c r="AD362" i="32"/>
  <c r="AD361" i="32"/>
  <c r="AD360" i="32"/>
  <c r="AD359" i="32"/>
  <c r="AD358" i="32"/>
  <c r="AD357" i="32"/>
  <c r="AD356" i="32"/>
  <c r="AD355" i="32"/>
  <c r="AD354" i="32"/>
  <c r="AD353" i="32"/>
  <c r="AD352" i="32"/>
  <c r="AD351" i="32"/>
  <c r="AD350" i="32"/>
  <c r="AD349" i="32"/>
  <c r="AD348" i="32"/>
  <c r="AD347" i="32"/>
  <c r="AD346" i="32"/>
  <c r="AD345" i="32"/>
  <c r="AD344" i="32"/>
  <c r="AD343" i="32"/>
  <c r="AD342" i="32"/>
  <c r="AD341" i="32"/>
  <c r="AD340" i="32"/>
  <c r="AD339" i="32"/>
  <c r="AD338" i="32"/>
  <c r="AD337" i="32"/>
  <c r="AD336" i="32"/>
  <c r="AD335" i="32"/>
  <c r="AD334" i="32"/>
  <c r="AD333" i="32"/>
  <c r="AD332" i="32"/>
  <c r="AD331" i="32"/>
  <c r="AD330" i="32"/>
  <c r="AD329" i="32"/>
  <c r="AD328" i="32"/>
  <c r="AD327" i="32"/>
  <c r="AD326" i="32"/>
  <c r="AD325" i="32"/>
  <c r="AD324" i="32"/>
  <c r="AD323" i="32"/>
  <c r="AD322" i="32"/>
  <c r="AD321" i="32"/>
  <c r="AD320" i="32"/>
  <c r="AD319" i="32"/>
  <c r="AD318" i="32"/>
  <c r="AD317" i="32"/>
  <c r="AD316" i="32"/>
  <c r="AD315" i="32"/>
  <c r="AD314" i="32"/>
  <c r="AD313" i="32"/>
  <c r="AD312" i="32"/>
  <c r="AD311" i="32"/>
  <c r="AD310" i="32"/>
  <c r="AD309" i="32"/>
  <c r="AD308" i="32"/>
  <c r="AD307" i="32"/>
  <c r="AD306" i="32"/>
  <c r="AD305" i="32"/>
  <c r="AD304" i="32"/>
  <c r="AD303" i="32"/>
  <c r="AD302" i="32"/>
  <c r="AD301" i="32"/>
  <c r="AD300" i="32"/>
  <c r="AD299" i="32"/>
  <c r="AD298" i="32"/>
  <c r="AD297" i="32"/>
  <c r="AD296" i="32"/>
  <c r="AD295" i="32"/>
  <c r="AD294" i="32"/>
  <c r="AD293" i="32"/>
  <c r="AD292" i="32"/>
  <c r="AD291" i="32"/>
  <c r="AD290" i="32"/>
  <c r="AD289" i="32"/>
  <c r="AD288" i="32"/>
  <c r="AD287" i="32"/>
  <c r="AD286" i="32"/>
  <c r="AD285" i="32"/>
  <c r="AD284" i="32"/>
  <c r="AD283" i="32"/>
  <c r="AD282" i="32"/>
  <c r="AD281" i="32"/>
  <c r="AD280" i="32"/>
  <c r="AD279" i="32"/>
  <c r="AD278" i="32"/>
  <c r="AD277" i="32"/>
  <c r="AD276" i="32"/>
  <c r="AD275" i="32"/>
  <c r="AD274" i="32"/>
  <c r="AD273" i="32"/>
  <c r="AD272" i="32"/>
  <c r="AD271" i="32"/>
  <c r="AD270" i="32"/>
  <c r="AD269" i="32"/>
  <c r="AD268" i="32"/>
  <c r="AD267" i="32"/>
  <c r="AD266" i="32"/>
  <c r="AD265" i="32"/>
  <c r="AD264" i="32"/>
  <c r="AD263" i="32"/>
  <c r="AD262" i="32"/>
  <c r="AD261" i="32"/>
  <c r="AD260" i="32"/>
  <c r="AD259" i="32"/>
  <c r="AD258" i="32"/>
  <c r="AD257" i="32"/>
  <c r="AD256" i="32"/>
  <c r="AD255" i="32"/>
  <c r="AD254" i="32"/>
  <c r="AD253" i="32"/>
  <c r="AD252" i="32"/>
  <c r="AD251" i="32"/>
  <c r="AD250" i="32"/>
  <c r="AD249" i="32"/>
  <c r="AD248" i="32"/>
  <c r="AD247" i="32"/>
  <c r="AD246" i="32"/>
  <c r="AD245" i="32"/>
  <c r="AD244" i="32"/>
  <c r="AD243" i="32"/>
  <c r="AD242" i="32"/>
  <c r="AD241" i="32"/>
  <c r="AD240" i="32"/>
  <c r="AD239" i="32"/>
  <c r="AD238" i="32"/>
  <c r="AD237" i="32"/>
  <c r="AD236" i="32"/>
  <c r="AD235" i="32"/>
  <c r="AD234" i="32"/>
  <c r="AD233" i="32"/>
  <c r="AD232" i="32"/>
  <c r="AD231" i="32"/>
  <c r="AD230" i="32"/>
  <c r="AD229" i="32"/>
  <c r="AD228" i="32"/>
  <c r="AD227" i="32"/>
  <c r="AD226" i="32"/>
  <c r="AD225" i="32"/>
  <c r="AD224" i="32"/>
  <c r="AD223" i="32"/>
  <c r="AD222" i="32"/>
  <c r="AD221" i="32"/>
  <c r="AD220" i="32"/>
  <c r="AD219" i="32"/>
  <c r="AD218" i="32"/>
  <c r="AD217" i="32"/>
  <c r="AD216" i="32"/>
  <c r="AD215" i="32"/>
  <c r="AD214" i="32"/>
  <c r="AD213" i="32"/>
  <c r="AD212" i="32"/>
  <c r="AD211" i="32"/>
  <c r="AD210" i="32"/>
  <c r="AD209" i="32"/>
  <c r="AD208" i="32"/>
  <c r="AD207" i="32"/>
  <c r="AD206" i="32"/>
  <c r="AD205" i="32"/>
  <c r="AD204" i="32"/>
  <c r="AD203" i="32"/>
  <c r="AD202" i="32"/>
  <c r="AD201" i="32"/>
  <c r="AD200" i="32"/>
  <c r="AD199" i="32"/>
  <c r="AD198" i="32"/>
  <c r="AD197" i="32"/>
  <c r="AD196" i="32"/>
  <c r="AD195" i="32"/>
  <c r="AD194" i="32"/>
  <c r="AD193" i="32"/>
  <c r="AD192" i="32"/>
  <c r="AD191" i="32"/>
  <c r="AD190" i="32"/>
  <c r="AD189" i="32"/>
  <c r="AD188" i="32"/>
  <c r="AD187" i="32"/>
  <c r="AD186" i="32"/>
  <c r="AD185" i="32"/>
  <c r="AD184" i="32"/>
  <c r="AD183" i="32"/>
  <c r="AD182" i="32"/>
  <c r="AD181" i="32"/>
  <c r="AD180" i="32"/>
  <c r="AD179" i="32"/>
  <c r="AD178" i="32"/>
  <c r="AD177" i="32"/>
  <c r="AD176" i="32"/>
  <c r="AD175" i="32"/>
  <c r="AD174" i="32"/>
  <c r="AD173" i="32"/>
  <c r="AD172" i="32"/>
  <c r="AD171" i="32"/>
  <c r="AD170" i="32"/>
  <c r="AD169" i="32"/>
  <c r="AD168" i="32"/>
  <c r="AD167" i="32"/>
  <c r="AD166" i="32"/>
  <c r="AD165" i="32"/>
  <c r="AD164" i="32"/>
  <c r="AD163" i="32"/>
  <c r="AD162" i="32"/>
  <c r="AD161" i="32"/>
  <c r="AD160" i="32"/>
  <c r="AD159" i="32"/>
  <c r="AD158" i="32"/>
  <c r="AD157" i="32"/>
  <c r="AD156" i="32"/>
  <c r="AD155" i="32"/>
  <c r="AD154" i="32"/>
  <c r="AD153" i="32"/>
  <c r="AD152" i="32"/>
  <c r="AD151" i="32"/>
  <c r="AD150" i="32"/>
  <c r="AD149" i="32"/>
  <c r="AD148" i="32"/>
  <c r="AD147" i="32"/>
  <c r="AD146" i="32"/>
  <c r="AD145" i="32"/>
  <c r="AD144" i="32"/>
  <c r="AD143" i="32"/>
  <c r="AD142" i="32"/>
  <c r="AD141" i="32"/>
  <c r="AD140" i="32"/>
  <c r="AD139" i="32"/>
  <c r="AD138" i="32"/>
  <c r="AD137" i="32"/>
  <c r="AD136" i="32"/>
  <c r="AD135" i="32"/>
  <c r="AD134" i="32"/>
  <c r="AD133" i="32"/>
  <c r="AD132" i="32"/>
  <c r="AD131" i="32"/>
  <c r="AD130" i="32"/>
  <c r="AD129" i="32"/>
  <c r="AD128" i="32"/>
  <c r="AD127" i="32"/>
  <c r="AD126" i="32"/>
  <c r="AD125" i="32"/>
  <c r="AD124" i="32"/>
  <c r="AD123" i="32"/>
  <c r="AD122" i="32"/>
  <c r="AD121" i="32"/>
  <c r="AD120" i="32"/>
  <c r="AD119" i="32"/>
  <c r="AD118" i="32"/>
  <c r="AD117" i="32"/>
  <c r="AD116" i="32"/>
  <c r="AD115" i="32"/>
  <c r="AD114" i="32"/>
  <c r="AD113" i="32"/>
  <c r="AD112" i="32"/>
  <c r="AD111" i="32"/>
  <c r="AD110" i="32"/>
  <c r="AD109" i="32"/>
  <c r="AD108" i="32"/>
  <c r="AD107" i="32"/>
  <c r="AD106" i="32"/>
  <c r="AD105" i="32"/>
  <c r="AD104" i="32"/>
  <c r="AD103" i="32"/>
  <c r="AD102" i="32"/>
  <c r="AD101" i="32"/>
  <c r="AD100" i="32"/>
  <c r="AD99" i="32"/>
  <c r="AD98" i="32"/>
  <c r="AD97" i="32"/>
  <c r="L96" i="30" s="1"/>
  <c r="AD96" i="32"/>
  <c r="AD95" i="32"/>
  <c r="AD94" i="32"/>
  <c r="AD93" i="32"/>
  <c r="AD92" i="32"/>
  <c r="AD91" i="32"/>
  <c r="AD90" i="32"/>
  <c r="AD89" i="32"/>
  <c r="AD88" i="32"/>
  <c r="AD87" i="32"/>
  <c r="AD86" i="32"/>
  <c r="AD85" i="32"/>
  <c r="AD84" i="32"/>
  <c r="AD83" i="32"/>
  <c r="AD82" i="32"/>
  <c r="AD81" i="32"/>
  <c r="AD80" i="32"/>
  <c r="AD79" i="32"/>
  <c r="AD78" i="32"/>
  <c r="AD77" i="32"/>
  <c r="AD76" i="32"/>
  <c r="AD75" i="32"/>
  <c r="AD74" i="32"/>
  <c r="AD73" i="32"/>
  <c r="AD72" i="32"/>
  <c r="AD71" i="32"/>
  <c r="AD70" i="32"/>
  <c r="AD69" i="32"/>
  <c r="AD68" i="32"/>
  <c r="AD67" i="32"/>
  <c r="AD66" i="32"/>
  <c r="AD65" i="32"/>
  <c r="AD64" i="32"/>
  <c r="AD63" i="32"/>
  <c r="AD62" i="32"/>
  <c r="AD61" i="32"/>
  <c r="J96" i="30" s="1"/>
  <c r="AD60" i="32"/>
  <c r="AD59" i="32"/>
  <c r="AD58" i="32"/>
  <c r="AD57" i="32"/>
  <c r="AD56" i="32"/>
  <c r="AD55" i="32"/>
  <c r="AD54" i="32"/>
  <c r="AD53" i="32"/>
  <c r="AD52" i="32"/>
  <c r="AD51" i="32"/>
  <c r="AD50" i="32"/>
  <c r="AD49" i="32"/>
  <c r="AD48" i="32"/>
  <c r="R96" i="30" s="1"/>
  <c r="AD47" i="32"/>
  <c r="AD46" i="32"/>
  <c r="AD45" i="32"/>
  <c r="AD44" i="32"/>
  <c r="AD43" i="32"/>
  <c r="AD42" i="32"/>
  <c r="AD41" i="32"/>
  <c r="AD40" i="32"/>
  <c r="AD39" i="32"/>
  <c r="AD38" i="32"/>
  <c r="AD37" i="32"/>
  <c r="AD36" i="32"/>
  <c r="AD35" i="32"/>
  <c r="AD34" i="32"/>
  <c r="AD33" i="32"/>
  <c r="AD32" i="32"/>
  <c r="AD31" i="32"/>
  <c r="AD30" i="32"/>
  <c r="AD29" i="32"/>
  <c r="F96" i="30" s="1"/>
  <c r="AD28" i="32"/>
  <c r="AD27" i="32"/>
  <c r="AD26" i="32"/>
  <c r="AD25" i="32"/>
  <c r="AD24" i="32"/>
  <c r="AD23" i="32"/>
  <c r="AD22" i="32"/>
  <c r="AD21" i="32"/>
  <c r="AD20" i="32"/>
  <c r="AD19" i="32"/>
  <c r="AD18" i="32"/>
  <c r="AD17" i="32"/>
  <c r="AD16" i="32"/>
  <c r="AD15" i="32"/>
  <c r="AD14" i="32"/>
  <c r="AD13" i="32"/>
  <c r="AD12" i="32"/>
  <c r="AD11" i="32"/>
  <c r="AD10" i="32"/>
  <c r="AD9" i="32"/>
  <c r="AD8" i="32"/>
  <c r="AD7" i="32"/>
  <c r="AD6" i="32"/>
  <c r="AD5" i="32"/>
  <c r="AD4" i="32"/>
  <c r="AD3" i="32"/>
  <c r="AD2" i="32"/>
  <c r="D96" i="30" l="1"/>
  <c r="B96" i="30"/>
  <c r="V96" i="30"/>
  <c r="I83" i="30"/>
  <c r="I84" i="30"/>
  <c r="I85" i="30"/>
  <c r="I86" i="30"/>
  <c r="I87" i="30"/>
  <c r="I88" i="30"/>
  <c r="I89" i="30"/>
  <c r="I90" i="30"/>
  <c r="I91" i="30"/>
  <c r="I92" i="30"/>
  <c r="I93" i="30"/>
  <c r="I94" i="30"/>
  <c r="I95" i="30"/>
  <c r="I97" i="30"/>
  <c r="I98" i="30"/>
  <c r="I99" i="30"/>
  <c r="I100" i="30"/>
  <c r="I101" i="30"/>
  <c r="I102" i="30"/>
  <c r="I103" i="30"/>
  <c r="I104" i="30"/>
  <c r="I105" i="30"/>
  <c r="I106" i="30"/>
  <c r="I107" i="30"/>
  <c r="I108" i="30"/>
  <c r="I109" i="30"/>
  <c r="I110" i="30"/>
  <c r="N110" i="30" l="1"/>
  <c r="N109" i="30"/>
  <c r="N108" i="30"/>
  <c r="N107" i="30"/>
  <c r="N105" i="30"/>
  <c r="N104" i="30"/>
  <c r="N103" i="30"/>
  <c r="N102" i="30"/>
  <c r="N101" i="30"/>
  <c r="N100" i="30"/>
  <c r="N99" i="30"/>
  <c r="N98" i="30"/>
  <c r="N97" i="30"/>
  <c r="N95" i="30"/>
  <c r="N94" i="30"/>
  <c r="N93" i="30"/>
  <c r="N92" i="30"/>
  <c r="N91" i="30"/>
  <c r="N89" i="30"/>
  <c r="N88" i="30"/>
  <c r="N87" i="30"/>
  <c r="N86" i="30"/>
  <c r="N106" i="30" l="1"/>
  <c r="N90" i="30"/>
  <c r="N85" i="30"/>
  <c r="N84" i="30"/>
  <c r="N83" i="30"/>
  <c r="N111" i="30" l="1"/>
  <c r="AD137" i="28"/>
  <c r="AD136" i="28"/>
  <c r="AD135" i="28"/>
  <c r="AD134" i="28"/>
  <c r="AD133" i="28"/>
  <c r="AD132" i="28"/>
  <c r="AD131" i="28"/>
  <c r="AD130" i="28"/>
  <c r="AD129" i="28"/>
  <c r="AD128" i="28"/>
  <c r="AD127" i="28"/>
  <c r="AD126" i="28"/>
  <c r="AD125" i="28"/>
  <c r="AD124" i="28"/>
  <c r="AD123" i="28"/>
  <c r="AD122" i="28"/>
  <c r="AD121" i="28"/>
  <c r="AD120" i="28"/>
  <c r="AD119" i="28"/>
  <c r="AD118" i="28"/>
  <c r="AD117" i="28"/>
  <c r="AD116" i="28"/>
  <c r="AD115" i="28"/>
  <c r="AD114" i="28"/>
  <c r="AD113" i="28"/>
  <c r="AD112" i="28"/>
  <c r="AD111" i="28"/>
  <c r="AD110" i="28"/>
  <c r="AD109" i="28"/>
  <c r="AD108" i="28"/>
  <c r="AD107" i="28"/>
  <c r="AD106" i="28"/>
  <c r="AD105" i="28"/>
  <c r="AD104" i="28"/>
  <c r="AD103" i="28"/>
  <c r="AD102" i="28"/>
  <c r="AD101" i="28"/>
  <c r="AD100" i="28"/>
  <c r="AD99" i="28"/>
  <c r="AD98" i="28"/>
  <c r="AD97" i="28"/>
  <c r="L110" i="30" s="1"/>
  <c r="AD96" i="28"/>
  <c r="AD137" i="27"/>
  <c r="AD136" i="27"/>
  <c r="AD135" i="27"/>
  <c r="AD134" i="27"/>
  <c r="AD133" i="27"/>
  <c r="AD132" i="27"/>
  <c r="AD131" i="27"/>
  <c r="AD130" i="27"/>
  <c r="AD129" i="27"/>
  <c r="AD128" i="27"/>
  <c r="AD127" i="27"/>
  <c r="AD126" i="27"/>
  <c r="AD125" i="27"/>
  <c r="AD124" i="27"/>
  <c r="AD123" i="27"/>
  <c r="AD122" i="27"/>
  <c r="AD121" i="27"/>
  <c r="AD120" i="27"/>
  <c r="AD119" i="27"/>
  <c r="AD118" i="27"/>
  <c r="AD117" i="27"/>
  <c r="AD116" i="27"/>
  <c r="AD115" i="27"/>
  <c r="AD114" i="27"/>
  <c r="AD113" i="27"/>
  <c r="AD112" i="27"/>
  <c r="AD111" i="27"/>
  <c r="AD110" i="27"/>
  <c r="AD109" i="27"/>
  <c r="AD108" i="27"/>
  <c r="AD107" i="27"/>
  <c r="AD106" i="27"/>
  <c r="AD105" i="27"/>
  <c r="AD104" i="27"/>
  <c r="AD103" i="27"/>
  <c r="AD102" i="27"/>
  <c r="AD101" i="27"/>
  <c r="AD100" i="27"/>
  <c r="AD99" i="27"/>
  <c r="AD98" i="27"/>
  <c r="AD97" i="27"/>
  <c r="AD96" i="27"/>
  <c r="AD137" i="26"/>
  <c r="AD136" i="26"/>
  <c r="AD135" i="26"/>
  <c r="AD134" i="26"/>
  <c r="AD133" i="26"/>
  <c r="AD132" i="26"/>
  <c r="AD131" i="26"/>
  <c r="AD130" i="26"/>
  <c r="AD129" i="26"/>
  <c r="AD128" i="26"/>
  <c r="AD127" i="26"/>
  <c r="AD126" i="26"/>
  <c r="AD125" i="26"/>
  <c r="AD124" i="26"/>
  <c r="AD123" i="26"/>
  <c r="AD122" i="26"/>
  <c r="AD121" i="26"/>
  <c r="AD120" i="26"/>
  <c r="AD119" i="26"/>
  <c r="AD118" i="26"/>
  <c r="AD117" i="26"/>
  <c r="AD116" i="26"/>
  <c r="AD115" i="26"/>
  <c r="AD114" i="26"/>
  <c r="AD113" i="26"/>
  <c r="AD112" i="26"/>
  <c r="AD111" i="26"/>
  <c r="AD110" i="26"/>
  <c r="AD109" i="26"/>
  <c r="AD108" i="26"/>
  <c r="AD107" i="26"/>
  <c r="AD106" i="26"/>
  <c r="AD105" i="26"/>
  <c r="AD104" i="26"/>
  <c r="AD103" i="26"/>
  <c r="AD102" i="26"/>
  <c r="AD101" i="26"/>
  <c r="AD100" i="26"/>
  <c r="AD99" i="26"/>
  <c r="AD98" i="26"/>
  <c r="AD97" i="26"/>
  <c r="L108" i="30" s="1"/>
  <c r="AD96" i="26"/>
  <c r="AD137" i="25"/>
  <c r="AD136" i="25"/>
  <c r="AD135" i="25"/>
  <c r="AD134" i="25"/>
  <c r="AD133" i="25"/>
  <c r="AD132" i="25"/>
  <c r="AD131" i="25"/>
  <c r="AD130" i="25"/>
  <c r="AD129" i="25"/>
  <c r="AD128" i="25"/>
  <c r="AD127" i="25"/>
  <c r="AD126" i="25"/>
  <c r="AD125" i="25"/>
  <c r="AD124" i="25"/>
  <c r="AD123" i="25"/>
  <c r="AD122" i="25"/>
  <c r="AD121" i="25"/>
  <c r="AD120" i="25"/>
  <c r="AD119" i="25"/>
  <c r="AD118" i="25"/>
  <c r="AD117" i="25"/>
  <c r="AD116" i="25"/>
  <c r="AD115" i="25"/>
  <c r="AD114" i="25"/>
  <c r="AD113" i="25"/>
  <c r="AD112" i="25"/>
  <c r="AD111" i="25"/>
  <c r="AD110" i="25"/>
  <c r="AD109" i="25"/>
  <c r="AD108" i="25"/>
  <c r="AD107" i="25"/>
  <c r="AD106" i="25"/>
  <c r="AD105" i="25"/>
  <c r="AD104" i="25"/>
  <c r="AD103" i="25"/>
  <c r="AD102" i="25"/>
  <c r="AD101" i="25"/>
  <c r="AD100" i="25"/>
  <c r="AD99" i="25"/>
  <c r="AD98" i="25"/>
  <c r="AD97" i="25"/>
  <c r="AD96" i="25"/>
  <c r="AD137" i="24"/>
  <c r="AD136" i="24"/>
  <c r="AD135" i="24"/>
  <c r="AD134" i="24"/>
  <c r="AD133" i="24"/>
  <c r="AD132" i="24"/>
  <c r="AD131" i="24"/>
  <c r="AD130" i="24"/>
  <c r="AD129" i="24"/>
  <c r="AD128" i="24"/>
  <c r="AD127" i="24"/>
  <c r="AD126" i="24"/>
  <c r="AD125" i="24"/>
  <c r="AD124" i="24"/>
  <c r="AD123" i="24"/>
  <c r="AD122" i="24"/>
  <c r="AD121" i="24"/>
  <c r="AD120" i="24"/>
  <c r="AD119" i="24"/>
  <c r="AD118" i="24"/>
  <c r="AD117" i="24"/>
  <c r="AD116" i="24"/>
  <c r="AD115" i="24"/>
  <c r="AD114" i="24"/>
  <c r="AD113" i="24"/>
  <c r="AD112" i="24"/>
  <c r="AD111" i="24"/>
  <c r="AD110" i="24"/>
  <c r="AD109" i="24"/>
  <c r="AD108" i="24"/>
  <c r="AD107" i="24"/>
  <c r="AD106" i="24"/>
  <c r="AD105" i="24"/>
  <c r="AD104" i="24"/>
  <c r="AD103" i="24"/>
  <c r="AD102" i="24"/>
  <c r="AD101" i="24"/>
  <c r="AD100" i="24"/>
  <c r="AD99" i="24"/>
  <c r="AD98" i="24"/>
  <c r="AD97" i="24"/>
  <c r="L106" i="30" s="1"/>
  <c r="AD96" i="24"/>
  <c r="AD137" i="23"/>
  <c r="AD136" i="23"/>
  <c r="AD135" i="23"/>
  <c r="AD134" i="23"/>
  <c r="AD133" i="23"/>
  <c r="AD132" i="23"/>
  <c r="AD131" i="23"/>
  <c r="AD130" i="23"/>
  <c r="AD129" i="23"/>
  <c r="AD128" i="23"/>
  <c r="AD127" i="23"/>
  <c r="AD126" i="23"/>
  <c r="AD125" i="23"/>
  <c r="AD124" i="23"/>
  <c r="AD123" i="23"/>
  <c r="AD122" i="23"/>
  <c r="AD121" i="23"/>
  <c r="AD120" i="23"/>
  <c r="AD119" i="23"/>
  <c r="AD118" i="23"/>
  <c r="AD117" i="23"/>
  <c r="AD116" i="23"/>
  <c r="AD115" i="23"/>
  <c r="AD114" i="23"/>
  <c r="AD113" i="23"/>
  <c r="AD112" i="23"/>
  <c r="AD111" i="23"/>
  <c r="AD110" i="23"/>
  <c r="AD109" i="23"/>
  <c r="AD108" i="23"/>
  <c r="AD107" i="23"/>
  <c r="AD106" i="23"/>
  <c r="AD105" i="23"/>
  <c r="AD104" i="23"/>
  <c r="AD103" i="23"/>
  <c r="AD102" i="23"/>
  <c r="AD101" i="23"/>
  <c r="AD100" i="23"/>
  <c r="AD99" i="23"/>
  <c r="AD98" i="23"/>
  <c r="AD97" i="23"/>
  <c r="AD96" i="23"/>
  <c r="AD137" i="22"/>
  <c r="AD136" i="22"/>
  <c r="AD135" i="22"/>
  <c r="AD134" i="22"/>
  <c r="AD133" i="22"/>
  <c r="AD132" i="22"/>
  <c r="AD131" i="22"/>
  <c r="AD130" i="22"/>
  <c r="AD129" i="22"/>
  <c r="AD128" i="22"/>
  <c r="AD127" i="22"/>
  <c r="AD126" i="22"/>
  <c r="AD125" i="22"/>
  <c r="AD124" i="22"/>
  <c r="AD123" i="22"/>
  <c r="AD122" i="22"/>
  <c r="AD121" i="22"/>
  <c r="AD120" i="22"/>
  <c r="AD119" i="22"/>
  <c r="AD118" i="22"/>
  <c r="AD117" i="22"/>
  <c r="AD116" i="22"/>
  <c r="AD115" i="22"/>
  <c r="AD114" i="22"/>
  <c r="AD113" i="22"/>
  <c r="AD112" i="22"/>
  <c r="AD111" i="22"/>
  <c r="AD110" i="22"/>
  <c r="AD109" i="22"/>
  <c r="AD108" i="22"/>
  <c r="AD107" i="22"/>
  <c r="AD106" i="22"/>
  <c r="AD105" i="22"/>
  <c r="AD104" i="22"/>
  <c r="AD103" i="22"/>
  <c r="AD102" i="22"/>
  <c r="AD101" i="22"/>
  <c r="AD100" i="22"/>
  <c r="AD99" i="22"/>
  <c r="AD98" i="22"/>
  <c r="AD97" i="22"/>
  <c r="L104" i="30" s="1"/>
  <c r="AD96" i="22"/>
  <c r="AD137" i="21"/>
  <c r="AD136" i="21"/>
  <c r="AD135" i="21"/>
  <c r="AD134" i="21"/>
  <c r="AD133" i="21"/>
  <c r="AD132" i="21"/>
  <c r="AD131" i="21"/>
  <c r="AD130" i="21"/>
  <c r="AD129" i="21"/>
  <c r="AD128" i="21"/>
  <c r="AD127" i="21"/>
  <c r="AD126" i="21"/>
  <c r="AD125" i="21"/>
  <c r="AD124" i="21"/>
  <c r="AD123" i="21"/>
  <c r="AD122" i="21"/>
  <c r="AD121" i="21"/>
  <c r="AD120" i="21"/>
  <c r="AD119" i="21"/>
  <c r="AD118" i="21"/>
  <c r="AD117" i="21"/>
  <c r="AD116" i="21"/>
  <c r="AD115" i="21"/>
  <c r="AD114" i="21"/>
  <c r="AD113" i="21"/>
  <c r="AD112" i="21"/>
  <c r="AD111" i="21"/>
  <c r="AD110" i="21"/>
  <c r="AD109" i="21"/>
  <c r="AD108" i="21"/>
  <c r="AD107" i="21"/>
  <c r="AD106" i="21"/>
  <c r="AD105" i="21"/>
  <c r="AD104" i="21"/>
  <c r="AD103" i="21"/>
  <c r="AD102" i="21"/>
  <c r="AD101" i="21"/>
  <c r="AD100" i="21"/>
  <c r="AD99" i="21"/>
  <c r="AD98" i="21"/>
  <c r="AD97" i="21"/>
  <c r="AD96" i="21"/>
  <c r="AD137" i="20"/>
  <c r="AD136" i="20"/>
  <c r="AD135" i="20"/>
  <c r="AD134" i="20"/>
  <c r="AD133" i="20"/>
  <c r="AD132" i="20"/>
  <c r="AD131" i="20"/>
  <c r="AD130" i="20"/>
  <c r="AD129" i="20"/>
  <c r="AD128" i="20"/>
  <c r="AD127" i="20"/>
  <c r="AD126" i="20"/>
  <c r="AD125" i="20"/>
  <c r="AD124" i="20"/>
  <c r="AD123" i="20"/>
  <c r="AD122" i="20"/>
  <c r="AD121" i="20"/>
  <c r="AD120" i="20"/>
  <c r="AD119" i="20"/>
  <c r="AD118" i="20"/>
  <c r="AD117" i="20"/>
  <c r="AD116" i="20"/>
  <c r="AD115" i="20"/>
  <c r="AD114" i="20"/>
  <c r="AD113" i="20"/>
  <c r="AD112" i="20"/>
  <c r="AD111" i="20"/>
  <c r="AD110" i="20"/>
  <c r="AD109" i="20"/>
  <c r="AD108" i="20"/>
  <c r="AD107" i="20"/>
  <c r="AD106" i="20"/>
  <c r="AD105" i="20"/>
  <c r="AD104" i="20"/>
  <c r="AD103" i="20"/>
  <c r="AD102" i="20"/>
  <c r="AD101" i="20"/>
  <c r="AD100" i="20"/>
  <c r="AD99" i="20"/>
  <c r="AD98" i="20"/>
  <c r="AD97" i="20"/>
  <c r="L102" i="30" s="1"/>
  <c r="AD96" i="20"/>
  <c r="AD137" i="19"/>
  <c r="AD136" i="19"/>
  <c r="AD135" i="19"/>
  <c r="AD134" i="19"/>
  <c r="AD133" i="19"/>
  <c r="AD132" i="19"/>
  <c r="AD131" i="19"/>
  <c r="AD130" i="19"/>
  <c r="AD129" i="19"/>
  <c r="AD128" i="19"/>
  <c r="AD127" i="19"/>
  <c r="AD126" i="19"/>
  <c r="AD125" i="19"/>
  <c r="AD124" i="19"/>
  <c r="AD123" i="19"/>
  <c r="AD122" i="19"/>
  <c r="AD121" i="19"/>
  <c r="AD120" i="19"/>
  <c r="AD119" i="19"/>
  <c r="AD118" i="19"/>
  <c r="AD117" i="19"/>
  <c r="AD116" i="19"/>
  <c r="AD115" i="19"/>
  <c r="AD114" i="19"/>
  <c r="AD113" i="19"/>
  <c r="AD112" i="19"/>
  <c r="AD111" i="19"/>
  <c r="AD110" i="19"/>
  <c r="AD109" i="19"/>
  <c r="AD108" i="19"/>
  <c r="AD107" i="19"/>
  <c r="AD106" i="19"/>
  <c r="AD105" i="19"/>
  <c r="AD104" i="19"/>
  <c r="AD103" i="19"/>
  <c r="AD102" i="19"/>
  <c r="AD101" i="19"/>
  <c r="AD100" i="19"/>
  <c r="AD99" i="19"/>
  <c r="AD98" i="19"/>
  <c r="AD97" i="19"/>
  <c r="AD96" i="19"/>
  <c r="AD137" i="18"/>
  <c r="AD136" i="18"/>
  <c r="AD135" i="18"/>
  <c r="AD134" i="18"/>
  <c r="AD133" i="18"/>
  <c r="AD132" i="18"/>
  <c r="AD131" i="18"/>
  <c r="AD130" i="18"/>
  <c r="AD129" i="18"/>
  <c r="AD128" i="18"/>
  <c r="AD127" i="18"/>
  <c r="AD126" i="18"/>
  <c r="AD125" i="18"/>
  <c r="AD124" i="18"/>
  <c r="AD123" i="18"/>
  <c r="AD122" i="18"/>
  <c r="AD121" i="18"/>
  <c r="AD120" i="18"/>
  <c r="AD119" i="18"/>
  <c r="AD118" i="18"/>
  <c r="AD117" i="18"/>
  <c r="AD116" i="18"/>
  <c r="AD115" i="18"/>
  <c r="AD114" i="18"/>
  <c r="AD113" i="18"/>
  <c r="AD112" i="18"/>
  <c r="AD111" i="18"/>
  <c r="AD110" i="18"/>
  <c r="AD109" i="18"/>
  <c r="AD108" i="18"/>
  <c r="AD107" i="18"/>
  <c r="AD106" i="18"/>
  <c r="AD105" i="18"/>
  <c r="AD104" i="18"/>
  <c r="AD103" i="18"/>
  <c r="AD102" i="18"/>
  <c r="AD101" i="18"/>
  <c r="AD100" i="18"/>
  <c r="AD99" i="18"/>
  <c r="AD98" i="18"/>
  <c r="AD97" i="18"/>
  <c r="L100" i="30" s="1"/>
  <c r="AD96" i="18"/>
  <c r="AD137" i="17"/>
  <c r="AD136" i="17"/>
  <c r="AD135" i="17"/>
  <c r="AD134" i="17"/>
  <c r="AD133" i="17"/>
  <c r="AD132" i="17"/>
  <c r="AD131" i="17"/>
  <c r="AD130" i="17"/>
  <c r="AD129" i="17"/>
  <c r="AD128" i="17"/>
  <c r="AD127" i="17"/>
  <c r="AD126" i="17"/>
  <c r="AD125" i="17"/>
  <c r="AD124" i="17"/>
  <c r="AD123" i="17"/>
  <c r="AD122" i="17"/>
  <c r="AD121" i="17"/>
  <c r="AD120" i="17"/>
  <c r="AD119" i="17"/>
  <c r="AD118" i="17"/>
  <c r="AD117" i="17"/>
  <c r="AD116" i="17"/>
  <c r="AD115" i="17"/>
  <c r="AD114" i="17"/>
  <c r="AD113" i="17"/>
  <c r="AD112" i="17"/>
  <c r="AD111" i="17"/>
  <c r="AD110" i="17"/>
  <c r="AD109" i="17"/>
  <c r="AD108" i="17"/>
  <c r="AD107" i="17"/>
  <c r="AD106" i="17"/>
  <c r="AD105" i="17"/>
  <c r="AD104" i="17"/>
  <c r="AD103" i="17"/>
  <c r="AD102" i="17"/>
  <c r="AD101" i="17"/>
  <c r="AD100" i="17"/>
  <c r="AD99" i="17"/>
  <c r="AD98" i="17"/>
  <c r="AD97" i="17"/>
  <c r="AD96" i="17"/>
  <c r="AD137" i="16"/>
  <c r="AD136" i="16"/>
  <c r="AD135" i="16"/>
  <c r="AD134" i="16"/>
  <c r="AD133" i="16"/>
  <c r="AD132" i="16"/>
  <c r="AD131" i="16"/>
  <c r="AD130" i="16"/>
  <c r="AD129" i="16"/>
  <c r="AD128" i="16"/>
  <c r="AD127" i="16"/>
  <c r="AD126" i="16"/>
  <c r="AD125" i="16"/>
  <c r="AD124" i="16"/>
  <c r="AD123" i="16"/>
  <c r="AD122" i="16"/>
  <c r="AD121" i="16"/>
  <c r="AD120" i="16"/>
  <c r="AD119" i="16"/>
  <c r="AD118" i="16"/>
  <c r="AD117" i="16"/>
  <c r="AD116" i="16"/>
  <c r="AD115" i="16"/>
  <c r="AD114" i="16"/>
  <c r="AD113" i="16"/>
  <c r="AD112" i="16"/>
  <c r="AD111" i="16"/>
  <c r="AD110" i="16"/>
  <c r="AD109" i="16"/>
  <c r="AD108" i="16"/>
  <c r="AD107" i="16"/>
  <c r="AD106" i="16"/>
  <c r="AD105" i="16"/>
  <c r="AD104" i="16"/>
  <c r="AD103" i="16"/>
  <c r="AD102" i="16"/>
  <c r="AD101" i="16"/>
  <c r="AD100" i="16"/>
  <c r="AD99" i="16"/>
  <c r="AD98" i="16"/>
  <c r="AD97" i="16"/>
  <c r="L98" i="30" s="1"/>
  <c r="AD96" i="16"/>
  <c r="AD137" i="15"/>
  <c r="AD136" i="15"/>
  <c r="AD135" i="15"/>
  <c r="AD134" i="15"/>
  <c r="AD133" i="15"/>
  <c r="AD132" i="15"/>
  <c r="AD131" i="15"/>
  <c r="AD130" i="15"/>
  <c r="AD129" i="15"/>
  <c r="AD128" i="15"/>
  <c r="AD127" i="15"/>
  <c r="AD126" i="15"/>
  <c r="AD125" i="15"/>
  <c r="AD124" i="15"/>
  <c r="AD123" i="15"/>
  <c r="AD122" i="15"/>
  <c r="AD121" i="15"/>
  <c r="AD120" i="15"/>
  <c r="AD119" i="15"/>
  <c r="AD118" i="15"/>
  <c r="AD117" i="15"/>
  <c r="AD116" i="15"/>
  <c r="AD115" i="15"/>
  <c r="AD114" i="15"/>
  <c r="AD113" i="15"/>
  <c r="AD112" i="15"/>
  <c r="AD111" i="15"/>
  <c r="AD110" i="15"/>
  <c r="AD109" i="15"/>
  <c r="AD108" i="15"/>
  <c r="AD107" i="15"/>
  <c r="AD106" i="15"/>
  <c r="AD105" i="15"/>
  <c r="AD104" i="15"/>
  <c r="AD103" i="15"/>
  <c r="AD102" i="15"/>
  <c r="AD101" i="15"/>
  <c r="AD100" i="15"/>
  <c r="AD99" i="15"/>
  <c r="AD98" i="15"/>
  <c r="AD97" i="15"/>
  <c r="AD96" i="15"/>
  <c r="AD137" i="14"/>
  <c r="AD136" i="14"/>
  <c r="AD135" i="14"/>
  <c r="AD134" i="14"/>
  <c r="AD133" i="14"/>
  <c r="AD132" i="14"/>
  <c r="AD131" i="14"/>
  <c r="AD130" i="14"/>
  <c r="AD129" i="14"/>
  <c r="AD128" i="14"/>
  <c r="AD127" i="14"/>
  <c r="AD126" i="14"/>
  <c r="AD125" i="14"/>
  <c r="AD124" i="14"/>
  <c r="AD123" i="14"/>
  <c r="AD122" i="14"/>
  <c r="AD121" i="14"/>
  <c r="AD120" i="14"/>
  <c r="AD119" i="14"/>
  <c r="AD118" i="14"/>
  <c r="AD117" i="14"/>
  <c r="AD116" i="14"/>
  <c r="AD115" i="14"/>
  <c r="AD114" i="14"/>
  <c r="AD113" i="14"/>
  <c r="AD112" i="14"/>
  <c r="AD111" i="14"/>
  <c r="AD110" i="14"/>
  <c r="AD109" i="14"/>
  <c r="AD108" i="14"/>
  <c r="AD107" i="14"/>
  <c r="AD106" i="14"/>
  <c r="AD105" i="14"/>
  <c r="AD104" i="14"/>
  <c r="AD103" i="14"/>
  <c r="AD102" i="14"/>
  <c r="AD101" i="14"/>
  <c r="AD100" i="14"/>
  <c r="AD99" i="14"/>
  <c r="AD98" i="14"/>
  <c r="AD97" i="14"/>
  <c r="L95" i="30" s="1"/>
  <c r="AD96" i="14"/>
  <c r="AD137" i="13"/>
  <c r="AD136" i="13"/>
  <c r="AD135" i="13"/>
  <c r="AD134" i="13"/>
  <c r="AD133" i="13"/>
  <c r="AD132" i="13"/>
  <c r="AD131" i="13"/>
  <c r="AD130" i="13"/>
  <c r="AD129" i="13"/>
  <c r="AD128" i="13"/>
  <c r="AD127" i="13"/>
  <c r="AD126" i="13"/>
  <c r="AD125" i="13"/>
  <c r="AD124" i="13"/>
  <c r="AD123" i="13"/>
  <c r="AD122" i="13"/>
  <c r="AD121" i="13"/>
  <c r="AD120" i="13"/>
  <c r="AD119" i="13"/>
  <c r="AD118" i="13"/>
  <c r="AD117" i="13"/>
  <c r="AD116" i="13"/>
  <c r="AD115" i="13"/>
  <c r="AD114" i="13"/>
  <c r="AD113" i="13"/>
  <c r="AD112" i="13"/>
  <c r="AD111" i="13"/>
  <c r="AD110" i="13"/>
  <c r="AD109" i="13"/>
  <c r="AD108" i="13"/>
  <c r="AD107" i="13"/>
  <c r="AD106" i="13"/>
  <c r="AD105" i="13"/>
  <c r="AD104" i="13"/>
  <c r="AD103" i="13"/>
  <c r="AD102" i="13"/>
  <c r="AD101" i="13"/>
  <c r="AD100" i="13"/>
  <c r="AD99" i="13"/>
  <c r="AD98" i="13"/>
  <c r="AD97" i="13"/>
  <c r="AD96" i="13"/>
  <c r="AD137" i="12"/>
  <c r="AD136" i="12"/>
  <c r="AD135" i="12"/>
  <c r="AD134" i="12"/>
  <c r="AD133" i="12"/>
  <c r="AD132" i="12"/>
  <c r="AD131" i="12"/>
  <c r="AD130" i="12"/>
  <c r="AD129" i="12"/>
  <c r="AD128" i="12"/>
  <c r="AD127" i="12"/>
  <c r="AD126" i="12"/>
  <c r="AD125" i="12"/>
  <c r="AD124" i="12"/>
  <c r="AD123" i="12"/>
  <c r="AD122" i="12"/>
  <c r="AD121" i="12"/>
  <c r="AD120" i="12"/>
  <c r="AD119" i="12"/>
  <c r="AD118" i="12"/>
  <c r="AD117" i="12"/>
  <c r="AD116" i="12"/>
  <c r="AD115" i="12"/>
  <c r="AD114" i="12"/>
  <c r="AD113" i="12"/>
  <c r="AD112" i="12"/>
  <c r="AD111" i="12"/>
  <c r="AD110" i="12"/>
  <c r="AD109" i="12"/>
  <c r="AD108" i="12"/>
  <c r="AD107" i="12"/>
  <c r="AD106" i="12"/>
  <c r="AD105" i="12"/>
  <c r="AD104" i="12"/>
  <c r="AD103" i="12"/>
  <c r="AD102" i="12"/>
  <c r="AD101" i="12"/>
  <c r="AD100" i="12"/>
  <c r="AD99" i="12"/>
  <c r="AD98" i="12"/>
  <c r="AD97" i="12"/>
  <c r="L93" i="30" s="1"/>
  <c r="AD96" i="12"/>
  <c r="AD137" i="11"/>
  <c r="AD136" i="11"/>
  <c r="AD135" i="11"/>
  <c r="AD134" i="11"/>
  <c r="AD133" i="11"/>
  <c r="AD132" i="11"/>
  <c r="AD131" i="11"/>
  <c r="AD130" i="11"/>
  <c r="AD129" i="11"/>
  <c r="AD128" i="11"/>
  <c r="AD127" i="11"/>
  <c r="AD126" i="11"/>
  <c r="AD125" i="11"/>
  <c r="AD124" i="11"/>
  <c r="AD123" i="11"/>
  <c r="AD122" i="11"/>
  <c r="AD121" i="11"/>
  <c r="AD120" i="11"/>
  <c r="AD119" i="11"/>
  <c r="AD118" i="11"/>
  <c r="AD117" i="11"/>
  <c r="AD116" i="11"/>
  <c r="AD115" i="11"/>
  <c r="AD114" i="11"/>
  <c r="AD113" i="11"/>
  <c r="AD112" i="11"/>
  <c r="AD111" i="11"/>
  <c r="AD110" i="11"/>
  <c r="AD109" i="11"/>
  <c r="AD108" i="11"/>
  <c r="AD107" i="11"/>
  <c r="AD106" i="11"/>
  <c r="AD105" i="11"/>
  <c r="AD104" i="11"/>
  <c r="AD103" i="11"/>
  <c r="AD102" i="11"/>
  <c r="AD101" i="11"/>
  <c r="AD100" i="11"/>
  <c r="AD99" i="11"/>
  <c r="AD98" i="11"/>
  <c r="AD97" i="11"/>
  <c r="AD96" i="11"/>
  <c r="AD137" i="10"/>
  <c r="AD136" i="10"/>
  <c r="AD135" i="10"/>
  <c r="AD134" i="10"/>
  <c r="AD133" i="10"/>
  <c r="AD132" i="10"/>
  <c r="AD131" i="10"/>
  <c r="AD130" i="10"/>
  <c r="AD129" i="10"/>
  <c r="AD128" i="10"/>
  <c r="AD127" i="10"/>
  <c r="AD126" i="10"/>
  <c r="AD125" i="10"/>
  <c r="AD124" i="10"/>
  <c r="AD123" i="10"/>
  <c r="AD122" i="10"/>
  <c r="AD121" i="10"/>
  <c r="AD120" i="10"/>
  <c r="AD119" i="10"/>
  <c r="AD118" i="10"/>
  <c r="AD117" i="10"/>
  <c r="AD116" i="10"/>
  <c r="AD115" i="10"/>
  <c r="AD114" i="10"/>
  <c r="AD113" i="10"/>
  <c r="AD112" i="10"/>
  <c r="AD111" i="10"/>
  <c r="AD110" i="10"/>
  <c r="AD109" i="10"/>
  <c r="AD108" i="10"/>
  <c r="AD107" i="10"/>
  <c r="AD106" i="10"/>
  <c r="AD105" i="10"/>
  <c r="AD104" i="10"/>
  <c r="AD103" i="10"/>
  <c r="AD102" i="10"/>
  <c r="AD101" i="10"/>
  <c r="AD100" i="10"/>
  <c r="AD99" i="10"/>
  <c r="AD98" i="10"/>
  <c r="AD97" i="10"/>
  <c r="L91" i="30" s="1"/>
  <c r="AD96" i="10"/>
  <c r="AD137" i="9"/>
  <c r="AD136" i="9"/>
  <c r="AD135" i="9"/>
  <c r="AD134" i="9"/>
  <c r="AD133" i="9"/>
  <c r="AD132" i="9"/>
  <c r="AD131" i="9"/>
  <c r="AD130" i="9"/>
  <c r="AD129" i="9"/>
  <c r="AD128" i="9"/>
  <c r="AD127" i="9"/>
  <c r="AD126" i="9"/>
  <c r="AD125" i="9"/>
  <c r="AD124" i="9"/>
  <c r="AD123" i="9"/>
  <c r="AD122" i="9"/>
  <c r="AD121" i="9"/>
  <c r="AD120" i="9"/>
  <c r="AD119" i="9"/>
  <c r="AD118" i="9"/>
  <c r="AD117" i="9"/>
  <c r="AD116" i="9"/>
  <c r="AD115" i="9"/>
  <c r="AD114" i="9"/>
  <c r="AD113" i="9"/>
  <c r="AD112" i="9"/>
  <c r="AD111" i="9"/>
  <c r="AD110" i="9"/>
  <c r="AD109" i="9"/>
  <c r="AD108" i="9"/>
  <c r="AD107" i="9"/>
  <c r="AD106" i="9"/>
  <c r="AD105" i="9"/>
  <c r="AD104" i="9"/>
  <c r="AD103" i="9"/>
  <c r="AD102" i="9"/>
  <c r="AD101" i="9"/>
  <c r="AD100" i="9"/>
  <c r="AD99" i="9"/>
  <c r="AD98" i="9"/>
  <c r="AD97" i="9"/>
  <c r="AD96" i="9"/>
  <c r="AD137" i="8"/>
  <c r="AD136" i="8"/>
  <c r="AD135" i="8"/>
  <c r="AD134" i="8"/>
  <c r="AD133" i="8"/>
  <c r="AD132" i="8"/>
  <c r="AD131" i="8"/>
  <c r="AD130" i="8"/>
  <c r="AD129" i="8"/>
  <c r="AD128" i="8"/>
  <c r="AD127" i="8"/>
  <c r="AD126" i="8"/>
  <c r="AD125" i="8"/>
  <c r="AD124" i="8"/>
  <c r="AD123" i="8"/>
  <c r="AD122" i="8"/>
  <c r="AD121" i="8"/>
  <c r="AD120" i="8"/>
  <c r="AD119" i="8"/>
  <c r="AD118" i="8"/>
  <c r="AD117" i="8"/>
  <c r="AD116" i="8"/>
  <c r="AD115" i="8"/>
  <c r="AD114" i="8"/>
  <c r="AD113" i="8"/>
  <c r="AD112" i="8"/>
  <c r="AD111" i="8"/>
  <c r="AD110" i="8"/>
  <c r="AD109" i="8"/>
  <c r="AD108" i="8"/>
  <c r="AD107" i="8"/>
  <c r="AD106" i="8"/>
  <c r="AD105" i="8"/>
  <c r="AD104" i="8"/>
  <c r="AD103" i="8"/>
  <c r="AD102" i="8"/>
  <c r="AD101" i="8"/>
  <c r="AD100" i="8"/>
  <c r="AD99" i="8"/>
  <c r="AD98" i="8"/>
  <c r="AD97" i="8"/>
  <c r="L89" i="30" s="1"/>
  <c r="AD96" i="8"/>
  <c r="AD137" i="7"/>
  <c r="AD136" i="7"/>
  <c r="AD135" i="7"/>
  <c r="AD134" i="7"/>
  <c r="AD133" i="7"/>
  <c r="AD132" i="7"/>
  <c r="AD131" i="7"/>
  <c r="AD130" i="7"/>
  <c r="AD129" i="7"/>
  <c r="AD128" i="7"/>
  <c r="AD127" i="7"/>
  <c r="AD126" i="7"/>
  <c r="AD125" i="7"/>
  <c r="AD124" i="7"/>
  <c r="AD123" i="7"/>
  <c r="AD122" i="7"/>
  <c r="AD121" i="7"/>
  <c r="AD120" i="7"/>
  <c r="AD119" i="7"/>
  <c r="AD118" i="7"/>
  <c r="AD117" i="7"/>
  <c r="AD116" i="7"/>
  <c r="AD115" i="7"/>
  <c r="AD114" i="7"/>
  <c r="AD113" i="7"/>
  <c r="AD112" i="7"/>
  <c r="AD111" i="7"/>
  <c r="AD110" i="7"/>
  <c r="AD109" i="7"/>
  <c r="AD108" i="7"/>
  <c r="AD107" i="7"/>
  <c r="AD106" i="7"/>
  <c r="AD105" i="7"/>
  <c r="AD104" i="7"/>
  <c r="AD103" i="7"/>
  <c r="AD102" i="7"/>
  <c r="AD101" i="7"/>
  <c r="AD100" i="7"/>
  <c r="AD99" i="7"/>
  <c r="AD98" i="7"/>
  <c r="AD97" i="7"/>
  <c r="AD96" i="7"/>
  <c r="AD137" i="6"/>
  <c r="AD136" i="6"/>
  <c r="AD135" i="6"/>
  <c r="AD134" i="6"/>
  <c r="AD133" i="6"/>
  <c r="AD132" i="6"/>
  <c r="AD131" i="6"/>
  <c r="AD130" i="6"/>
  <c r="AD129" i="6"/>
  <c r="AD128" i="6"/>
  <c r="AD127" i="6"/>
  <c r="AD126" i="6"/>
  <c r="AD125" i="6"/>
  <c r="AD124" i="6"/>
  <c r="AD123" i="6"/>
  <c r="AD122" i="6"/>
  <c r="AD121" i="6"/>
  <c r="AD120" i="6"/>
  <c r="AD119" i="6"/>
  <c r="AD118" i="6"/>
  <c r="AD117" i="6"/>
  <c r="AD116" i="6"/>
  <c r="AD115" i="6"/>
  <c r="AD114" i="6"/>
  <c r="AD113" i="6"/>
  <c r="AD112" i="6"/>
  <c r="AD111" i="6"/>
  <c r="AD110" i="6"/>
  <c r="AD109" i="6"/>
  <c r="AD108" i="6"/>
  <c r="AD107" i="6"/>
  <c r="AD106" i="6"/>
  <c r="AD105" i="6"/>
  <c r="AD104" i="6"/>
  <c r="AD103" i="6"/>
  <c r="AD102" i="6"/>
  <c r="AD101" i="6"/>
  <c r="AD100" i="6"/>
  <c r="AD99" i="6"/>
  <c r="AD98" i="6"/>
  <c r="AD97" i="6"/>
  <c r="L87" i="30" s="1"/>
  <c r="AD96" i="6"/>
  <c r="AD137" i="5"/>
  <c r="AD136" i="5"/>
  <c r="AD135" i="5"/>
  <c r="AD134" i="5"/>
  <c r="AD133" i="5"/>
  <c r="AD132" i="5"/>
  <c r="AD131" i="5"/>
  <c r="AD130" i="5"/>
  <c r="AD129" i="5"/>
  <c r="AD128" i="5"/>
  <c r="AD127" i="5"/>
  <c r="AD126" i="5"/>
  <c r="AD125" i="5"/>
  <c r="AD124" i="5"/>
  <c r="AD123" i="5"/>
  <c r="AD122" i="5"/>
  <c r="AD121" i="5"/>
  <c r="AD120" i="5"/>
  <c r="AD119" i="5"/>
  <c r="AD118" i="5"/>
  <c r="AD117" i="5"/>
  <c r="AD116" i="5"/>
  <c r="AD115" i="5"/>
  <c r="AD114" i="5"/>
  <c r="AD113" i="5"/>
  <c r="AD112" i="5"/>
  <c r="AD111" i="5"/>
  <c r="AD110" i="5"/>
  <c r="AD109" i="5"/>
  <c r="AD108" i="5"/>
  <c r="AD107" i="5"/>
  <c r="AD106" i="5"/>
  <c r="AD105" i="5"/>
  <c r="AD104" i="5"/>
  <c r="AD103" i="5"/>
  <c r="AD102" i="5"/>
  <c r="AD101" i="5"/>
  <c r="AD100" i="5"/>
  <c r="AD99" i="5"/>
  <c r="AD98" i="5"/>
  <c r="AD97" i="5"/>
  <c r="AD96" i="5"/>
  <c r="AD137" i="4"/>
  <c r="AD136" i="4"/>
  <c r="AD135" i="4"/>
  <c r="AD134" i="4"/>
  <c r="AD133" i="4"/>
  <c r="AD132" i="4"/>
  <c r="AD131" i="4"/>
  <c r="AD130" i="4"/>
  <c r="AD129" i="4"/>
  <c r="AD128" i="4"/>
  <c r="AD127" i="4"/>
  <c r="AD126" i="4"/>
  <c r="AD125" i="4"/>
  <c r="AD124" i="4"/>
  <c r="AD123" i="4"/>
  <c r="AD122" i="4"/>
  <c r="AD121" i="4"/>
  <c r="AD120" i="4"/>
  <c r="AD119" i="4"/>
  <c r="AD118" i="4"/>
  <c r="AD117" i="4"/>
  <c r="AD116" i="4"/>
  <c r="AD115" i="4"/>
  <c r="AD114" i="4"/>
  <c r="AD113" i="4"/>
  <c r="AD112" i="4"/>
  <c r="AD111" i="4"/>
  <c r="AD110" i="4"/>
  <c r="AD109" i="4"/>
  <c r="AD108" i="4"/>
  <c r="AD107" i="4"/>
  <c r="AD106" i="4"/>
  <c r="AD105" i="4"/>
  <c r="AD104" i="4"/>
  <c r="AD103" i="4"/>
  <c r="AD102" i="4"/>
  <c r="AD101" i="4"/>
  <c r="AD100" i="4"/>
  <c r="AD99" i="4"/>
  <c r="AD98" i="4"/>
  <c r="AD97" i="4"/>
  <c r="L85" i="30" s="1"/>
  <c r="AD96" i="4"/>
  <c r="AD137" i="3"/>
  <c r="AD136" i="3"/>
  <c r="AD135" i="3"/>
  <c r="AD134" i="3"/>
  <c r="AD133" i="3"/>
  <c r="AD132" i="3"/>
  <c r="AD131" i="3"/>
  <c r="AD130" i="3"/>
  <c r="AD129" i="3"/>
  <c r="AD128" i="3"/>
  <c r="AD127" i="3"/>
  <c r="AD126" i="3"/>
  <c r="AD125" i="3"/>
  <c r="AD124" i="3"/>
  <c r="AD123" i="3"/>
  <c r="AD122" i="3"/>
  <c r="AD121" i="3"/>
  <c r="AD120" i="3"/>
  <c r="AD119" i="3"/>
  <c r="AD118" i="3"/>
  <c r="AD117" i="3"/>
  <c r="AD116" i="3"/>
  <c r="AD115" i="3"/>
  <c r="AD114" i="3"/>
  <c r="AD113" i="3"/>
  <c r="AD112" i="3"/>
  <c r="AD111" i="3"/>
  <c r="AD110" i="3"/>
  <c r="AD109" i="3"/>
  <c r="AD108" i="3"/>
  <c r="AD107" i="3"/>
  <c r="AD106" i="3"/>
  <c r="AD105" i="3"/>
  <c r="AD104" i="3"/>
  <c r="AD103" i="3"/>
  <c r="AD102" i="3"/>
  <c r="AD101" i="3"/>
  <c r="AD100" i="3"/>
  <c r="AD99" i="3"/>
  <c r="AD98" i="3"/>
  <c r="AD97" i="3"/>
  <c r="AD96" i="3"/>
  <c r="AD96" i="2"/>
  <c r="D49" i="1" s="1"/>
  <c r="AD97" i="2"/>
  <c r="AD98" i="2"/>
  <c r="D50" i="1" s="1"/>
  <c r="AD99" i="2"/>
  <c r="AD100" i="2"/>
  <c r="D51" i="1" s="1"/>
  <c r="AD101" i="2"/>
  <c r="AD102" i="2"/>
  <c r="D52" i="1" s="1"/>
  <c r="AD103" i="2"/>
  <c r="AD104" i="2"/>
  <c r="D53" i="1" s="1"/>
  <c r="AD105" i="2"/>
  <c r="AD106" i="2"/>
  <c r="D54" i="1" s="1"/>
  <c r="AD107" i="2"/>
  <c r="AD108" i="2"/>
  <c r="D55" i="1" s="1"/>
  <c r="AD109" i="2"/>
  <c r="AD110" i="2"/>
  <c r="D56" i="1" s="1"/>
  <c r="AD111" i="2"/>
  <c r="AD112" i="2"/>
  <c r="D57" i="1" s="1"/>
  <c r="AD113" i="2"/>
  <c r="C57" i="1" s="1"/>
  <c r="AD114" i="2"/>
  <c r="D58" i="1" s="1"/>
  <c r="AD115" i="2"/>
  <c r="AD116" i="2"/>
  <c r="D59" i="1" s="1"/>
  <c r="AD117" i="2"/>
  <c r="C59" i="1" s="1"/>
  <c r="AD118" i="2"/>
  <c r="D60" i="1" s="1"/>
  <c r="AD119" i="2"/>
  <c r="AD120" i="2"/>
  <c r="D61" i="1" s="1"/>
  <c r="AD121" i="2"/>
  <c r="C61" i="1" s="1"/>
  <c r="AD122" i="2"/>
  <c r="D62" i="1" s="1"/>
  <c r="AD123" i="2"/>
  <c r="AD124" i="2"/>
  <c r="D63" i="1" s="1"/>
  <c r="AD125" i="2"/>
  <c r="C63" i="1" s="1"/>
  <c r="AD126" i="2"/>
  <c r="D64" i="1" s="1"/>
  <c r="AD127" i="2"/>
  <c r="AD128" i="2"/>
  <c r="D65" i="1" s="1"/>
  <c r="AD129" i="2"/>
  <c r="C65" i="1" s="1"/>
  <c r="AD130" i="2"/>
  <c r="D66" i="1" s="1"/>
  <c r="AD131" i="2"/>
  <c r="AD132" i="2"/>
  <c r="D67" i="1" s="1"/>
  <c r="AD133" i="2"/>
  <c r="C67" i="1" s="1"/>
  <c r="E67" i="1" s="1"/>
  <c r="AD134" i="2"/>
  <c r="D68" i="1" s="1"/>
  <c r="AD135" i="2"/>
  <c r="AD136" i="2"/>
  <c r="D69" i="1" s="1"/>
  <c r="AD137" i="2"/>
  <c r="C69" i="1" s="1"/>
  <c r="E69" i="1" s="1"/>
  <c r="L84" i="30" l="1"/>
  <c r="L86" i="30"/>
  <c r="L88" i="30"/>
  <c r="L90" i="30"/>
  <c r="L92" i="30"/>
  <c r="L94" i="30"/>
  <c r="L97" i="30"/>
  <c r="L99" i="30"/>
  <c r="L101" i="30"/>
  <c r="L103" i="30"/>
  <c r="L105" i="30"/>
  <c r="L107" i="30"/>
  <c r="L109" i="30"/>
  <c r="E65" i="1"/>
  <c r="E63" i="1"/>
  <c r="E61" i="1"/>
  <c r="E59" i="1"/>
  <c r="E57" i="1"/>
  <c r="C55" i="1"/>
  <c r="E55" i="1" s="1"/>
  <c r="C53" i="1"/>
  <c r="E53" i="1" s="1"/>
  <c r="C51" i="1"/>
  <c r="E51" i="1" s="1"/>
  <c r="C49" i="1"/>
  <c r="E49" i="1" s="1"/>
  <c r="C68" i="1"/>
  <c r="E68" i="1" s="1"/>
  <c r="C66" i="1"/>
  <c r="E66" i="1" s="1"/>
  <c r="C64" i="1"/>
  <c r="E64" i="1" s="1"/>
  <c r="C62" i="1"/>
  <c r="E62" i="1" s="1"/>
  <c r="C60" i="1"/>
  <c r="E60" i="1" s="1"/>
  <c r="C58" i="1"/>
  <c r="E58" i="1" s="1"/>
  <c r="C56" i="1"/>
  <c r="E56" i="1" s="1"/>
  <c r="C54" i="1"/>
  <c r="E54" i="1" s="1"/>
  <c r="C52" i="1"/>
  <c r="E52" i="1" s="1"/>
  <c r="C50" i="1"/>
  <c r="E50" i="1" s="1"/>
  <c r="L83" i="30"/>
  <c r="O83" i="30"/>
  <c r="O96" i="30"/>
  <c r="O88" i="30"/>
  <c r="O86" i="30"/>
  <c r="O84" i="30"/>
  <c r="O94" i="30"/>
  <c r="O99" i="30"/>
  <c r="O103" i="30"/>
  <c r="O107" i="30"/>
  <c r="O85" i="30"/>
  <c r="O89" i="30"/>
  <c r="O93" i="30"/>
  <c r="O98" i="30"/>
  <c r="O102" i="30"/>
  <c r="O106" i="30"/>
  <c r="O110" i="30"/>
  <c r="O90" i="30"/>
  <c r="O92" i="30"/>
  <c r="O97" i="30"/>
  <c r="O101" i="30"/>
  <c r="O105" i="30"/>
  <c r="O109" i="30"/>
  <c r="O87" i="30"/>
  <c r="O91" i="30"/>
  <c r="O95" i="30"/>
  <c r="O100" i="30"/>
  <c r="O104" i="30"/>
  <c r="O108" i="30"/>
  <c r="L111" i="30" l="1"/>
  <c r="AD59" i="28"/>
  <c r="AD58" i="28"/>
  <c r="AD57" i="28"/>
  <c r="AD56" i="28"/>
  <c r="AD59" i="27"/>
  <c r="AD58" i="27"/>
  <c r="AD57" i="27"/>
  <c r="AD56" i="27"/>
  <c r="AD59" i="26"/>
  <c r="AD58" i="26"/>
  <c r="AD57" i="26"/>
  <c r="AD56" i="26"/>
  <c r="AD60" i="26"/>
  <c r="AD61" i="26"/>
  <c r="AD62" i="26"/>
  <c r="AD63" i="26"/>
  <c r="AD59" i="25"/>
  <c r="AD58" i="25"/>
  <c r="AD57" i="25"/>
  <c r="AD56" i="25"/>
  <c r="AD59" i="24"/>
  <c r="AD58" i="24"/>
  <c r="AD57" i="24"/>
  <c r="AD56" i="24"/>
  <c r="AD59" i="23"/>
  <c r="AD58" i="23"/>
  <c r="AD57" i="23"/>
  <c r="AD56" i="23"/>
  <c r="AD59" i="22"/>
  <c r="AD58" i="22"/>
  <c r="AD57" i="22"/>
  <c r="AD56" i="22"/>
  <c r="AD59" i="21"/>
  <c r="AD58" i="21"/>
  <c r="AD57" i="21"/>
  <c r="AD56" i="21"/>
  <c r="AD59" i="20"/>
  <c r="AD58" i="20"/>
  <c r="AD57" i="20"/>
  <c r="AD56" i="20"/>
  <c r="AD59" i="19"/>
  <c r="AD58" i="19"/>
  <c r="AD57" i="19"/>
  <c r="AD56" i="19"/>
  <c r="AD59" i="18"/>
  <c r="AD58" i="18"/>
  <c r="AD57" i="18"/>
  <c r="AD56" i="18"/>
  <c r="AD59" i="17"/>
  <c r="AD58" i="17"/>
  <c r="AD57" i="17"/>
  <c r="AD56" i="17"/>
  <c r="AD59" i="16"/>
  <c r="AD58" i="16"/>
  <c r="AD57" i="16"/>
  <c r="AD56" i="16"/>
  <c r="AD59" i="15"/>
  <c r="AD58" i="15"/>
  <c r="AD57" i="15"/>
  <c r="AD56" i="15"/>
  <c r="AD59" i="14"/>
  <c r="AD58" i="14"/>
  <c r="AD57" i="14"/>
  <c r="AD56" i="14"/>
  <c r="AD59" i="13"/>
  <c r="AD58" i="13"/>
  <c r="AD57" i="13"/>
  <c r="AD56" i="13"/>
  <c r="AD59" i="12"/>
  <c r="AD58" i="12"/>
  <c r="AD57" i="12"/>
  <c r="AD56" i="12"/>
  <c r="AD59" i="11"/>
  <c r="AD58" i="11"/>
  <c r="AD57" i="11"/>
  <c r="AD56" i="11"/>
  <c r="AD59" i="10"/>
  <c r="AD58" i="10"/>
  <c r="AD57" i="10"/>
  <c r="AD56" i="10"/>
  <c r="AD59" i="9"/>
  <c r="AD58" i="9"/>
  <c r="AD57" i="9"/>
  <c r="AD56" i="9"/>
  <c r="AD59" i="8"/>
  <c r="AD58" i="8"/>
  <c r="AD57" i="8"/>
  <c r="AD56" i="8"/>
  <c r="AD59" i="7"/>
  <c r="AD58" i="7"/>
  <c r="AD57" i="7"/>
  <c r="AD56" i="7"/>
  <c r="AD59" i="6"/>
  <c r="AD58" i="6"/>
  <c r="AD57" i="6"/>
  <c r="AD56" i="6"/>
  <c r="AD59" i="5"/>
  <c r="AD58" i="5"/>
  <c r="AD57" i="5"/>
  <c r="AD56" i="5"/>
  <c r="AD59" i="4"/>
  <c r="AD58" i="4"/>
  <c r="AD57" i="4"/>
  <c r="AD56" i="4"/>
  <c r="AD59" i="3"/>
  <c r="AD58" i="3"/>
  <c r="AD57" i="3"/>
  <c r="AD56" i="3"/>
  <c r="AD56" i="2"/>
  <c r="AD57" i="2"/>
  <c r="C29" i="1" s="1"/>
  <c r="AD58" i="2"/>
  <c r="AD59" i="2"/>
  <c r="C30" i="1" s="1"/>
  <c r="D30" i="1" l="1"/>
  <c r="E30" i="1" s="1"/>
  <c r="D29" i="1"/>
  <c r="E29" i="1" s="1"/>
  <c r="D61" i="30"/>
  <c r="M83" i="30"/>
  <c r="M96" i="30"/>
  <c r="M94" i="30"/>
  <c r="M84" i="30"/>
  <c r="M88" i="30"/>
  <c r="M90" i="30"/>
  <c r="M99" i="30"/>
  <c r="M103" i="30"/>
  <c r="M107" i="30"/>
  <c r="M85" i="30"/>
  <c r="M89" i="30"/>
  <c r="M93" i="30"/>
  <c r="M98" i="30"/>
  <c r="M102" i="30"/>
  <c r="M106" i="30"/>
  <c r="M110" i="30"/>
  <c r="M92" i="30"/>
  <c r="M86" i="30"/>
  <c r="M97" i="30"/>
  <c r="M101" i="30"/>
  <c r="M105" i="30"/>
  <c r="M109" i="30"/>
  <c r="M87" i="30"/>
  <c r="M91" i="30"/>
  <c r="M95" i="30"/>
  <c r="M100" i="30"/>
  <c r="M104" i="30"/>
  <c r="M108" i="30"/>
  <c r="AD421" i="28" l="1"/>
  <c r="AD420" i="28"/>
  <c r="AD419" i="28"/>
  <c r="P110" i="30" s="1"/>
  <c r="AD418" i="28"/>
  <c r="AD417" i="28"/>
  <c r="AD416" i="28"/>
  <c r="AD415" i="28"/>
  <c r="AD414" i="28"/>
  <c r="AD413" i="28"/>
  <c r="AD412" i="28"/>
  <c r="AD411" i="28"/>
  <c r="AD410" i="28"/>
  <c r="AD409" i="28"/>
  <c r="AD408" i="28"/>
  <c r="AD407" i="28"/>
  <c r="AD406" i="28"/>
  <c r="AD405" i="28"/>
  <c r="AD404" i="28"/>
  <c r="AD403" i="28"/>
  <c r="AD402" i="28"/>
  <c r="AD401" i="28"/>
  <c r="AD400" i="28"/>
  <c r="AD399" i="28"/>
  <c r="AD398" i="28"/>
  <c r="AD397" i="28"/>
  <c r="AD396" i="28"/>
  <c r="AD395" i="28"/>
  <c r="AD394" i="28"/>
  <c r="AD393" i="28"/>
  <c r="AD392" i="28"/>
  <c r="AD391" i="28"/>
  <c r="AD390" i="28"/>
  <c r="AD389" i="28"/>
  <c r="AD388" i="28"/>
  <c r="AD387" i="28"/>
  <c r="AD386" i="28"/>
  <c r="AD385" i="28"/>
  <c r="AD384" i="28"/>
  <c r="AD383" i="28"/>
  <c r="AD382" i="28"/>
  <c r="AD381" i="28"/>
  <c r="AD380" i="28"/>
  <c r="AD379" i="28"/>
  <c r="AD378" i="28"/>
  <c r="AD377" i="28"/>
  <c r="AD376" i="28"/>
  <c r="AD375" i="28"/>
  <c r="AD374" i="28"/>
  <c r="AD373" i="28"/>
  <c r="AD372" i="28"/>
  <c r="AD371" i="28"/>
  <c r="AD370" i="28"/>
  <c r="AD369" i="28"/>
  <c r="AD368" i="28"/>
  <c r="AD367" i="28"/>
  <c r="AD366" i="28"/>
  <c r="AD365" i="28"/>
  <c r="AD364" i="28"/>
  <c r="AD363" i="28"/>
  <c r="AD362" i="28"/>
  <c r="AD361" i="28"/>
  <c r="AD360" i="28"/>
  <c r="AD359" i="28"/>
  <c r="AD358" i="28"/>
  <c r="AD357" i="28"/>
  <c r="AD356" i="28"/>
  <c r="AD355" i="28"/>
  <c r="AD354" i="28"/>
  <c r="AD353" i="28"/>
  <c r="AD352" i="28"/>
  <c r="AD351" i="28"/>
  <c r="AD350" i="28"/>
  <c r="AD349" i="28"/>
  <c r="AD348" i="28"/>
  <c r="AD347" i="28"/>
  <c r="AD346" i="28"/>
  <c r="AD345" i="28"/>
  <c r="AD344" i="28"/>
  <c r="AD343" i="28"/>
  <c r="AD342" i="28"/>
  <c r="AD341" i="28"/>
  <c r="AD340" i="28"/>
  <c r="AD339" i="28"/>
  <c r="AD338" i="28"/>
  <c r="AD337" i="28"/>
  <c r="AD336" i="28"/>
  <c r="AD335" i="28"/>
  <c r="AD334" i="28"/>
  <c r="AD333" i="28"/>
  <c r="AD332" i="28"/>
  <c r="AD331" i="28"/>
  <c r="AD330" i="28"/>
  <c r="AD329" i="28"/>
  <c r="AD328" i="28"/>
  <c r="AD327" i="28"/>
  <c r="AD326" i="28"/>
  <c r="AD325" i="28"/>
  <c r="AD324" i="28"/>
  <c r="AD323" i="28"/>
  <c r="AD322" i="28"/>
  <c r="AD321" i="28"/>
  <c r="AD320" i="28"/>
  <c r="AD319" i="28"/>
  <c r="AD318" i="28"/>
  <c r="AD317" i="28"/>
  <c r="AD316" i="28"/>
  <c r="AD315" i="28"/>
  <c r="AD314" i="28"/>
  <c r="AD313" i="28"/>
  <c r="AD312" i="28"/>
  <c r="AD311" i="28"/>
  <c r="AD310" i="28"/>
  <c r="AD309" i="28"/>
  <c r="AD308" i="28"/>
  <c r="AD307" i="28"/>
  <c r="AD306" i="28"/>
  <c r="AD305" i="28"/>
  <c r="AD304" i="28"/>
  <c r="AD303" i="28"/>
  <c r="AD302" i="28"/>
  <c r="AD301" i="28"/>
  <c r="AD300" i="28"/>
  <c r="AD299" i="28"/>
  <c r="AD298" i="28"/>
  <c r="AD297" i="28"/>
  <c r="AD296" i="28"/>
  <c r="AD295" i="28"/>
  <c r="AD294" i="28"/>
  <c r="AD293" i="28"/>
  <c r="AD292" i="28"/>
  <c r="AD291" i="28"/>
  <c r="AD290" i="28"/>
  <c r="AD289" i="28"/>
  <c r="AD288" i="28"/>
  <c r="AD287" i="28"/>
  <c r="AD286" i="28"/>
  <c r="AD285" i="28"/>
  <c r="AD284" i="28"/>
  <c r="AD283" i="28"/>
  <c r="AD282" i="28"/>
  <c r="AD281" i="28"/>
  <c r="AD280" i="28"/>
  <c r="AD279" i="28"/>
  <c r="AD278" i="28"/>
  <c r="AD277" i="28"/>
  <c r="AD276" i="28"/>
  <c r="AD275" i="28"/>
  <c r="AD274" i="28"/>
  <c r="AD273" i="28"/>
  <c r="AD272" i="28"/>
  <c r="AD271" i="28"/>
  <c r="AD270" i="28"/>
  <c r="AD269" i="28"/>
  <c r="AD268" i="28"/>
  <c r="AD267" i="28"/>
  <c r="AD266" i="28"/>
  <c r="AD265" i="28"/>
  <c r="AD264" i="28"/>
  <c r="AD263" i="28"/>
  <c r="AD262" i="28"/>
  <c r="AD261" i="28"/>
  <c r="AD260" i="28"/>
  <c r="AD259" i="28"/>
  <c r="AD258" i="28"/>
  <c r="AD257" i="28"/>
  <c r="AD256" i="28"/>
  <c r="AD255" i="28"/>
  <c r="AD254" i="28"/>
  <c r="AD253" i="28"/>
  <c r="AD252" i="28"/>
  <c r="AD251" i="28"/>
  <c r="AD250" i="28"/>
  <c r="AD249" i="28"/>
  <c r="AD248" i="28"/>
  <c r="AD247" i="28"/>
  <c r="AD246" i="28"/>
  <c r="AD245" i="28"/>
  <c r="AD244" i="28"/>
  <c r="AD243" i="28"/>
  <c r="AD242" i="28"/>
  <c r="AD241" i="28"/>
  <c r="AD240" i="28"/>
  <c r="AD239" i="28"/>
  <c r="AD238" i="28"/>
  <c r="AD237" i="28"/>
  <c r="AD236" i="28"/>
  <c r="AD235" i="28"/>
  <c r="AD234" i="28"/>
  <c r="AD233" i="28"/>
  <c r="AD232" i="28"/>
  <c r="AD231" i="28"/>
  <c r="AD230" i="28"/>
  <c r="AD229" i="28"/>
  <c r="AD228" i="28"/>
  <c r="AD227" i="28"/>
  <c r="AD226" i="28"/>
  <c r="AD225" i="28"/>
  <c r="AD224" i="28"/>
  <c r="AD223" i="28"/>
  <c r="AD222" i="28"/>
  <c r="AD221" i="28"/>
  <c r="AD220" i="28"/>
  <c r="AD219" i="28"/>
  <c r="AD218" i="28"/>
  <c r="AD217" i="28"/>
  <c r="AD216" i="28"/>
  <c r="AD215" i="28"/>
  <c r="AD214" i="28"/>
  <c r="AD213" i="28"/>
  <c r="AD212" i="28"/>
  <c r="AD211" i="28"/>
  <c r="AD210" i="28"/>
  <c r="AD209" i="28"/>
  <c r="AD208" i="28"/>
  <c r="AD207" i="28"/>
  <c r="AD206" i="28"/>
  <c r="AD205" i="28"/>
  <c r="AD204" i="28"/>
  <c r="AD203" i="28"/>
  <c r="AD202" i="28"/>
  <c r="AD201" i="28"/>
  <c r="AD200" i="28"/>
  <c r="AD199" i="28"/>
  <c r="AD198" i="28"/>
  <c r="AD197" i="28"/>
  <c r="AD196" i="28"/>
  <c r="AD195" i="28"/>
  <c r="AD194" i="28"/>
  <c r="AD193" i="28"/>
  <c r="AD192" i="28"/>
  <c r="AD191" i="28"/>
  <c r="AD190" i="28"/>
  <c r="AD189" i="28"/>
  <c r="AD188" i="28"/>
  <c r="AD187" i="28"/>
  <c r="AD186" i="28"/>
  <c r="AD185" i="28"/>
  <c r="AD184" i="28"/>
  <c r="AD183" i="28"/>
  <c r="AD182" i="28"/>
  <c r="AD181" i="28"/>
  <c r="AD180" i="28"/>
  <c r="AD179" i="28"/>
  <c r="AD178" i="28"/>
  <c r="AD177" i="28"/>
  <c r="AD176" i="28"/>
  <c r="AD175" i="28"/>
  <c r="AD174" i="28"/>
  <c r="AD173" i="28"/>
  <c r="AD172" i="28"/>
  <c r="AD171" i="28"/>
  <c r="AD170" i="28"/>
  <c r="AD169" i="28"/>
  <c r="AD168" i="28"/>
  <c r="AD167" i="28"/>
  <c r="AD166" i="28"/>
  <c r="AD165" i="28"/>
  <c r="AD164" i="28"/>
  <c r="AD163" i="28"/>
  <c r="AD162" i="28"/>
  <c r="AD161" i="28"/>
  <c r="AD160" i="28"/>
  <c r="AD159" i="28"/>
  <c r="AD158" i="28"/>
  <c r="AD157" i="28"/>
  <c r="AD156" i="28"/>
  <c r="AD155" i="28"/>
  <c r="AD154" i="28"/>
  <c r="AD153" i="28"/>
  <c r="AD152" i="28"/>
  <c r="AD151" i="28"/>
  <c r="AD150" i="28"/>
  <c r="AD149" i="28"/>
  <c r="AD148" i="28"/>
  <c r="AD147" i="28"/>
  <c r="AD146" i="28"/>
  <c r="AD145" i="28"/>
  <c r="AD144" i="28"/>
  <c r="AD143" i="28"/>
  <c r="AD142" i="28"/>
  <c r="AD141" i="28"/>
  <c r="AD140" i="28"/>
  <c r="AD139" i="28"/>
  <c r="AD138" i="28"/>
  <c r="AD95" i="28"/>
  <c r="AD94" i="28"/>
  <c r="AD93" i="28"/>
  <c r="AD92" i="28"/>
  <c r="AD91" i="28"/>
  <c r="AD90" i="28"/>
  <c r="AD89" i="28"/>
  <c r="AD88" i="28"/>
  <c r="AD87" i="28"/>
  <c r="AD86" i="28"/>
  <c r="AD85" i="28"/>
  <c r="AD84" i="28"/>
  <c r="AD83" i="28"/>
  <c r="AD82" i="28"/>
  <c r="AD81" i="28"/>
  <c r="AD80" i="28"/>
  <c r="AD79" i="28"/>
  <c r="AD78" i="28"/>
  <c r="AD77" i="28"/>
  <c r="AD76" i="28"/>
  <c r="AD75" i="28"/>
  <c r="AD74" i="28"/>
  <c r="AD73" i="28"/>
  <c r="AD72" i="28"/>
  <c r="AD71" i="28"/>
  <c r="AD70" i="28"/>
  <c r="AD69" i="28"/>
  <c r="AD68" i="28"/>
  <c r="AD67" i="28"/>
  <c r="AD66" i="28"/>
  <c r="AD65" i="28"/>
  <c r="AD64" i="28"/>
  <c r="AD63" i="28"/>
  <c r="AD62" i="28"/>
  <c r="AD61" i="28"/>
  <c r="J110" i="30" s="1"/>
  <c r="AD60" i="28"/>
  <c r="AD55" i="28"/>
  <c r="AD54" i="28"/>
  <c r="AD53" i="28"/>
  <c r="AD52" i="28"/>
  <c r="AD51" i="28"/>
  <c r="AD50" i="28"/>
  <c r="AD49" i="28"/>
  <c r="AD48" i="28"/>
  <c r="R110" i="30" s="1"/>
  <c r="AD47" i="28"/>
  <c r="AD46" i="28"/>
  <c r="AD45" i="28"/>
  <c r="AD44" i="28"/>
  <c r="AD43" i="28"/>
  <c r="AD42" i="28"/>
  <c r="AD41" i="28"/>
  <c r="AD40" i="28"/>
  <c r="AD39" i="28"/>
  <c r="AD38" i="28"/>
  <c r="AD37" i="28"/>
  <c r="AD36" i="28"/>
  <c r="AD35" i="28"/>
  <c r="AD34" i="28"/>
  <c r="AD33" i="28"/>
  <c r="AD32" i="28"/>
  <c r="AD31" i="28"/>
  <c r="AD30" i="28"/>
  <c r="AD29" i="28"/>
  <c r="AD28" i="28"/>
  <c r="AD27" i="28"/>
  <c r="AD26" i="28"/>
  <c r="AD25" i="28"/>
  <c r="AD24" i="28"/>
  <c r="AD23" i="28"/>
  <c r="AD22" i="28"/>
  <c r="AD21" i="28"/>
  <c r="AD20" i="28"/>
  <c r="AD19" i="28"/>
  <c r="AD18" i="28"/>
  <c r="AD17" i="28"/>
  <c r="AD16" i="28"/>
  <c r="AD15" i="28"/>
  <c r="AD14" i="28"/>
  <c r="AD13" i="28"/>
  <c r="AD12" i="28"/>
  <c r="AD11" i="28"/>
  <c r="AD10" i="28"/>
  <c r="AD9" i="28"/>
  <c r="AD8" i="28"/>
  <c r="AD7" i="28"/>
  <c r="AD6" i="28"/>
  <c r="AD5" i="28"/>
  <c r="AD4" i="28"/>
  <c r="AD3" i="28"/>
  <c r="AD2" i="28"/>
  <c r="AD421" i="27"/>
  <c r="AD420" i="27"/>
  <c r="AD419" i="27"/>
  <c r="P109" i="30" s="1"/>
  <c r="AD418" i="27"/>
  <c r="AD417" i="27"/>
  <c r="AD416" i="27"/>
  <c r="AD415" i="27"/>
  <c r="AD414" i="27"/>
  <c r="AD413" i="27"/>
  <c r="AD412" i="27"/>
  <c r="AD411" i="27"/>
  <c r="AD410" i="27"/>
  <c r="AD409" i="27"/>
  <c r="AD408" i="27"/>
  <c r="AD407" i="27"/>
  <c r="AD406" i="27"/>
  <c r="AD405" i="27"/>
  <c r="AD404" i="27"/>
  <c r="AD403" i="27"/>
  <c r="AD402" i="27"/>
  <c r="AD401" i="27"/>
  <c r="AD400" i="27"/>
  <c r="AD399" i="27"/>
  <c r="AD398" i="27"/>
  <c r="AD397" i="27"/>
  <c r="AD396" i="27"/>
  <c r="AD395" i="27"/>
  <c r="AD394" i="27"/>
  <c r="AD393" i="27"/>
  <c r="AD392" i="27"/>
  <c r="AD391" i="27"/>
  <c r="AD390" i="27"/>
  <c r="AD389" i="27"/>
  <c r="AD388" i="27"/>
  <c r="AD387" i="27"/>
  <c r="AD386" i="27"/>
  <c r="AD385" i="27"/>
  <c r="AD384" i="27"/>
  <c r="AD383" i="27"/>
  <c r="AD382" i="27"/>
  <c r="AD381" i="27"/>
  <c r="AD380" i="27"/>
  <c r="AD379" i="27"/>
  <c r="AD378" i="27"/>
  <c r="AD377" i="27"/>
  <c r="AD376" i="27"/>
  <c r="AD375" i="27"/>
  <c r="AD374" i="27"/>
  <c r="AD373" i="27"/>
  <c r="AD372" i="27"/>
  <c r="AD371" i="27"/>
  <c r="AD370" i="27"/>
  <c r="AD369" i="27"/>
  <c r="AD368" i="27"/>
  <c r="AD367" i="27"/>
  <c r="AD366" i="27"/>
  <c r="AD365" i="27"/>
  <c r="AD364" i="27"/>
  <c r="AD363" i="27"/>
  <c r="AD362" i="27"/>
  <c r="AD361" i="27"/>
  <c r="AD360" i="27"/>
  <c r="AD359" i="27"/>
  <c r="AD358" i="27"/>
  <c r="AD357" i="27"/>
  <c r="AD356" i="27"/>
  <c r="AD355" i="27"/>
  <c r="AD354" i="27"/>
  <c r="AD353" i="27"/>
  <c r="AD352" i="27"/>
  <c r="AD351" i="27"/>
  <c r="AD350" i="27"/>
  <c r="AD349" i="27"/>
  <c r="AD348" i="27"/>
  <c r="AD347" i="27"/>
  <c r="AD346" i="27"/>
  <c r="AD345" i="27"/>
  <c r="AD344" i="27"/>
  <c r="AD343" i="27"/>
  <c r="AD342" i="27"/>
  <c r="AD341" i="27"/>
  <c r="AD340" i="27"/>
  <c r="AD339" i="27"/>
  <c r="AD338" i="27"/>
  <c r="AD337" i="27"/>
  <c r="AD336" i="27"/>
  <c r="AD335" i="27"/>
  <c r="AD334" i="27"/>
  <c r="AD333" i="27"/>
  <c r="AD332" i="27"/>
  <c r="AD331" i="27"/>
  <c r="AD330" i="27"/>
  <c r="AD329" i="27"/>
  <c r="AD328" i="27"/>
  <c r="AD327" i="27"/>
  <c r="AD326" i="27"/>
  <c r="AD325" i="27"/>
  <c r="AD324" i="27"/>
  <c r="AD323" i="27"/>
  <c r="AD322" i="27"/>
  <c r="AD321" i="27"/>
  <c r="AD320" i="27"/>
  <c r="AD319" i="27"/>
  <c r="AD318" i="27"/>
  <c r="AD317" i="27"/>
  <c r="AD316" i="27"/>
  <c r="AD315" i="27"/>
  <c r="AD314" i="27"/>
  <c r="AD313" i="27"/>
  <c r="AD312" i="27"/>
  <c r="AD311" i="27"/>
  <c r="AD310" i="27"/>
  <c r="AD309" i="27"/>
  <c r="AD308" i="27"/>
  <c r="AD307" i="27"/>
  <c r="AD306" i="27"/>
  <c r="AD305" i="27"/>
  <c r="AD304" i="27"/>
  <c r="AD303" i="27"/>
  <c r="AD302" i="27"/>
  <c r="AD301" i="27"/>
  <c r="AD300" i="27"/>
  <c r="AD299" i="27"/>
  <c r="AD298" i="27"/>
  <c r="AD297" i="27"/>
  <c r="AD296" i="27"/>
  <c r="AD295" i="27"/>
  <c r="AD294" i="27"/>
  <c r="AD293" i="27"/>
  <c r="AD292" i="27"/>
  <c r="AD291" i="27"/>
  <c r="AD290" i="27"/>
  <c r="AD289" i="27"/>
  <c r="AD288" i="27"/>
  <c r="AD287" i="27"/>
  <c r="AD286" i="27"/>
  <c r="AD285" i="27"/>
  <c r="AD284" i="27"/>
  <c r="AD283" i="27"/>
  <c r="AD282" i="27"/>
  <c r="AD281" i="27"/>
  <c r="AD280" i="27"/>
  <c r="AD279" i="27"/>
  <c r="AD278" i="27"/>
  <c r="AD277" i="27"/>
  <c r="AD276" i="27"/>
  <c r="AD275" i="27"/>
  <c r="AD274" i="27"/>
  <c r="AD273" i="27"/>
  <c r="AD272" i="27"/>
  <c r="AD271" i="27"/>
  <c r="AD270" i="27"/>
  <c r="AD269" i="27"/>
  <c r="AD268" i="27"/>
  <c r="AD267" i="27"/>
  <c r="AD266" i="27"/>
  <c r="AD265" i="27"/>
  <c r="AD264" i="27"/>
  <c r="AD263" i="27"/>
  <c r="AD262" i="27"/>
  <c r="AD261" i="27"/>
  <c r="AD260" i="27"/>
  <c r="AD259" i="27"/>
  <c r="AD258" i="27"/>
  <c r="AD257" i="27"/>
  <c r="AD256" i="27"/>
  <c r="AD255" i="27"/>
  <c r="AD254" i="27"/>
  <c r="AD253" i="27"/>
  <c r="AD252" i="27"/>
  <c r="AD251" i="27"/>
  <c r="AD250" i="27"/>
  <c r="AD249" i="27"/>
  <c r="AD248" i="27"/>
  <c r="AD247" i="27"/>
  <c r="AD246" i="27"/>
  <c r="AD245" i="27"/>
  <c r="AD244" i="27"/>
  <c r="AD243" i="27"/>
  <c r="AD242" i="27"/>
  <c r="AD241" i="27"/>
  <c r="AD240" i="27"/>
  <c r="AD239" i="27"/>
  <c r="AD238" i="27"/>
  <c r="AD237" i="27"/>
  <c r="AD236" i="27"/>
  <c r="AD235" i="27"/>
  <c r="AD234" i="27"/>
  <c r="AD233" i="27"/>
  <c r="AD232" i="27"/>
  <c r="AD231" i="27"/>
  <c r="AD230" i="27"/>
  <c r="AD229" i="27"/>
  <c r="AD228" i="27"/>
  <c r="AD227" i="27"/>
  <c r="AD226" i="27"/>
  <c r="AD225" i="27"/>
  <c r="AD224" i="27"/>
  <c r="AD223" i="27"/>
  <c r="AD222" i="27"/>
  <c r="AD221" i="27"/>
  <c r="AD220" i="27"/>
  <c r="AD219" i="27"/>
  <c r="AD218" i="27"/>
  <c r="AD217" i="27"/>
  <c r="AD216" i="27"/>
  <c r="AD215" i="27"/>
  <c r="AD214" i="27"/>
  <c r="AD213" i="27"/>
  <c r="AD212" i="27"/>
  <c r="AD211" i="27"/>
  <c r="AD210" i="27"/>
  <c r="AD209" i="27"/>
  <c r="AD208" i="27"/>
  <c r="AD207" i="27"/>
  <c r="AD206" i="27"/>
  <c r="AD205" i="27"/>
  <c r="AD204" i="27"/>
  <c r="AD203" i="27"/>
  <c r="AD202" i="27"/>
  <c r="AD201" i="27"/>
  <c r="AD200" i="27"/>
  <c r="AD199" i="27"/>
  <c r="AD198" i="27"/>
  <c r="AD197" i="27"/>
  <c r="AD196" i="27"/>
  <c r="AD195" i="27"/>
  <c r="AD194" i="27"/>
  <c r="AD193" i="27"/>
  <c r="AD192" i="27"/>
  <c r="AD191" i="27"/>
  <c r="AD190" i="27"/>
  <c r="AD189" i="27"/>
  <c r="AD188" i="27"/>
  <c r="AD187" i="27"/>
  <c r="AD186" i="27"/>
  <c r="AD185" i="27"/>
  <c r="AD184" i="27"/>
  <c r="AD183" i="27"/>
  <c r="AD182" i="27"/>
  <c r="AD181" i="27"/>
  <c r="AD180" i="27"/>
  <c r="AD179" i="27"/>
  <c r="AD178" i="27"/>
  <c r="AD177" i="27"/>
  <c r="AD176" i="27"/>
  <c r="AD175" i="27"/>
  <c r="AD174" i="27"/>
  <c r="AD173" i="27"/>
  <c r="AD172" i="27"/>
  <c r="AD171" i="27"/>
  <c r="AD170" i="27"/>
  <c r="AD169" i="27"/>
  <c r="AD168" i="27"/>
  <c r="AD167" i="27"/>
  <c r="AD166" i="27"/>
  <c r="AD165" i="27"/>
  <c r="AD164" i="27"/>
  <c r="AD163" i="27"/>
  <c r="AD162" i="27"/>
  <c r="AD161" i="27"/>
  <c r="AD160" i="27"/>
  <c r="AD159" i="27"/>
  <c r="AD158" i="27"/>
  <c r="AD157" i="27"/>
  <c r="AD156" i="27"/>
  <c r="AD155" i="27"/>
  <c r="AD154" i="27"/>
  <c r="AD153" i="27"/>
  <c r="AD152" i="27"/>
  <c r="AD151" i="27"/>
  <c r="AD150" i="27"/>
  <c r="AD149" i="27"/>
  <c r="AD148" i="27"/>
  <c r="AD147" i="27"/>
  <c r="AD146" i="27"/>
  <c r="AD145" i="27"/>
  <c r="AD144" i="27"/>
  <c r="AD143" i="27"/>
  <c r="AD142" i="27"/>
  <c r="AD141" i="27"/>
  <c r="AD140" i="27"/>
  <c r="AD139" i="27"/>
  <c r="AD138" i="27"/>
  <c r="AD95" i="27"/>
  <c r="AD94" i="27"/>
  <c r="AD93" i="27"/>
  <c r="AD92" i="27"/>
  <c r="AD91" i="27"/>
  <c r="AD90" i="27"/>
  <c r="AD89" i="27"/>
  <c r="AD88" i="27"/>
  <c r="AD87" i="27"/>
  <c r="AD86" i="27"/>
  <c r="AD85" i="27"/>
  <c r="AD84" i="27"/>
  <c r="AD83" i="27"/>
  <c r="AD82" i="27"/>
  <c r="AD81" i="27"/>
  <c r="AD80" i="27"/>
  <c r="AD79" i="27"/>
  <c r="AD78" i="27"/>
  <c r="AD77" i="27"/>
  <c r="AD76" i="27"/>
  <c r="AD75" i="27"/>
  <c r="AD74" i="27"/>
  <c r="AD73" i="27"/>
  <c r="AD72" i="27"/>
  <c r="AD71" i="27"/>
  <c r="AD70" i="27"/>
  <c r="AD69" i="27"/>
  <c r="AD68" i="27"/>
  <c r="AD67" i="27"/>
  <c r="AD66" i="27"/>
  <c r="AD65" i="27"/>
  <c r="AD64" i="27"/>
  <c r="AD63" i="27"/>
  <c r="AD62" i="27"/>
  <c r="AD61" i="27"/>
  <c r="J109" i="30" s="1"/>
  <c r="AD60" i="27"/>
  <c r="AD55" i="27"/>
  <c r="AD54" i="27"/>
  <c r="AD53" i="27"/>
  <c r="AD52" i="27"/>
  <c r="AD51" i="27"/>
  <c r="AD50" i="27"/>
  <c r="AD49" i="27"/>
  <c r="AD48" i="27"/>
  <c r="R109" i="30" s="1"/>
  <c r="AD47" i="27"/>
  <c r="AD46" i="27"/>
  <c r="AD45" i="27"/>
  <c r="AD44" i="27"/>
  <c r="AD43" i="27"/>
  <c r="AD42" i="27"/>
  <c r="AD41" i="27"/>
  <c r="AD40" i="27"/>
  <c r="AD39" i="27"/>
  <c r="AD38" i="27"/>
  <c r="AD37" i="27"/>
  <c r="AD36" i="27"/>
  <c r="AD35" i="27"/>
  <c r="AD34" i="27"/>
  <c r="AD33" i="27"/>
  <c r="AD32" i="27"/>
  <c r="AD31" i="27"/>
  <c r="AD30" i="27"/>
  <c r="AD29" i="27"/>
  <c r="AD28" i="27"/>
  <c r="AD27" i="27"/>
  <c r="AD26" i="27"/>
  <c r="AD25" i="27"/>
  <c r="AD24" i="27"/>
  <c r="AD23" i="27"/>
  <c r="AD22" i="27"/>
  <c r="AD21" i="27"/>
  <c r="AD20" i="27"/>
  <c r="AD19" i="27"/>
  <c r="AD18" i="27"/>
  <c r="AD17" i="27"/>
  <c r="AD16" i="27"/>
  <c r="AD15" i="27"/>
  <c r="AD14" i="27"/>
  <c r="AD13" i="27"/>
  <c r="AD12" i="27"/>
  <c r="AD11" i="27"/>
  <c r="AD10" i="27"/>
  <c r="AD9" i="27"/>
  <c r="AD8" i="27"/>
  <c r="AD7" i="27"/>
  <c r="AD6" i="27"/>
  <c r="AD5" i="27"/>
  <c r="AD4" i="27"/>
  <c r="AD3" i="27"/>
  <c r="AD2" i="27"/>
  <c r="AD421" i="26"/>
  <c r="AD420" i="26"/>
  <c r="AD419" i="26"/>
  <c r="P108" i="30" s="1"/>
  <c r="AD418" i="26"/>
  <c r="AD417" i="26"/>
  <c r="AD416" i="26"/>
  <c r="AD415" i="26"/>
  <c r="AD414" i="26"/>
  <c r="AD413" i="26"/>
  <c r="AD412" i="26"/>
  <c r="AD411" i="26"/>
  <c r="AD410" i="26"/>
  <c r="AD409" i="26"/>
  <c r="AD408" i="26"/>
  <c r="AD407" i="26"/>
  <c r="AD406" i="26"/>
  <c r="AD405" i="26"/>
  <c r="AD404" i="26"/>
  <c r="AD403" i="26"/>
  <c r="AD402" i="26"/>
  <c r="AD401" i="26"/>
  <c r="AD400" i="26"/>
  <c r="AD399" i="26"/>
  <c r="AD398" i="26"/>
  <c r="AD397" i="26"/>
  <c r="AD396" i="26"/>
  <c r="AD395" i="26"/>
  <c r="AD394" i="26"/>
  <c r="AD393" i="26"/>
  <c r="AD392" i="26"/>
  <c r="AD391" i="26"/>
  <c r="AD390" i="26"/>
  <c r="AD389" i="26"/>
  <c r="AD388" i="26"/>
  <c r="AD387" i="26"/>
  <c r="AD386" i="26"/>
  <c r="AD385" i="26"/>
  <c r="AD384" i="26"/>
  <c r="AD383" i="26"/>
  <c r="AD382" i="26"/>
  <c r="AD381" i="26"/>
  <c r="AD380" i="26"/>
  <c r="AD379" i="26"/>
  <c r="AD378" i="26"/>
  <c r="AD377" i="26"/>
  <c r="AD376" i="26"/>
  <c r="AD375" i="26"/>
  <c r="AD374" i="26"/>
  <c r="AD373" i="26"/>
  <c r="AD372" i="26"/>
  <c r="AD371" i="26"/>
  <c r="AD370" i="26"/>
  <c r="AD369" i="26"/>
  <c r="AD368" i="26"/>
  <c r="AD367" i="26"/>
  <c r="AD366" i="26"/>
  <c r="AD365" i="26"/>
  <c r="AD364" i="26"/>
  <c r="AD363" i="26"/>
  <c r="AD362" i="26"/>
  <c r="AD361" i="26"/>
  <c r="AD360" i="26"/>
  <c r="AD359" i="26"/>
  <c r="AD358" i="26"/>
  <c r="AD357" i="26"/>
  <c r="AD356" i="26"/>
  <c r="AD355" i="26"/>
  <c r="AD354" i="26"/>
  <c r="AD353" i="26"/>
  <c r="AD352" i="26"/>
  <c r="AD351" i="26"/>
  <c r="AD350" i="26"/>
  <c r="AD349" i="26"/>
  <c r="AD348" i="26"/>
  <c r="AD347" i="26"/>
  <c r="AD346" i="26"/>
  <c r="AD345" i="26"/>
  <c r="AD344" i="26"/>
  <c r="AD343" i="26"/>
  <c r="AD342" i="26"/>
  <c r="AD341" i="26"/>
  <c r="AD340" i="26"/>
  <c r="AD339" i="26"/>
  <c r="AD338" i="26"/>
  <c r="AD337" i="26"/>
  <c r="AD336" i="26"/>
  <c r="AD335" i="26"/>
  <c r="AD334" i="26"/>
  <c r="AD333" i="26"/>
  <c r="AD332" i="26"/>
  <c r="AD331" i="26"/>
  <c r="AD330" i="26"/>
  <c r="AD329" i="26"/>
  <c r="AD328" i="26"/>
  <c r="AD327" i="26"/>
  <c r="AD326" i="26"/>
  <c r="AD325" i="26"/>
  <c r="AD324" i="26"/>
  <c r="AD323" i="26"/>
  <c r="AD322" i="26"/>
  <c r="AD321" i="26"/>
  <c r="AD320" i="26"/>
  <c r="AD319" i="26"/>
  <c r="AD318" i="26"/>
  <c r="AD317" i="26"/>
  <c r="AD316" i="26"/>
  <c r="AD315" i="26"/>
  <c r="AD314" i="26"/>
  <c r="AD313" i="26"/>
  <c r="AD312" i="26"/>
  <c r="AD311" i="26"/>
  <c r="AD310" i="26"/>
  <c r="AD309" i="26"/>
  <c r="AD308" i="26"/>
  <c r="AD307" i="26"/>
  <c r="AD306" i="26"/>
  <c r="AD305" i="26"/>
  <c r="AD304" i="26"/>
  <c r="AD303" i="26"/>
  <c r="AD302" i="26"/>
  <c r="AD301" i="26"/>
  <c r="AD300" i="26"/>
  <c r="AD299" i="26"/>
  <c r="AD298" i="26"/>
  <c r="AD297" i="26"/>
  <c r="AD296" i="26"/>
  <c r="AD295" i="26"/>
  <c r="AD294" i="26"/>
  <c r="AD293" i="26"/>
  <c r="AD292" i="26"/>
  <c r="AD291" i="26"/>
  <c r="AD290" i="26"/>
  <c r="AD289" i="26"/>
  <c r="AD288" i="26"/>
  <c r="AD287" i="26"/>
  <c r="AD286" i="26"/>
  <c r="AD285" i="26"/>
  <c r="AD284" i="26"/>
  <c r="AD283" i="26"/>
  <c r="AD282" i="26"/>
  <c r="AD281" i="26"/>
  <c r="AD280" i="26"/>
  <c r="AD279" i="26"/>
  <c r="AD278" i="26"/>
  <c r="AD277" i="26"/>
  <c r="AD276" i="26"/>
  <c r="AD275" i="26"/>
  <c r="AD274" i="26"/>
  <c r="AD273" i="26"/>
  <c r="AD272" i="26"/>
  <c r="AD271" i="26"/>
  <c r="AD270" i="26"/>
  <c r="AD269" i="26"/>
  <c r="AD268" i="26"/>
  <c r="AD267" i="26"/>
  <c r="AD266" i="26"/>
  <c r="AD265" i="26"/>
  <c r="AD264" i="26"/>
  <c r="AD263" i="26"/>
  <c r="AD262" i="26"/>
  <c r="AD261" i="26"/>
  <c r="AD260" i="26"/>
  <c r="AD259" i="26"/>
  <c r="AD258" i="26"/>
  <c r="AD257" i="26"/>
  <c r="AD256" i="26"/>
  <c r="AD255" i="26"/>
  <c r="AD254" i="26"/>
  <c r="AD253" i="26"/>
  <c r="AD252" i="26"/>
  <c r="AD251" i="26"/>
  <c r="AD250" i="26"/>
  <c r="AD249" i="26"/>
  <c r="AD248" i="26"/>
  <c r="AD247" i="26"/>
  <c r="AD246" i="26"/>
  <c r="AD245" i="26"/>
  <c r="AD244" i="26"/>
  <c r="AD243" i="26"/>
  <c r="AD242" i="26"/>
  <c r="AD241" i="26"/>
  <c r="AD240" i="26"/>
  <c r="AD239" i="26"/>
  <c r="AD238" i="26"/>
  <c r="AD237" i="26"/>
  <c r="AD236" i="26"/>
  <c r="AD235" i="26"/>
  <c r="AD234" i="26"/>
  <c r="AD233" i="26"/>
  <c r="AD232" i="26"/>
  <c r="AD231" i="26"/>
  <c r="AD230" i="26"/>
  <c r="AD229" i="26"/>
  <c r="AD228" i="26"/>
  <c r="AD227" i="26"/>
  <c r="AD226" i="26"/>
  <c r="AD225" i="26"/>
  <c r="AD224" i="26"/>
  <c r="AD223" i="26"/>
  <c r="AD222" i="26"/>
  <c r="AD221" i="26"/>
  <c r="AD220" i="26"/>
  <c r="AD219" i="26"/>
  <c r="AD218" i="26"/>
  <c r="AD217" i="26"/>
  <c r="AD216" i="26"/>
  <c r="AD215" i="26"/>
  <c r="AD214" i="26"/>
  <c r="AD213" i="26"/>
  <c r="AD212" i="26"/>
  <c r="AD211" i="26"/>
  <c r="AD210" i="26"/>
  <c r="AD209" i="26"/>
  <c r="AD208" i="26"/>
  <c r="AD207" i="26"/>
  <c r="AD206" i="26"/>
  <c r="AD205" i="26"/>
  <c r="AD204" i="26"/>
  <c r="AD203" i="26"/>
  <c r="AD202" i="26"/>
  <c r="AD201" i="26"/>
  <c r="AD200" i="26"/>
  <c r="AD199" i="26"/>
  <c r="AD198" i="26"/>
  <c r="AD197" i="26"/>
  <c r="AD196" i="26"/>
  <c r="AD195" i="26"/>
  <c r="AD194" i="26"/>
  <c r="AD193" i="26"/>
  <c r="AD192" i="26"/>
  <c r="AD191" i="26"/>
  <c r="AD190" i="26"/>
  <c r="AD189" i="26"/>
  <c r="AD188" i="26"/>
  <c r="AD187" i="26"/>
  <c r="AD186" i="26"/>
  <c r="AD185" i="26"/>
  <c r="AD184" i="26"/>
  <c r="AD183" i="26"/>
  <c r="AD182" i="26"/>
  <c r="AD181" i="26"/>
  <c r="AD180" i="26"/>
  <c r="AD179" i="26"/>
  <c r="AD178" i="26"/>
  <c r="AD177" i="26"/>
  <c r="AD176" i="26"/>
  <c r="AD175" i="26"/>
  <c r="AD174" i="26"/>
  <c r="AD173" i="26"/>
  <c r="AD172" i="26"/>
  <c r="AD171" i="26"/>
  <c r="AD170" i="26"/>
  <c r="AD169" i="26"/>
  <c r="AD168" i="26"/>
  <c r="AD167" i="26"/>
  <c r="AD166" i="26"/>
  <c r="AD165" i="26"/>
  <c r="AD164" i="26"/>
  <c r="AD163" i="26"/>
  <c r="AD162" i="26"/>
  <c r="AD161" i="26"/>
  <c r="AD160" i="26"/>
  <c r="AD159" i="26"/>
  <c r="AD158" i="26"/>
  <c r="AD157" i="26"/>
  <c r="AD156" i="26"/>
  <c r="AD155" i="26"/>
  <c r="AD154" i="26"/>
  <c r="AD153" i="26"/>
  <c r="AD152" i="26"/>
  <c r="AD151" i="26"/>
  <c r="AD150" i="26"/>
  <c r="AD149" i="26"/>
  <c r="AD148" i="26"/>
  <c r="AD147" i="26"/>
  <c r="AD146" i="26"/>
  <c r="AD145" i="26"/>
  <c r="AD144" i="26"/>
  <c r="AD143" i="26"/>
  <c r="AD142" i="26"/>
  <c r="AD141" i="26"/>
  <c r="AD140" i="26"/>
  <c r="AD139" i="26"/>
  <c r="AD138" i="26"/>
  <c r="AD95" i="26"/>
  <c r="AD94" i="26"/>
  <c r="AD93" i="26"/>
  <c r="AD92" i="26"/>
  <c r="AD91" i="26"/>
  <c r="AD90" i="26"/>
  <c r="AD89" i="26"/>
  <c r="AD88" i="26"/>
  <c r="AD87" i="26"/>
  <c r="AD86" i="26"/>
  <c r="AD85" i="26"/>
  <c r="AD84" i="26"/>
  <c r="AD83" i="26"/>
  <c r="AD82" i="26"/>
  <c r="AD81" i="26"/>
  <c r="AD80" i="26"/>
  <c r="AD79" i="26"/>
  <c r="AD78" i="26"/>
  <c r="AD77" i="26"/>
  <c r="AD76" i="26"/>
  <c r="AD75" i="26"/>
  <c r="AD74" i="26"/>
  <c r="AD73" i="26"/>
  <c r="AD72" i="26"/>
  <c r="AD71" i="26"/>
  <c r="AD70" i="26"/>
  <c r="AD69" i="26"/>
  <c r="AD68" i="26"/>
  <c r="AD67" i="26"/>
  <c r="AD66" i="26"/>
  <c r="AD65" i="26"/>
  <c r="J108" i="30" s="1"/>
  <c r="AD64" i="26"/>
  <c r="AD55" i="26"/>
  <c r="AD54" i="26"/>
  <c r="AD53" i="26"/>
  <c r="AD52" i="26"/>
  <c r="AD51" i="26"/>
  <c r="AD50" i="26"/>
  <c r="AD49" i="26"/>
  <c r="AD48" i="26"/>
  <c r="R108" i="30" s="1"/>
  <c r="AD47" i="26"/>
  <c r="AD46" i="26"/>
  <c r="AD45" i="26"/>
  <c r="AD44" i="26"/>
  <c r="AD43" i="26"/>
  <c r="AD42" i="26"/>
  <c r="AD41" i="26"/>
  <c r="AD40" i="26"/>
  <c r="AD39" i="26"/>
  <c r="AD38" i="26"/>
  <c r="AD37" i="26"/>
  <c r="AD36" i="26"/>
  <c r="AD35" i="26"/>
  <c r="AD34" i="26"/>
  <c r="AD33" i="26"/>
  <c r="AD32" i="26"/>
  <c r="AD31" i="26"/>
  <c r="AD30" i="26"/>
  <c r="AD29" i="26"/>
  <c r="AD28" i="26"/>
  <c r="AD27" i="26"/>
  <c r="AD26" i="26"/>
  <c r="AD25" i="26"/>
  <c r="AD24" i="26"/>
  <c r="AD23" i="26"/>
  <c r="AD22" i="26"/>
  <c r="AD21" i="26"/>
  <c r="AD20" i="26"/>
  <c r="AD19" i="26"/>
  <c r="AD18" i="26"/>
  <c r="AD17" i="26"/>
  <c r="AD16" i="26"/>
  <c r="AD15" i="26"/>
  <c r="AD14" i="26"/>
  <c r="AD13" i="26"/>
  <c r="AD12" i="26"/>
  <c r="AD11" i="26"/>
  <c r="AD10" i="26"/>
  <c r="AD9" i="26"/>
  <c r="AD8" i="26"/>
  <c r="AD7" i="26"/>
  <c r="AD6" i="26"/>
  <c r="AD5" i="26"/>
  <c r="AD4" i="26"/>
  <c r="AD3" i="26"/>
  <c r="AD2" i="26"/>
  <c r="AD421" i="25"/>
  <c r="AD420" i="25"/>
  <c r="AD419" i="25"/>
  <c r="P107" i="30" s="1"/>
  <c r="AD418" i="25"/>
  <c r="AD417" i="25"/>
  <c r="AD416" i="25"/>
  <c r="AD415" i="25"/>
  <c r="AD414" i="25"/>
  <c r="AD413" i="25"/>
  <c r="AD412" i="25"/>
  <c r="AD411" i="25"/>
  <c r="AD410" i="25"/>
  <c r="AD409" i="25"/>
  <c r="AD408" i="25"/>
  <c r="AD407" i="25"/>
  <c r="AD406" i="25"/>
  <c r="AD405" i="25"/>
  <c r="AD404" i="25"/>
  <c r="AD403" i="25"/>
  <c r="AD402" i="25"/>
  <c r="AD401" i="25"/>
  <c r="AD400" i="25"/>
  <c r="AD399" i="25"/>
  <c r="AD398" i="25"/>
  <c r="AD397" i="25"/>
  <c r="AD396" i="25"/>
  <c r="AD395" i="25"/>
  <c r="AD394" i="25"/>
  <c r="AD393" i="25"/>
  <c r="AD392" i="25"/>
  <c r="AD391" i="25"/>
  <c r="AD390" i="25"/>
  <c r="AD389" i="25"/>
  <c r="AD388" i="25"/>
  <c r="AD387" i="25"/>
  <c r="AD386" i="25"/>
  <c r="AD385" i="25"/>
  <c r="AD384" i="25"/>
  <c r="AD383" i="25"/>
  <c r="AD382" i="25"/>
  <c r="AD381" i="25"/>
  <c r="AD380" i="25"/>
  <c r="AD379" i="25"/>
  <c r="AD378" i="25"/>
  <c r="AD377" i="25"/>
  <c r="AD376" i="25"/>
  <c r="AD375" i="25"/>
  <c r="AD374" i="25"/>
  <c r="AD373" i="25"/>
  <c r="AD372" i="25"/>
  <c r="AD371" i="25"/>
  <c r="AD370" i="25"/>
  <c r="AD369" i="25"/>
  <c r="AD368" i="25"/>
  <c r="AD367" i="25"/>
  <c r="AD366" i="25"/>
  <c r="AD365" i="25"/>
  <c r="AD364" i="25"/>
  <c r="AD363" i="25"/>
  <c r="AD362" i="25"/>
  <c r="AD361" i="25"/>
  <c r="AD360" i="25"/>
  <c r="AD359" i="25"/>
  <c r="AD358" i="25"/>
  <c r="AD357" i="25"/>
  <c r="AD356" i="25"/>
  <c r="AD355" i="25"/>
  <c r="AD354" i="25"/>
  <c r="AD353" i="25"/>
  <c r="AD352" i="25"/>
  <c r="AD351" i="25"/>
  <c r="AD350" i="25"/>
  <c r="AD349" i="25"/>
  <c r="AD348" i="25"/>
  <c r="AD347" i="25"/>
  <c r="AD346" i="25"/>
  <c r="AD345" i="25"/>
  <c r="AD344" i="25"/>
  <c r="AD343" i="25"/>
  <c r="AD342" i="25"/>
  <c r="AD341" i="25"/>
  <c r="AD340" i="25"/>
  <c r="AD339" i="25"/>
  <c r="AD338" i="25"/>
  <c r="AD337" i="25"/>
  <c r="AD336" i="25"/>
  <c r="AD335" i="25"/>
  <c r="AD334" i="25"/>
  <c r="AD333" i="25"/>
  <c r="AD332" i="25"/>
  <c r="AD331" i="25"/>
  <c r="AD330" i="25"/>
  <c r="AD329" i="25"/>
  <c r="AD328" i="25"/>
  <c r="AD327" i="25"/>
  <c r="AD326" i="25"/>
  <c r="AD325" i="25"/>
  <c r="AD324" i="25"/>
  <c r="AD323" i="25"/>
  <c r="AD322" i="25"/>
  <c r="AD321" i="25"/>
  <c r="AD320" i="25"/>
  <c r="AD319" i="25"/>
  <c r="AD318" i="25"/>
  <c r="AD317" i="25"/>
  <c r="AD316" i="25"/>
  <c r="AD315" i="25"/>
  <c r="AD314" i="25"/>
  <c r="AD313" i="25"/>
  <c r="AD312" i="25"/>
  <c r="AD311" i="25"/>
  <c r="AD310" i="25"/>
  <c r="AD309" i="25"/>
  <c r="AD308" i="25"/>
  <c r="AD307" i="25"/>
  <c r="AD306" i="25"/>
  <c r="AD305" i="25"/>
  <c r="AD304" i="25"/>
  <c r="AD303" i="25"/>
  <c r="AD302" i="25"/>
  <c r="AD301" i="25"/>
  <c r="AD300" i="25"/>
  <c r="AD299" i="25"/>
  <c r="AD298" i="25"/>
  <c r="AD297" i="25"/>
  <c r="AD296" i="25"/>
  <c r="AD295" i="25"/>
  <c r="AD294" i="25"/>
  <c r="AD293" i="25"/>
  <c r="AD292" i="25"/>
  <c r="AD291" i="25"/>
  <c r="AD290" i="25"/>
  <c r="AD289" i="25"/>
  <c r="AD288" i="25"/>
  <c r="AD287" i="25"/>
  <c r="AD286" i="25"/>
  <c r="AD285" i="25"/>
  <c r="AD284" i="25"/>
  <c r="AD283" i="25"/>
  <c r="AD282" i="25"/>
  <c r="AD281" i="25"/>
  <c r="AD280" i="25"/>
  <c r="AD279" i="25"/>
  <c r="AD278" i="25"/>
  <c r="AD277" i="25"/>
  <c r="AD276" i="25"/>
  <c r="AD275" i="25"/>
  <c r="AD274" i="25"/>
  <c r="AD273" i="25"/>
  <c r="AD272" i="25"/>
  <c r="AD271" i="25"/>
  <c r="AD270" i="25"/>
  <c r="AD269" i="25"/>
  <c r="AD268" i="25"/>
  <c r="AD267" i="25"/>
  <c r="AD266" i="25"/>
  <c r="AD265" i="25"/>
  <c r="AD264" i="25"/>
  <c r="AD263" i="25"/>
  <c r="AD262" i="25"/>
  <c r="AD261" i="25"/>
  <c r="AD260" i="25"/>
  <c r="AD259" i="25"/>
  <c r="AD258" i="25"/>
  <c r="AD257" i="25"/>
  <c r="AD256" i="25"/>
  <c r="AD255" i="25"/>
  <c r="AD254" i="25"/>
  <c r="AD253" i="25"/>
  <c r="AD252" i="25"/>
  <c r="AD251" i="25"/>
  <c r="AD250" i="25"/>
  <c r="AD249" i="25"/>
  <c r="AD248" i="25"/>
  <c r="AD247" i="25"/>
  <c r="AD246" i="25"/>
  <c r="AD245" i="25"/>
  <c r="AD244" i="25"/>
  <c r="AD243" i="25"/>
  <c r="AD242" i="25"/>
  <c r="AD241" i="25"/>
  <c r="AD240" i="25"/>
  <c r="AD239" i="25"/>
  <c r="AD238" i="25"/>
  <c r="AD237" i="25"/>
  <c r="AD236" i="25"/>
  <c r="AD235" i="25"/>
  <c r="AD234" i="25"/>
  <c r="AD233" i="25"/>
  <c r="AD232" i="25"/>
  <c r="AD231" i="25"/>
  <c r="AD230" i="25"/>
  <c r="AD229" i="25"/>
  <c r="AD228" i="25"/>
  <c r="AD227" i="25"/>
  <c r="AD226" i="25"/>
  <c r="AD225" i="25"/>
  <c r="AD224" i="25"/>
  <c r="AD223" i="25"/>
  <c r="AD222" i="25"/>
  <c r="AD221" i="25"/>
  <c r="AD220" i="25"/>
  <c r="AD219" i="25"/>
  <c r="AD218" i="25"/>
  <c r="AD217" i="25"/>
  <c r="AD216" i="25"/>
  <c r="AD215" i="25"/>
  <c r="AD214" i="25"/>
  <c r="AD213" i="25"/>
  <c r="AD212" i="25"/>
  <c r="AD211" i="25"/>
  <c r="AD210" i="25"/>
  <c r="AD209" i="25"/>
  <c r="AD208" i="25"/>
  <c r="AD207" i="25"/>
  <c r="AD206" i="25"/>
  <c r="AD205" i="25"/>
  <c r="AD204" i="25"/>
  <c r="AD203" i="25"/>
  <c r="AD202" i="25"/>
  <c r="AD201" i="25"/>
  <c r="AD200" i="25"/>
  <c r="AD199" i="25"/>
  <c r="AD198" i="25"/>
  <c r="AD197" i="25"/>
  <c r="AD196" i="25"/>
  <c r="AD195" i="25"/>
  <c r="AD194" i="25"/>
  <c r="AD193" i="25"/>
  <c r="AD192" i="25"/>
  <c r="AD191" i="25"/>
  <c r="AD190" i="25"/>
  <c r="AD189" i="25"/>
  <c r="AD188" i="25"/>
  <c r="AD187" i="25"/>
  <c r="AD186" i="25"/>
  <c r="AD185" i="25"/>
  <c r="AD184" i="25"/>
  <c r="AD183" i="25"/>
  <c r="AD182" i="25"/>
  <c r="AD181" i="25"/>
  <c r="AD180" i="25"/>
  <c r="AD179" i="25"/>
  <c r="AD178" i="25"/>
  <c r="AD177" i="25"/>
  <c r="AD176" i="25"/>
  <c r="AD175" i="25"/>
  <c r="AD174" i="25"/>
  <c r="AD173" i="25"/>
  <c r="AD172" i="25"/>
  <c r="AD171" i="25"/>
  <c r="AD170" i="25"/>
  <c r="AD169" i="25"/>
  <c r="AD168" i="25"/>
  <c r="AD167" i="25"/>
  <c r="AD166" i="25"/>
  <c r="AD165" i="25"/>
  <c r="AD164" i="25"/>
  <c r="AD163" i="25"/>
  <c r="AD162" i="25"/>
  <c r="AD161" i="25"/>
  <c r="AD160" i="25"/>
  <c r="AD159" i="25"/>
  <c r="AD158" i="25"/>
  <c r="AD157" i="25"/>
  <c r="AD156" i="25"/>
  <c r="AD155" i="25"/>
  <c r="AD154" i="25"/>
  <c r="AD153" i="25"/>
  <c r="AD152" i="25"/>
  <c r="AD151" i="25"/>
  <c r="AD150" i="25"/>
  <c r="AD149" i="25"/>
  <c r="AD148" i="25"/>
  <c r="AD147" i="25"/>
  <c r="AD146" i="25"/>
  <c r="AD145" i="25"/>
  <c r="AD144" i="25"/>
  <c r="AD143" i="25"/>
  <c r="AD142" i="25"/>
  <c r="AD141" i="25"/>
  <c r="AD140" i="25"/>
  <c r="AD139" i="25"/>
  <c r="AD138" i="25"/>
  <c r="AD95" i="25"/>
  <c r="AD94" i="25"/>
  <c r="AD93" i="25"/>
  <c r="AD92" i="25"/>
  <c r="AD91" i="25"/>
  <c r="AD90" i="25"/>
  <c r="AD89" i="25"/>
  <c r="AD88" i="25"/>
  <c r="AD87" i="25"/>
  <c r="AD86" i="25"/>
  <c r="AD85" i="25"/>
  <c r="AD84" i="25"/>
  <c r="AD83" i="25"/>
  <c r="AD82" i="25"/>
  <c r="AD81" i="25"/>
  <c r="AD80" i="25"/>
  <c r="AD79" i="25"/>
  <c r="AD78" i="25"/>
  <c r="AD77" i="25"/>
  <c r="AD76" i="25"/>
  <c r="AD75" i="25"/>
  <c r="AD74" i="25"/>
  <c r="AD73" i="25"/>
  <c r="AD72" i="25"/>
  <c r="AD71" i="25"/>
  <c r="AD70" i="25"/>
  <c r="AD69" i="25"/>
  <c r="AD68" i="25"/>
  <c r="AD67" i="25"/>
  <c r="AD66" i="25"/>
  <c r="AD65" i="25"/>
  <c r="AD64" i="25"/>
  <c r="AD63" i="25"/>
  <c r="AD62" i="25"/>
  <c r="AD61" i="25"/>
  <c r="J107" i="30" s="1"/>
  <c r="AD60" i="25"/>
  <c r="AD55" i="25"/>
  <c r="AD54" i="25"/>
  <c r="AD53" i="25"/>
  <c r="AD52" i="25"/>
  <c r="AD51" i="25"/>
  <c r="AD50" i="25"/>
  <c r="AD49" i="25"/>
  <c r="AD48" i="25"/>
  <c r="R107" i="30" s="1"/>
  <c r="AD47" i="25"/>
  <c r="AD46" i="25"/>
  <c r="AD45" i="25"/>
  <c r="AD44" i="25"/>
  <c r="AD43" i="25"/>
  <c r="AD42" i="25"/>
  <c r="AD41" i="25"/>
  <c r="AD40" i="25"/>
  <c r="AD39" i="25"/>
  <c r="AD38" i="25"/>
  <c r="AD37" i="25"/>
  <c r="AD36" i="25"/>
  <c r="AD35" i="25"/>
  <c r="AD34" i="25"/>
  <c r="AD33" i="25"/>
  <c r="AD32" i="25"/>
  <c r="AD31" i="25"/>
  <c r="AD30" i="25"/>
  <c r="AD29" i="25"/>
  <c r="AD28" i="25"/>
  <c r="AD27" i="25"/>
  <c r="AD26" i="25"/>
  <c r="AD25" i="25"/>
  <c r="AD24" i="25"/>
  <c r="AD23" i="25"/>
  <c r="AD22" i="25"/>
  <c r="AD21" i="25"/>
  <c r="AD20" i="25"/>
  <c r="AD19" i="25"/>
  <c r="AD18" i="25"/>
  <c r="AD17" i="25"/>
  <c r="AD16" i="25"/>
  <c r="AD15" i="25"/>
  <c r="AD14" i="25"/>
  <c r="AD13" i="25"/>
  <c r="AD12" i="25"/>
  <c r="AD11" i="25"/>
  <c r="AD10" i="25"/>
  <c r="AD9" i="25"/>
  <c r="AD8" i="25"/>
  <c r="AD7" i="25"/>
  <c r="AD6" i="25"/>
  <c r="AD5" i="25"/>
  <c r="AD4" i="25"/>
  <c r="AD3" i="25"/>
  <c r="AD2" i="25"/>
  <c r="AD421" i="24"/>
  <c r="AD420" i="24"/>
  <c r="AD419" i="24"/>
  <c r="P106" i="30" s="1"/>
  <c r="AD418" i="24"/>
  <c r="AD417" i="24"/>
  <c r="AD416" i="24"/>
  <c r="AD415" i="24"/>
  <c r="AD414" i="24"/>
  <c r="AD413" i="24"/>
  <c r="AD412" i="24"/>
  <c r="AD411" i="24"/>
  <c r="AD410" i="24"/>
  <c r="AD409" i="24"/>
  <c r="AD408" i="24"/>
  <c r="AD407" i="24"/>
  <c r="AD406" i="24"/>
  <c r="AD405" i="24"/>
  <c r="AD404" i="24"/>
  <c r="AD403" i="24"/>
  <c r="AD402" i="24"/>
  <c r="AD401" i="24"/>
  <c r="AD400" i="24"/>
  <c r="AD399" i="24"/>
  <c r="AD398" i="24"/>
  <c r="AD397" i="24"/>
  <c r="AD396" i="24"/>
  <c r="AD395" i="24"/>
  <c r="AD394" i="24"/>
  <c r="AD393" i="24"/>
  <c r="AD392" i="24"/>
  <c r="AD391" i="24"/>
  <c r="AD390" i="24"/>
  <c r="AD389" i="24"/>
  <c r="AD388" i="24"/>
  <c r="AD387" i="24"/>
  <c r="AD386" i="24"/>
  <c r="AD385" i="24"/>
  <c r="AD384" i="24"/>
  <c r="AD383" i="24"/>
  <c r="AD382" i="24"/>
  <c r="AD381" i="24"/>
  <c r="AD380" i="24"/>
  <c r="AD379" i="24"/>
  <c r="AD378" i="24"/>
  <c r="AD377" i="24"/>
  <c r="AD376" i="24"/>
  <c r="AD375" i="24"/>
  <c r="AD374" i="24"/>
  <c r="AD373" i="24"/>
  <c r="AD372" i="24"/>
  <c r="AD371" i="24"/>
  <c r="AD370" i="24"/>
  <c r="AD369" i="24"/>
  <c r="AD368" i="24"/>
  <c r="AD367" i="24"/>
  <c r="AD366" i="24"/>
  <c r="AD365" i="24"/>
  <c r="AD364" i="24"/>
  <c r="AD363" i="24"/>
  <c r="AD362" i="24"/>
  <c r="AD361" i="24"/>
  <c r="AD360" i="24"/>
  <c r="AD359" i="24"/>
  <c r="AD358" i="24"/>
  <c r="AD357" i="24"/>
  <c r="AD356" i="24"/>
  <c r="AD355" i="24"/>
  <c r="AD354" i="24"/>
  <c r="AD353" i="24"/>
  <c r="AD352" i="24"/>
  <c r="AD351" i="24"/>
  <c r="AD350" i="24"/>
  <c r="AD349" i="24"/>
  <c r="AD348" i="24"/>
  <c r="AD347" i="24"/>
  <c r="AD346" i="24"/>
  <c r="AD345" i="24"/>
  <c r="AD344" i="24"/>
  <c r="AD343" i="24"/>
  <c r="AD342" i="24"/>
  <c r="AD341" i="24"/>
  <c r="AD340" i="24"/>
  <c r="AD339" i="24"/>
  <c r="AD338" i="24"/>
  <c r="AD337" i="24"/>
  <c r="AD336" i="24"/>
  <c r="AD335" i="24"/>
  <c r="AD334" i="24"/>
  <c r="AD333" i="24"/>
  <c r="AD332" i="24"/>
  <c r="AD331" i="24"/>
  <c r="AD330" i="24"/>
  <c r="AD329" i="24"/>
  <c r="AD328" i="24"/>
  <c r="AD327" i="24"/>
  <c r="AD326" i="24"/>
  <c r="AD325" i="24"/>
  <c r="AD324" i="24"/>
  <c r="AD323" i="24"/>
  <c r="AD322" i="24"/>
  <c r="AD321" i="24"/>
  <c r="AD320" i="24"/>
  <c r="AD319" i="24"/>
  <c r="AD318" i="24"/>
  <c r="AD317" i="24"/>
  <c r="AD316" i="24"/>
  <c r="AD315" i="24"/>
  <c r="AD314" i="24"/>
  <c r="AD313" i="24"/>
  <c r="AD312" i="24"/>
  <c r="AD311" i="24"/>
  <c r="AD310" i="24"/>
  <c r="AD309" i="24"/>
  <c r="AD308" i="24"/>
  <c r="AD307" i="24"/>
  <c r="AD306" i="24"/>
  <c r="AD305" i="24"/>
  <c r="AD304" i="24"/>
  <c r="AD303" i="24"/>
  <c r="AD302" i="24"/>
  <c r="AD301" i="24"/>
  <c r="AD300" i="24"/>
  <c r="AD299" i="24"/>
  <c r="AD298" i="24"/>
  <c r="AD297" i="24"/>
  <c r="AD296" i="24"/>
  <c r="AD295" i="24"/>
  <c r="AD294" i="24"/>
  <c r="AD293" i="24"/>
  <c r="AD292" i="24"/>
  <c r="AD291" i="24"/>
  <c r="AD290" i="24"/>
  <c r="AD289" i="24"/>
  <c r="AD288" i="24"/>
  <c r="AD287" i="24"/>
  <c r="AD286" i="24"/>
  <c r="AD285" i="24"/>
  <c r="AD284" i="24"/>
  <c r="AD283" i="24"/>
  <c r="AD282" i="24"/>
  <c r="AD281" i="24"/>
  <c r="AD280" i="24"/>
  <c r="AD279" i="24"/>
  <c r="AD278" i="24"/>
  <c r="AD277" i="24"/>
  <c r="AD276" i="24"/>
  <c r="AD275" i="24"/>
  <c r="AD274" i="24"/>
  <c r="AD273" i="24"/>
  <c r="AD272" i="24"/>
  <c r="AD271" i="24"/>
  <c r="AD270" i="24"/>
  <c r="AD269" i="24"/>
  <c r="AD268" i="24"/>
  <c r="AD267" i="24"/>
  <c r="AD266" i="24"/>
  <c r="AD265" i="24"/>
  <c r="AD264" i="24"/>
  <c r="AD263" i="24"/>
  <c r="AD262" i="24"/>
  <c r="AD261" i="24"/>
  <c r="AD260" i="24"/>
  <c r="AD259" i="24"/>
  <c r="AD258" i="24"/>
  <c r="AD257" i="24"/>
  <c r="AD256" i="24"/>
  <c r="AD255" i="24"/>
  <c r="AD254" i="24"/>
  <c r="AD253" i="24"/>
  <c r="AD252" i="24"/>
  <c r="AD251" i="24"/>
  <c r="AD250" i="24"/>
  <c r="AD249" i="24"/>
  <c r="AD248" i="24"/>
  <c r="AD247" i="24"/>
  <c r="AD246" i="24"/>
  <c r="AD245" i="24"/>
  <c r="AD244" i="24"/>
  <c r="AD243" i="24"/>
  <c r="AD242" i="24"/>
  <c r="AD241" i="24"/>
  <c r="AD240" i="24"/>
  <c r="AD239" i="24"/>
  <c r="AD238" i="24"/>
  <c r="AD237" i="24"/>
  <c r="AD236" i="24"/>
  <c r="AD235" i="24"/>
  <c r="AD234" i="24"/>
  <c r="AD233" i="24"/>
  <c r="AD232" i="24"/>
  <c r="AD231" i="24"/>
  <c r="AD230" i="24"/>
  <c r="AD229" i="24"/>
  <c r="AD228" i="24"/>
  <c r="AD227" i="24"/>
  <c r="AD226" i="24"/>
  <c r="AD225" i="24"/>
  <c r="AD224" i="24"/>
  <c r="AD223" i="24"/>
  <c r="AD222" i="24"/>
  <c r="AD221" i="24"/>
  <c r="AD220" i="24"/>
  <c r="AD219" i="24"/>
  <c r="AD218" i="24"/>
  <c r="AD217" i="24"/>
  <c r="AD216" i="24"/>
  <c r="AD215" i="24"/>
  <c r="AD214" i="24"/>
  <c r="AD213" i="24"/>
  <c r="AD212" i="24"/>
  <c r="AD211" i="24"/>
  <c r="AD210" i="24"/>
  <c r="AD209" i="24"/>
  <c r="AD208" i="24"/>
  <c r="AD207" i="24"/>
  <c r="AD206" i="24"/>
  <c r="AD205" i="24"/>
  <c r="AD204" i="24"/>
  <c r="AD203" i="24"/>
  <c r="AD202" i="24"/>
  <c r="AD201" i="24"/>
  <c r="AD200" i="24"/>
  <c r="AD199" i="24"/>
  <c r="AD198" i="24"/>
  <c r="AD197" i="24"/>
  <c r="AD196" i="24"/>
  <c r="AD195" i="24"/>
  <c r="AD194" i="24"/>
  <c r="AD193" i="24"/>
  <c r="AD192" i="24"/>
  <c r="AD191" i="24"/>
  <c r="AD190" i="24"/>
  <c r="AD189" i="24"/>
  <c r="AD188" i="24"/>
  <c r="AD187" i="24"/>
  <c r="AD186" i="24"/>
  <c r="AD185" i="24"/>
  <c r="AD184" i="24"/>
  <c r="AD183" i="24"/>
  <c r="AD182" i="24"/>
  <c r="AD181" i="24"/>
  <c r="AD180" i="24"/>
  <c r="AD179" i="24"/>
  <c r="AD178" i="24"/>
  <c r="AD177" i="24"/>
  <c r="AD176" i="24"/>
  <c r="AD175" i="24"/>
  <c r="AD174" i="24"/>
  <c r="AD173" i="24"/>
  <c r="AD172" i="24"/>
  <c r="AD171" i="24"/>
  <c r="AD170" i="24"/>
  <c r="AD169" i="24"/>
  <c r="AD168" i="24"/>
  <c r="AD167" i="24"/>
  <c r="AD166" i="24"/>
  <c r="AD165" i="24"/>
  <c r="AD164" i="24"/>
  <c r="AD163" i="24"/>
  <c r="AD162" i="24"/>
  <c r="AD161" i="24"/>
  <c r="AD160" i="24"/>
  <c r="AD159" i="24"/>
  <c r="AD158" i="24"/>
  <c r="AD157" i="24"/>
  <c r="AD156" i="24"/>
  <c r="AD155" i="24"/>
  <c r="AD154" i="24"/>
  <c r="AD153" i="24"/>
  <c r="AD152" i="24"/>
  <c r="AD151" i="24"/>
  <c r="AD150" i="24"/>
  <c r="AD149" i="24"/>
  <c r="AD148" i="24"/>
  <c r="AD147" i="24"/>
  <c r="AD146" i="24"/>
  <c r="AD145" i="24"/>
  <c r="AD144" i="24"/>
  <c r="AD143" i="24"/>
  <c r="AD142" i="24"/>
  <c r="AD141" i="24"/>
  <c r="AD140" i="24"/>
  <c r="AD139" i="24"/>
  <c r="AD138" i="24"/>
  <c r="AD95" i="24"/>
  <c r="AD94" i="24"/>
  <c r="AD93" i="24"/>
  <c r="AD92" i="24"/>
  <c r="AD91" i="24"/>
  <c r="AD90" i="24"/>
  <c r="AD89" i="24"/>
  <c r="AD88" i="24"/>
  <c r="AD87" i="24"/>
  <c r="AD86" i="24"/>
  <c r="AD85" i="24"/>
  <c r="AD84" i="24"/>
  <c r="AD83" i="24"/>
  <c r="AD82" i="24"/>
  <c r="AD81" i="24"/>
  <c r="AD80" i="24"/>
  <c r="AD79" i="24"/>
  <c r="AD78" i="24"/>
  <c r="AD77" i="24"/>
  <c r="AD76" i="24"/>
  <c r="AD75" i="24"/>
  <c r="AD74" i="24"/>
  <c r="AD73" i="24"/>
  <c r="AD72" i="24"/>
  <c r="AD71" i="24"/>
  <c r="AD70" i="24"/>
  <c r="AD69" i="24"/>
  <c r="AD68" i="24"/>
  <c r="AD67" i="24"/>
  <c r="AD66" i="24"/>
  <c r="AD65" i="24"/>
  <c r="AD64" i="24"/>
  <c r="AD63" i="24"/>
  <c r="AD62" i="24"/>
  <c r="AD61" i="24"/>
  <c r="J106" i="30" s="1"/>
  <c r="AD60" i="24"/>
  <c r="AD55" i="24"/>
  <c r="AD54" i="24"/>
  <c r="AD53" i="24"/>
  <c r="AD52" i="24"/>
  <c r="AD51" i="24"/>
  <c r="AD50" i="24"/>
  <c r="AD49" i="24"/>
  <c r="AD48" i="24"/>
  <c r="R106" i="30" s="1"/>
  <c r="AD47" i="24"/>
  <c r="AD46" i="24"/>
  <c r="AD45" i="24"/>
  <c r="AD44" i="24"/>
  <c r="AD43" i="24"/>
  <c r="AD42" i="24"/>
  <c r="AD41" i="24"/>
  <c r="AD40" i="24"/>
  <c r="AD39" i="24"/>
  <c r="AD38" i="24"/>
  <c r="AD37" i="24"/>
  <c r="AD36" i="24"/>
  <c r="AD35" i="24"/>
  <c r="AD34" i="24"/>
  <c r="AD33" i="24"/>
  <c r="AD32" i="24"/>
  <c r="AD31" i="24"/>
  <c r="AD30" i="24"/>
  <c r="AD29" i="24"/>
  <c r="AD28" i="24"/>
  <c r="AD27" i="24"/>
  <c r="AD26" i="24"/>
  <c r="AD25" i="24"/>
  <c r="AD24" i="24"/>
  <c r="AD23" i="24"/>
  <c r="AD22" i="24"/>
  <c r="AD21" i="24"/>
  <c r="AD20" i="24"/>
  <c r="AD19" i="24"/>
  <c r="AD18" i="24"/>
  <c r="AD17" i="24"/>
  <c r="AD16" i="24"/>
  <c r="AD15" i="24"/>
  <c r="AD14" i="24"/>
  <c r="AD13" i="24"/>
  <c r="AD12" i="24"/>
  <c r="AD11" i="24"/>
  <c r="AD10" i="24"/>
  <c r="AD9" i="24"/>
  <c r="AD8" i="24"/>
  <c r="AD7" i="24"/>
  <c r="AD6" i="24"/>
  <c r="AD5" i="24"/>
  <c r="AD4" i="24"/>
  <c r="AD3" i="24"/>
  <c r="AD2" i="24"/>
  <c r="AD421" i="23"/>
  <c r="AD420" i="23"/>
  <c r="AD419" i="23"/>
  <c r="P105" i="30" s="1"/>
  <c r="AD418" i="23"/>
  <c r="AD417" i="23"/>
  <c r="AD416" i="23"/>
  <c r="AD415" i="23"/>
  <c r="AD414" i="23"/>
  <c r="AD413" i="23"/>
  <c r="AD412" i="23"/>
  <c r="AD411" i="23"/>
  <c r="AD410" i="23"/>
  <c r="AD409" i="23"/>
  <c r="AD408" i="23"/>
  <c r="AD407" i="23"/>
  <c r="AD406" i="23"/>
  <c r="AD405" i="23"/>
  <c r="AD404" i="23"/>
  <c r="AD403" i="23"/>
  <c r="AD402" i="23"/>
  <c r="AD401" i="23"/>
  <c r="AD400" i="23"/>
  <c r="AD399" i="23"/>
  <c r="AD398" i="23"/>
  <c r="AD397" i="23"/>
  <c r="AD396" i="23"/>
  <c r="AD395" i="23"/>
  <c r="AD394" i="23"/>
  <c r="AD393" i="23"/>
  <c r="AD392" i="23"/>
  <c r="AD391" i="23"/>
  <c r="AD390" i="23"/>
  <c r="AD389" i="23"/>
  <c r="AD388" i="23"/>
  <c r="AD387" i="23"/>
  <c r="AD386" i="23"/>
  <c r="AD385" i="23"/>
  <c r="AD384" i="23"/>
  <c r="AD383" i="23"/>
  <c r="AD382" i="23"/>
  <c r="AD381" i="23"/>
  <c r="AD380" i="23"/>
  <c r="AD379" i="23"/>
  <c r="AD378" i="23"/>
  <c r="AD377" i="23"/>
  <c r="AD376" i="23"/>
  <c r="AD375" i="23"/>
  <c r="AD374" i="23"/>
  <c r="AD373" i="23"/>
  <c r="AD372" i="23"/>
  <c r="AD371" i="23"/>
  <c r="AD370" i="23"/>
  <c r="AD369" i="23"/>
  <c r="AD368" i="23"/>
  <c r="AD367" i="23"/>
  <c r="AD366" i="23"/>
  <c r="AD365" i="23"/>
  <c r="AD364" i="23"/>
  <c r="AD363" i="23"/>
  <c r="AD362" i="23"/>
  <c r="AD361" i="23"/>
  <c r="AD360" i="23"/>
  <c r="AD359" i="23"/>
  <c r="AD358" i="23"/>
  <c r="AD357" i="23"/>
  <c r="AD356" i="23"/>
  <c r="AD355" i="23"/>
  <c r="AD354" i="23"/>
  <c r="AD353" i="23"/>
  <c r="AD352" i="23"/>
  <c r="AD351" i="23"/>
  <c r="AD350" i="23"/>
  <c r="AD349" i="23"/>
  <c r="AD348" i="23"/>
  <c r="AD347" i="23"/>
  <c r="AD346" i="23"/>
  <c r="AD345" i="23"/>
  <c r="AD344" i="23"/>
  <c r="AD343" i="23"/>
  <c r="AD342" i="23"/>
  <c r="AD341" i="23"/>
  <c r="AD340" i="23"/>
  <c r="AD339" i="23"/>
  <c r="AD338" i="23"/>
  <c r="AD337" i="23"/>
  <c r="AD336" i="23"/>
  <c r="AD335" i="23"/>
  <c r="AD334" i="23"/>
  <c r="AD333" i="23"/>
  <c r="AD332" i="23"/>
  <c r="AD331" i="23"/>
  <c r="AD330" i="23"/>
  <c r="AD329" i="23"/>
  <c r="AD328" i="23"/>
  <c r="AD327" i="23"/>
  <c r="AD326" i="23"/>
  <c r="AD325" i="23"/>
  <c r="AD324" i="23"/>
  <c r="AD323" i="23"/>
  <c r="AD322" i="23"/>
  <c r="AD321" i="23"/>
  <c r="AD320" i="23"/>
  <c r="AD319" i="23"/>
  <c r="AD318" i="23"/>
  <c r="AD317" i="23"/>
  <c r="AD316" i="23"/>
  <c r="AD315" i="23"/>
  <c r="AD314" i="23"/>
  <c r="AD313" i="23"/>
  <c r="AD312" i="23"/>
  <c r="AD311" i="23"/>
  <c r="AD310" i="23"/>
  <c r="AD309" i="23"/>
  <c r="AD308" i="23"/>
  <c r="AD307" i="23"/>
  <c r="AD306" i="23"/>
  <c r="AD305" i="23"/>
  <c r="AD304" i="23"/>
  <c r="AD303" i="23"/>
  <c r="AD302" i="23"/>
  <c r="AD301" i="23"/>
  <c r="AD300" i="23"/>
  <c r="AD299" i="23"/>
  <c r="AD298" i="23"/>
  <c r="AD297" i="23"/>
  <c r="AD296" i="23"/>
  <c r="AD295" i="23"/>
  <c r="AD294" i="23"/>
  <c r="AD293" i="23"/>
  <c r="AD292" i="23"/>
  <c r="AD291" i="23"/>
  <c r="AD290" i="23"/>
  <c r="AD289" i="23"/>
  <c r="AD288" i="23"/>
  <c r="AD287" i="23"/>
  <c r="AD286" i="23"/>
  <c r="AD285" i="23"/>
  <c r="AD284" i="23"/>
  <c r="AD283" i="23"/>
  <c r="AD282" i="23"/>
  <c r="AD281" i="23"/>
  <c r="AD280" i="23"/>
  <c r="AD279" i="23"/>
  <c r="AD278" i="23"/>
  <c r="AD277" i="23"/>
  <c r="AD276" i="23"/>
  <c r="AD275" i="23"/>
  <c r="AD274" i="23"/>
  <c r="AD273" i="23"/>
  <c r="AD272" i="23"/>
  <c r="AD271" i="23"/>
  <c r="AD270" i="23"/>
  <c r="AD269" i="23"/>
  <c r="AD268" i="23"/>
  <c r="AD267" i="23"/>
  <c r="AD266" i="23"/>
  <c r="AD265" i="23"/>
  <c r="AD264" i="23"/>
  <c r="AD263" i="23"/>
  <c r="AD262" i="23"/>
  <c r="AD261" i="23"/>
  <c r="AD260" i="23"/>
  <c r="AD259" i="23"/>
  <c r="AD258" i="23"/>
  <c r="AD257" i="23"/>
  <c r="AD256" i="23"/>
  <c r="AD255" i="23"/>
  <c r="AD254" i="23"/>
  <c r="AD253" i="23"/>
  <c r="AD252" i="23"/>
  <c r="AD251" i="23"/>
  <c r="AD250" i="23"/>
  <c r="AD249" i="23"/>
  <c r="AD248" i="23"/>
  <c r="AD247" i="23"/>
  <c r="AD246" i="23"/>
  <c r="AD245" i="23"/>
  <c r="AD244" i="23"/>
  <c r="AD243" i="23"/>
  <c r="AD242" i="23"/>
  <c r="AD241" i="23"/>
  <c r="AD240" i="23"/>
  <c r="AD239" i="23"/>
  <c r="AD238" i="23"/>
  <c r="AD237" i="23"/>
  <c r="AD236" i="23"/>
  <c r="AD235" i="23"/>
  <c r="AD234" i="23"/>
  <c r="AD233" i="23"/>
  <c r="AD232" i="23"/>
  <c r="AD231" i="23"/>
  <c r="AD230" i="23"/>
  <c r="AD229" i="23"/>
  <c r="AD228" i="23"/>
  <c r="AD227" i="23"/>
  <c r="AD226" i="23"/>
  <c r="AD225" i="23"/>
  <c r="AD224" i="23"/>
  <c r="AD223" i="23"/>
  <c r="AD222" i="23"/>
  <c r="AD221" i="23"/>
  <c r="AD220" i="23"/>
  <c r="AD219" i="23"/>
  <c r="AD218" i="23"/>
  <c r="AD217" i="23"/>
  <c r="AD216" i="23"/>
  <c r="AD215" i="23"/>
  <c r="AD214" i="23"/>
  <c r="AD213" i="23"/>
  <c r="AD212" i="23"/>
  <c r="AD211" i="23"/>
  <c r="AD210" i="23"/>
  <c r="AD209" i="23"/>
  <c r="AD208" i="23"/>
  <c r="AD207" i="23"/>
  <c r="AD206" i="23"/>
  <c r="AD205" i="23"/>
  <c r="AD204" i="23"/>
  <c r="AD203" i="23"/>
  <c r="AD202" i="23"/>
  <c r="AD201" i="23"/>
  <c r="AD200" i="23"/>
  <c r="AD199" i="23"/>
  <c r="AD198" i="23"/>
  <c r="AD197" i="23"/>
  <c r="AD196" i="23"/>
  <c r="AD195" i="23"/>
  <c r="AD194" i="23"/>
  <c r="AD193" i="23"/>
  <c r="AD192" i="23"/>
  <c r="AD191" i="23"/>
  <c r="AD190" i="23"/>
  <c r="AD189" i="23"/>
  <c r="AD188" i="23"/>
  <c r="AD187" i="23"/>
  <c r="AD186" i="23"/>
  <c r="AD185" i="23"/>
  <c r="AD184" i="23"/>
  <c r="AD183" i="23"/>
  <c r="AD182" i="23"/>
  <c r="AD181" i="23"/>
  <c r="AD180" i="23"/>
  <c r="AD179" i="23"/>
  <c r="AD178" i="23"/>
  <c r="AD177" i="23"/>
  <c r="AD176" i="23"/>
  <c r="AD175" i="23"/>
  <c r="AD174" i="23"/>
  <c r="AD173" i="23"/>
  <c r="AD172" i="23"/>
  <c r="AD171" i="23"/>
  <c r="AD170" i="23"/>
  <c r="AD169" i="23"/>
  <c r="AD168" i="23"/>
  <c r="AD167" i="23"/>
  <c r="AD166" i="23"/>
  <c r="AD165" i="23"/>
  <c r="AD164" i="23"/>
  <c r="AD163" i="23"/>
  <c r="AD162" i="23"/>
  <c r="AD161" i="23"/>
  <c r="AD160" i="23"/>
  <c r="AD159" i="23"/>
  <c r="AD158" i="23"/>
  <c r="AD157" i="23"/>
  <c r="AD156" i="23"/>
  <c r="AD155" i="23"/>
  <c r="AD154" i="23"/>
  <c r="AD153" i="23"/>
  <c r="AD152" i="23"/>
  <c r="AD151" i="23"/>
  <c r="AD150" i="23"/>
  <c r="AD149" i="23"/>
  <c r="AD148" i="23"/>
  <c r="AD147" i="23"/>
  <c r="AD146" i="23"/>
  <c r="AD145" i="23"/>
  <c r="AD144" i="23"/>
  <c r="AD143" i="23"/>
  <c r="AD142" i="23"/>
  <c r="AD141" i="23"/>
  <c r="AD140" i="23"/>
  <c r="AD139" i="23"/>
  <c r="AD138" i="23"/>
  <c r="AD95" i="23"/>
  <c r="AD94" i="23"/>
  <c r="AD93" i="23"/>
  <c r="AD92" i="23"/>
  <c r="AD91" i="23"/>
  <c r="AD90" i="23"/>
  <c r="AD89" i="23"/>
  <c r="AD88" i="23"/>
  <c r="AD87" i="23"/>
  <c r="AD86" i="23"/>
  <c r="AD85" i="23"/>
  <c r="AD84" i="23"/>
  <c r="AD83" i="23"/>
  <c r="AD82" i="23"/>
  <c r="AD81" i="23"/>
  <c r="AD80" i="23"/>
  <c r="AD79" i="23"/>
  <c r="AD78" i="23"/>
  <c r="AD77" i="23"/>
  <c r="AD76" i="23"/>
  <c r="AD75" i="23"/>
  <c r="AD74" i="23"/>
  <c r="AD73" i="23"/>
  <c r="AD72" i="23"/>
  <c r="AD71" i="23"/>
  <c r="AD70" i="23"/>
  <c r="AD69" i="23"/>
  <c r="AD68" i="23"/>
  <c r="AD67" i="23"/>
  <c r="AD66" i="23"/>
  <c r="AD65" i="23"/>
  <c r="AD64" i="23"/>
  <c r="AD63" i="23"/>
  <c r="AD62" i="23"/>
  <c r="AD61" i="23"/>
  <c r="J105" i="30" s="1"/>
  <c r="AD60" i="23"/>
  <c r="AD55" i="23"/>
  <c r="AD54" i="23"/>
  <c r="AD53" i="23"/>
  <c r="AD52" i="23"/>
  <c r="AD51" i="23"/>
  <c r="AD50" i="23"/>
  <c r="AD49" i="23"/>
  <c r="AD48" i="23"/>
  <c r="R105" i="30" s="1"/>
  <c r="AD47" i="23"/>
  <c r="AD46" i="23"/>
  <c r="AD45" i="23"/>
  <c r="AD44" i="23"/>
  <c r="AD43" i="23"/>
  <c r="AD42" i="23"/>
  <c r="AD41" i="23"/>
  <c r="AD40" i="23"/>
  <c r="AD39" i="23"/>
  <c r="AD38" i="23"/>
  <c r="AD37" i="23"/>
  <c r="AD36" i="23"/>
  <c r="AD35" i="23"/>
  <c r="AD34" i="23"/>
  <c r="AD33" i="23"/>
  <c r="AD32" i="23"/>
  <c r="AD31" i="23"/>
  <c r="AD30" i="23"/>
  <c r="AD29" i="23"/>
  <c r="AD28" i="23"/>
  <c r="AD27" i="23"/>
  <c r="AD26" i="23"/>
  <c r="AD25" i="23"/>
  <c r="AD24" i="23"/>
  <c r="AD23" i="23"/>
  <c r="AD22" i="23"/>
  <c r="AD21" i="23"/>
  <c r="AD20" i="23"/>
  <c r="AD19" i="23"/>
  <c r="AD18" i="23"/>
  <c r="AD17" i="23"/>
  <c r="AD16" i="23"/>
  <c r="AD15" i="23"/>
  <c r="AD14" i="23"/>
  <c r="AD13" i="23"/>
  <c r="AD12" i="23"/>
  <c r="AD11" i="23"/>
  <c r="AD10" i="23"/>
  <c r="AD9" i="23"/>
  <c r="AD8" i="23"/>
  <c r="AD7" i="23"/>
  <c r="AD6" i="23"/>
  <c r="AD5" i="23"/>
  <c r="AD4" i="23"/>
  <c r="AD3" i="23"/>
  <c r="AD2" i="23"/>
  <c r="AD421" i="22"/>
  <c r="AD420" i="22"/>
  <c r="AD419" i="22"/>
  <c r="P104" i="30" s="1"/>
  <c r="AD418" i="22"/>
  <c r="AD417" i="22"/>
  <c r="AD416" i="22"/>
  <c r="AD415" i="22"/>
  <c r="AD414" i="22"/>
  <c r="AD413" i="22"/>
  <c r="AD412" i="22"/>
  <c r="AD411" i="22"/>
  <c r="AD410" i="22"/>
  <c r="AD409" i="22"/>
  <c r="AD408" i="22"/>
  <c r="AD407" i="22"/>
  <c r="AD406" i="22"/>
  <c r="AD405" i="22"/>
  <c r="AD404" i="22"/>
  <c r="AD403" i="22"/>
  <c r="AD402" i="22"/>
  <c r="AD401" i="22"/>
  <c r="AD400" i="22"/>
  <c r="AD399" i="22"/>
  <c r="AD398" i="22"/>
  <c r="AD397" i="22"/>
  <c r="AD396" i="22"/>
  <c r="AD395" i="22"/>
  <c r="AD394" i="22"/>
  <c r="AD393" i="22"/>
  <c r="AD392" i="22"/>
  <c r="AD391" i="22"/>
  <c r="AD390" i="22"/>
  <c r="AD389" i="22"/>
  <c r="AD388" i="22"/>
  <c r="AD387" i="22"/>
  <c r="AD386" i="22"/>
  <c r="AD385" i="22"/>
  <c r="AD384" i="22"/>
  <c r="AD383" i="22"/>
  <c r="AD382" i="22"/>
  <c r="AD381" i="22"/>
  <c r="AD380" i="22"/>
  <c r="AD379" i="22"/>
  <c r="AD378" i="22"/>
  <c r="AD377" i="22"/>
  <c r="AD376" i="22"/>
  <c r="AD375" i="22"/>
  <c r="AD374" i="22"/>
  <c r="AD373" i="22"/>
  <c r="AD372" i="22"/>
  <c r="AD371" i="22"/>
  <c r="AD370" i="22"/>
  <c r="AD369" i="22"/>
  <c r="AD368" i="22"/>
  <c r="AD367" i="22"/>
  <c r="AD366" i="22"/>
  <c r="AD365" i="22"/>
  <c r="AD364" i="22"/>
  <c r="AD363" i="22"/>
  <c r="AD362" i="22"/>
  <c r="AD361" i="22"/>
  <c r="AD360" i="22"/>
  <c r="AD359" i="22"/>
  <c r="AD358" i="22"/>
  <c r="AD357" i="22"/>
  <c r="AD356" i="22"/>
  <c r="AD355" i="22"/>
  <c r="AD354" i="22"/>
  <c r="AD353" i="22"/>
  <c r="AD352" i="22"/>
  <c r="AD351" i="22"/>
  <c r="AD350" i="22"/>
  <c r="AD349" i="22"/>
  <c r="AD348" i="22"/>
  <c r="AD347" i="22"/>
  <c r="AD346" i="22"/>
  <c r="AD345" i="22"/>
  <c r="AD344" i="22"/>
  <c r="AD343" i="22"/>
  <c r="AD342" i="22"/>
  <c r="AD341" i="22"/>
  <c r="AD340" i="22"/>
  <c r="AD339" i="22"/>
  <c r="AD338" i="22"/>
  <c r="AD337" i="22"/>
  <c r="AD336" i="22"/>
  <c r="AD335" i="22"/>
  <c r="AD334" i="22"/>
  <c r="AD333" i="22"/>
  <c r="AD332" i="22"/>
  <c r="AD331" i="22"/>
  <c r="AD330" i="22"/>
  <c r="AD329" i="22"/>
  <c r="AD328" i="22"/>
  <c r="AD327" i="22"/>
  <c r="AD326" i="22"/>
  <c r="AD325" i="22"/>
  <c r="AD324" i="22"/>
  <c r="AD323" i="22"/>
  <c r="AD322" i="22"/>
  <c r="AD321" i="22"/>
  <c r="AD320" i="22"/>
  <c r="AD319" i="22"/>
  <c r="AD318" i="22"/>
  <c r="AD317" i="22"/>
  <c r="AD316" i="22"/>
  <c r="AD315" i="22"/>
  <c r="AD314" i="22"/>
  <c r="AD313" i="22"/>
  <c r="AD312" i="22"/>
  <c r="AD311" i="22"/>
  <c r="AD310" i="22"/>
  <c r="AD309" i="22"/>
  <c r="AD308" i="22"/>
  <c r="AD307" i="22"/>
  <c r="AD306" i="22"/>
  <c r="AD305" i="22"/>
  <c r="AD304" i="22"/>
  <c r="AD303" i="22"/>
  <c r="AD302" i="22"/>
  <c r="AD301" i="22"/>
  <c r="AD300" i="22"/>
  <c r="AD299" i="22"/>
  <c r="AD298" i="22"/>
  <c r="AD297" i="22"/>
  <c r="AD296" i="22"/>
  <c r="AD295" i="22"/>
  <c r="AD294" i="22"/>
  <c r="AD293" i="22"/>
  <c r="AD292" i="22"/>
  <c r="AD291" i="22"/>
  <c r="AD290" i="22"/>
  <c r="AD289" i="22"/>
  <c r="AD288" i="22"/>
  <c r="AD287" i="22"/>
  <c r="AD286" i="22"/>
  <c r="AD285" i="22"/>
  <c r="AD284" i="22"/>
  <c r="AD283" i="22"/>
  <c r="AD282" i="22"/>
  <c r="AD281" i="22"/>
  <c r="AD280" i="22"/>
  <c r="AD279" i="22"/>
  <c r="AD278" i="22"/>
  <c r="AD277" i="22"/>
  <c r="AD276" i="22"/>
  <c r="AD275" i="22"/>
  <c r="AD274" i="22"/>
  <c r="AD273" i="22"/>
  <c r="AD272" i="22"/>
  <c r="AD271" i="22"/>
  <c r="AD270" i="22"/>
  <c r="AD269" i="22"/>
  <c r="AD268" i="22"/>
  <c r="AD267" i="22"/>
  <c r="AD266" i="22"/>
  <c r="AD265" i="22"/>
  <c r="AD264" i="22"/>
  <c r="AD263" i="22"/>
  <c r="AD262" i="22"/>
  <c r="AD261" i="22"/>
  <c r="AD260" i="22"/>
  <c r="AD259" i="22"/>
  <c r="AD258" i="22"/>
  <c r="AD257" i="22"/>
  <c r="AD256" i="22"/>
  <c r="AD255" i="22"/>
  <c r="AD254" i="22"/>
  <c r="AD253" i="22"/>
  <c r="AD252" i="22"/>
  <c r="AD251" i="22"/>
  <c r="AD250" i="22"/>
  <c r="AD249" i="22"/>
  <c r="AD248" i="22"/>
  <c r="AD247" i="22"/>
  <c r="AD246" i="22"/>
  <c r="AD245" i="22"/>
  <c r="AD244" i="22"/>
  <c r="AD243" i="22"/>
  <c r="AD242" i="22"/>
  <c r="AD241" i="22"/>
  <c r="AD240" i="22"/>
  <c r="AD239" i="22"/>
  <c r="AD238" i="22"/>
  <c r="AD237" i="22"/>
  <c r="AD236" i="22"/>
  <c r="AD235" i="22"/>
  <c r="AD234" i="22"/>
  <c r="AD233" i="22"/>
  <c r="AD232" i="22"/>
  <c r="AD231" i="22"/>
  <c r="AD230" i="22"/>
  <c r="AD229" i="22"/>
  <c r="AD228" i="22"/>
  <c r="AD227" i="22"/>
  <c r="AD226" i="22"/>
  <c r="AD225" i="22"/>
  <c r="AD224" i="22"/>
  <c r="AD223" i="22"/>
  <c r="AD222" i="22"/>
  <c r="AD221" i="22"/>
  <c r="AD220" i="22"/>
  <c r="AD219" i="22"/>
  <c r="AD218" i="22"/>
  <c r="AD217" i="22"/>
  <c r="AD216" i="22"/>
  <c r="AD215" i="22"/>
  <c r="AD214" i="22"/>
  <c r="AD213" i="22"/>
  <c r="AD212" i="22"/>
  <c r="AD211" i="22"/>
  <c r="AD210" i="22"/>
  <c r="AD209" i="22"/>
  <c r="AD208" i="22"/>
  <c r="AD207" i="22"/>
  <c r="AD206" i="22"/>
  <c r="AD205" i="22"/>
  <c r="AD204" i="22"/>
  <c r="AD203" i="22"/>
  <c r="AD202" i="22"/>
  <c r="AD201" i="22"/>
  <c r="AD200" i="22"/>
  <c r="AD199" i="22"/>
  <c r="AD198" i="22"/>
  <c r="AD197" i="22"/>
  <c r="AD196" i="22"/>
  <c r="AD195" i="22"/>
  <c r="AD194" i="22"/>
  <c r="AD193" i="22"/>
  <c r="AD192" i="22"/>
  <c r="AD191" i="22"/>
  <c r="AD190" i="22"/>
  <c r="AD189" i="22"/>
  <c r="AD188" i="22"/>
  <c r="AD187" i="22"/>
  <c r="AD186" i="22"/>
  <c r="AD185" i="22"/>
  <c r="AD184" i="22"/>
  <c r="AD183" i="22"/>
  <c r="AD182" i="22"/>
  <c r="AD181" i="22"/>
  <c r="AD180" i="22"/>
  <c r="AD179" i="22"/>
  <c r="AD178" i="22"/>
  <c r="AD177" i="22"/>
  <c r="AD176" i="22"/>
  <c r="AD175" i="22"/>
  <c r="AD174" i="22"/>
  <c r="AD173" i="22"/>
  <c r="AD172" i="22"/>
  <c r="AD171" i="22"/>
  <c r="AD170" i="22"/>
  <c r="AD169" i="22"/>
  <c r="AD168" i="22"/>
  <c r="AD167" i="22"/>
  <c r="AD166" i="22"/>
  <c r="AD165" i="22"/>
  <c r="AD164" i="22"/>
  <c r="AD163" i="22"/>
  <c r="AD162" i="22"/>
  <c r="AD161" i="22"/>
  <c r="AD160" i="22"/>
  <c r="AD159" i="22"/>
  <c r="AD158" i="22"/>
  <c r="AD157" i="22"/>
  <c r="AD156" i="22"/>
  <c r="AD155" i="22"/>
  <c r="AD154" i="22"/>
  <c r="AD153" i="22"/>
  <c r="AD152" i="22"/>
  <c r="AD151" i="22"/>
  <c r="AD150" i="22"/>
  <c r="AD149" i="22"/>
  <c r="AD148" i="22"/>
  <c r="AD147" i="22"/>
  <c r="AD146" i="22"/>
  <c r="AD145" i="22"/>
  <c r="AD144" i="22"/>
  <c r="AD143" i="22"/>
  <c r="AD142" i="22"/>
  <c r="AD141" i="22"/>
  <c r="AD140" i="22"/>
  <c r="AD139" i="22"/>
  <c r="AD138" i="22"/>
  <c r="AD95" i="22"/>
  <c r="AD94" i="22"/>
  <c r="AD93" i="22"/>
  <c r="AD92" i="22"/>
  <c r="AD91" i="22"/>
  <c r="AD90" i="22"/>
  <c r="AD89" i="22"/>
  <c r="AD88" i="22"/>
  <c r="AD87" i="22"/>
  <c r="AD86" i="22"/>
  <c r="AD85" i="22"/>
  <c r="AD84" i="22"/>
  <c r="AD83" i="22"/>
  <c r="AD82" i="22"/>
  <c r="AD81" i="22"/>
  <c r="AD80" i="22"/>
  <c r="AD79" i="22"/>
  <c r="AD78" i="22"/>
  <c r="AD77" i="22"/>
  <c r="AD76" i="22"/>
  <c r="AD75" i="22"/>
  <c r="AD74" i="22"/>
  <c r="AD73" i="22"/>
  <c r="AD72" i="22"/>
  <c r="AD71" i="22"/>
  <c r="AD70" i="22"/>
  <c r="AD69" i="22"/>
  <c r="AD68" i="22"/>
  <c r="AD67" i="22"/>
  <c r="AD66" i="22"/>
  <c r="AD65" i="22"/>
  <c r="AD64" i="22"/>
  <c r="AD63" i="22"/>
  <c r="AD62" i="22"/>
  <c r="AD61" i="22"/>
  <c r="AD60" i="22"/>
  <c r="AD55" i="22"/>
  <c r="AD54" i="22"/>
  <c r="AD53" i="22"/>
  <c r="AD52" i="22"/>
  <c r="AD51" i="22"/>
  <c r="AD50" i="22"/>
  <c r="AD49" i="22"/>
  <c r="AD48" i="22"/>
  <c r="R104" i="30" s="1"/>
  <c r="AD47" i="22"/>
  <c r="AD46" i="22"/>
  <c r="AD45" i="22"/>
  <c r="AD44" i="22"/>
  <c r="AD43" i="22"/>
  <c r="AD42" i="22"/>
  <c r="AD41" i="22"/>
  <c r="AD40" i="22"/>
  <c r="AD39" i="22"/>
  <c r="AD38" i="22"/>
  <c r="AD37" i="22"/>
  <c r="AD36" i="22"/>
  <c r="AD35" i="22"/>
  <c r="AD34" i="22"/>
  <c r="AD33" i="22"/>
  <c r="AD32" i="22"/>
  <c r="AD31" i="22"/>
  <c r="V104" i="30" s="1"/>
  <c r="AD30" i="22"/>
  <c r="AD29" i="22"/>
  <c r="AD28" i="22"/>
  <c r="AD27" i="22"/>
  <c r="AD26" i="22"/>
  <c r="AD25" i="22"/>
  <c r="AD24" i="22"/>
  <c r="AD23" i="22"/>
  <c r="AD22" i="22"/>
  <c r="AD21" i="22"/>
  <c r="AD20" i="22"/>
  <c r="AD19" i="22"/>
  <c r="B104" i="30" s="1"/>
  <c r="AD18" i="22"/>
  <c r="AD17" i="22"/>
  <c r="AD16" i="22"/>
  <c r="AD15" i="22"/>
  <c r="AD14" i="22"/>
  <c r="AD13" i="22"/>
  <c r="AD12" i="22"/>
  <c r="AD11" i="22"/>
  <c r="AD10" i="22"/>
  <c r="AD9" i="22"/>
  <c r="AD8" i="22"/>
  <c r="AD7" i="22"/>
  <c r="AD6" i="22"/>
  <c r="AD5" i="22"/>
  <c r="AD4" i="22"/>
  <c r="AD3" i="22"/>
  <c r="AD2" i="22"/>
  <c r="AD421" i="21"/>
  <c r="AD420" i="21"/>
  <c r="AD419" i="21"/>
  <c r="P103" i="30" s="1"/>
  <c r="AD418" i="21"/>
  <c r="AD417" i="21"/>
  <c r="AD416" i="21"/>
  <c r="AD415" i="21"/>
  <c r="AD414" i="21"/>
  <c r="AD413" i="21"/>
  <c r="AD412" i="21"/>
  <c r="AD411" i="21"/>
  <c r="AD410" i="21"/>
  <c r="AD409" i="21"/>
  <c r="AD408" i="21"/>
  <c r="AD407" i="21"/>
  <c r="AD406" i="21"/>
  <c r="AD405" i="21"/>
  <c r="AD404" i="21"/>
  <c r="AD403" i="21"/>
  <c r="AD402" i="21"/>
  <c r="AD401" i="21"/>
  <c r="AD400" i="21"/>
  <c r="AD399" i="21"/>
  <c r="AD398" i="21"/>
  <c r="AD397" i="21"/>
  <c r="AD396" i="21"/>
  <c r="AD395" i="21"/>
  <c r="AD394" i="21"/>
  <c r="AD393" i="21"/>
  <c r="AD392" i="21"/>
  <c r="AD391" i="21"/>
  <c r="AD390" i="21"/>
  <c r="AD389" i="21"/>
  <c r="AD388" i="21"/>
  <c r="AD387" i="21"/>
  <c r="AD386" i="21"/>
  <c r="AD385" i="21"/>
  <c r="AD384" i="21"/>
  <c r="AD383" i="21"/>
  <c r="AD382" i="21"/>
  <c r="AD381" i="21"/>
  <c r="AD380" i="21"/>
  <c r="AD379" i="21"/>
  <c r="AD378" i="21"/>
  <c r="AD377" i="21"/>
  <c r="AD376" i="21"/>
  <c r="AD375" i="21"/>
  <c r="AD374" i="21"/>
  <c r="AD373" i="21"/>
  <c r="AD372" i="21"/>
  <c r="AD371" i="21"/>
  <c r="AD370" i="21"/>
  <c r="AD369" i="21"/>
  <c r="AD368" i="21"/>
  <c r="AD367" i="21"/>
  <c r="AD366" i="21"/>
  <c r="AD365" i="21"/>
  <c r="AD364" i="21"/>
  <c r="AD363" i="21"/>
  <c r="AD362" i="21"/>
  <c r="AD361" i="21"/>
  <c r="AD360" i="21"/>
  <c r="AD359" i="21"/>
  <c r="AD358" i="21"/>
  <c r="AD357" i="21"/>
  <c r="AD356" i="21"/>
  <c r="AD355" i="21"/>
  <c r="AD354" i="21"/>
  <c r="AD353" i="21"/>
  <c r="AD352" i="21"/>
  <c r="AD351" i="21"/>
  <c r="AD350" i="21"/>
  <c r="AD349" i="21"/>
  <c r="AD348" i="21"/>
  <c r="AD347" i="21"/>
  <c r="AD346" i="21"/>
  <c r="AD345" i="21"/>
  <c r="AD344" i="21"/>
  <c r="AD343" i="21"/>
  <c r="AD342" i="21"/>
  <c r="AD341" i="21"/>
  <c r="AD340" i="21"/>
  <c r="AD339" i="21"/>
  <c r="AD338" i="21"/>
  <c r="AD337" i="21"/>
  <c r="AD336" i="21"/>
  <c r="AD335" i="21"/>
  <c r="AD334" i="21"/>
  <c r="AD333" i="21"/>
  <c r="AD332" i="21"/>
  <c r="AD331" i="21"/>
  <c r="AD330" i="21"/>
  <c r="AD329" i="21"/>
  <c r="AD328" i="21"/>
  <c r="AD327" i="21"/>
  <c r="AD326" i="21"/>
  <c r="AD325" i="21"/>
  <c r="AD324" i="21"/>
  <c r="AD323" i="21"/>
  <c r="AD322" i="21"/>
  <c r="AD321" i="21"/>
  <c r="AD320" i="21"/>
  <c r="AD319" i="21"/>
  <c r="AD318" i="21"/>
  <c r="AD317" i="21"/>
  <c r="AD316" i="21"/>
  <c r="AD315" i="21"/>
  <c r="AD314" i="21"/>
  <c r="AD313" i="21"/>
  <c r="AD312" i="21"/>
  <c r="AD311" i="21"/>
  <c r="AD310" i="21"/>
  <c r="AD309" i="21"/>
  <c r="AD308" i="21"/>
  <c r="AD307" i="21"/>
  <c r="AD306" i="21"/>
  <c r="AD305" i="21"/>
  <c r="AD304" i="21"/>
  <c r="AD303" i="21"/>
  <c r="AD302" i="21"/>
  <c r="AD301" i="21"/>
  <c r="AD300" i="21"/>
  <c r="AD299" i="21"/>
  <c r="AD298" i="21"/>
  <c r="AD297" i="21"/>
  <c r="AD296" i="21"/>
  <c r="AD295" i="21"/>
  <c r="AD294" i="21"/>
  <c r="AD293" i="21"/>
  <c r="AD292" i="21"/>
  <c r="AD291" i="21"/>
  <c r="AD290" i="21"/>
  <c r="AD289" i="21"/>
  <c r="AD288" i="21"/>
  <c r="AD287" i="21"/>
  <c r="AD286" i="21"/>
  <c r="AD285" i="21"/>
  <c r="AD284" i="21"/>
  <c r="AD283" i="21"/>
  <c r="AD282" i="21"/>
  <c r="AD281" i="21"/>
  <c r="AD280" i="21"/>
  <c r="AD279" i="21"/>
  <c r="AD278" i="21"/>
  <c r="AD277" i="21"/>
  <c r="AD276" i="21"/>
  <c r="AD275" i="21"/>
  <c r="AD274" i="21"/>
  <c r="AD273" i="21"/>
  <c r="AD272" i="21"/>
  <c r="AD271" i="21"/>
  <c r="AD270" i="21"/>
  <c r="AD269" i="21"/>
  <c r="AD268" i="21"/>
  <c r="AD267" i="21"/>
  <c r="AD266" i="21"/>
  <c r="AD265" i="21"/>
  <c r="AD264" i="21"/>
  <c r="AD263" i="21"/>
  <c r="AD262" i="21"/>
  <c r="AD261" i="21"/>
  <c r="AD260" i="21"/>
  <c r="AD259" i="21"/>
  <c r="AD258" i="21"/>
  <c r="AD257" i="21"/>
  <c r="AD256" i="21"/>
  <c r="AD255" i="21"/>
  <c r="AD254" i="21"/>
  <c r="AD253" i="21"/>
  <c r="AD252" i="21"/>
  <c r="AD251" i="21"/>
  <c r="AD250" i="21"/>
  <c r="AD249" i="21"/>
  <c r="AD248" i="21"/>
  <c r="AD247" i="21"/>
  <c r="AD246" i="21"/>
  <c r="AD245" i="21"/>
  <c r="AD244" i="21"/>
  <c r="AD243" i="21"/>
  <c r="AD242" i="21"/>
  <c r="AD241" i="21"/>
  <c r="AD240" i="21"/>
  <c r="AD239" i="21"/>
  <c r="AD238" i="21"/>
  <c r="AD237" i="21"/>
  <c r="AD236" i="21"/>
  <c r="AD235" i="21"/>
  <c r="AD234" i="21"/>
  <c r="AD233" i="21"/>
  <c r="AD232" i="21"/>
  <c r="AD231" i="21"/>
  <c r="AD230" i="21"/>
  <c r="AD229" i="21"/>
  <c r="AD228" i="21"/>
  <c r="AD227" i="21"/>
  <c r="AD226" i="21"/>
  <c r="AD225" i="21"/>
  <c r="AD224" i="21"/>
  <c r="AD223" i="21"/>
  <c r="AD222" i="21"/>
  <c r="AD221" i="21"/>
  <c r="AD220" i="21"/>
  <c r="AD219" i="21"/>
  <c r="AD218" i="21"/>
  <c r="AD217" i="21"/>
  <c r="AD216" i="21"/>
  <c r="AD215" i="21"/>
  <c r="AD214" i="21"/>
  <c r="AD213" i="21"/>
  <c r="AD212" i="21"/>
  <c r="AD211" i="21"/>
  <c r="AD210" i="21"/>
  <c r="AD209" i="21"/>
  <c r="AD208" i="21"/>
  <c r="AD207" i="21"/>
  <c r="AD206" i="21"/>
  <c r="AD205" i="21"/>
  <c r="AD204" i="21"/>
  <c r="AD203" i="21"/>
  <c r="AD202" i="21"/>
  <c r="AD201" i="21"/>
  <c r="AD200" i="21"/>
  <c r="AD199" i="21"/>
  <c r="AD198" i="21"/>
  <c r="AD197" i="21"/>
  <c r="AD196" i="21"/>
  <c r="AD195" i="21"/>
  <c r="AD194" i="21"/>
  <c r="AD193" i="21"/>
  <c r="AD192" i="21"/>
  <c r="AD191" i="21"/>
  <c r="AD190" i="21"/>
  <c r="AD189" i="21"/>
  <c r="AD188" i="21"/>
  <c r="AD187" i="21"/>
  <c r="AD186" i="21"/>
  <c r="AD185" i="21"/>
  <c r="AD184" i="21"/>
  <c r="AD183" i="21"/>
  <c r="AD182" i="21"/>
  <c r="AD181" i="21"/>
  <c r="AD180" i="21"/>
  <c r="AD179" i="21"/>
  <c r="AD178" i="21"/>
  <c r="AD177" i="21"/>
  <c r="AD176" i="21"/>
  <c r="AD175" i="21"/>
  <c r="AD174" i="21"/>
  <c r="AD173" i="21"/>
  <c r="AD172" i="21"/>
  <c r="AD171" i="21"/>
  <c r="AD170" i="21"/>
  <c r="AD169" i="21"/>
  <c r="AD168" i="21"/>
  <c r="AD167" i="21"/>
  <c r="AD166" i="21"/>
  <c r="AD165" i="21"/>
  <c r="AD164" i="21"/>
  <c r="AD163" i="21"/>
  <c r="AD162" i="21"/>
  <c r="AD161" i="21"/>
  <c r="AD160" i="21"/>
  <c r="AD159" i="21"/>
  <c r="AD158" i="21"/>
  <c r="AD157" i="21"/>
  <c r="AD156" i="21"/>
  <c r="AD155" i="21"/>
  <c r="AD154" i="21"/>
  <c r="AD153" i="21"/>
  <c r="AD152" i="21"/>
  <c r="AD151" i="21"/>
  <c r="AD150" i="21"/>
  <c r="AD149" i="21"/>
  <c r="AD148" i="21"/>
  <c r="AD147" i="21"/>
  <c r="AD146" i="21"/>
  <c r="AD145" i="21"/>
  <c r="AD144" i="21"/>
  <c r="AD143" i="21"/>
  <c r="AD142" i="21"/>
  <c r="AD141" i="21"/>
  <c r="AD140" i="21"/>
  <c r="AD139" i="21"/>
  <c r="AD138" i="21"/>
  <c r="AD95" i="21"/>
  <c r="AD94" i="21"/>
  <c r="AD93" i="21"/>
  <c r="AD92" i="21"/>
  <c r="AD91" i="21"/>
  <c r="AD90" i="21"/>
  <c r="AD89" i="21"/>
  <c r="AD88" i="21"/>
  <c r="AD87" i="21"/>
  <c r="AD86" i="21"/>
  <c r="AD85" i="21"/>
  <c r="AD84" i="21"/>
  <c r="AD83" i="21"/>
  <c r="AD82" i="21"/>
  <c r="AD81" i="21"/>
  <c r="AD80" i="21"/>
  <c r="AD79" i="21"/>
  <c r="AD78" i="21"/>
  <c r="AD77" i="21"/>
  <c r="AD76" i="21"/>
  <c r="AD75" i="21"/>
  <c r="AD74" i="21"/>
  <c r="AD73" i="21"/>
  <c r="AD72" i="21"/>
  <c r="AD71" i="21"/>
  <c r="AD70" i="21"/>
  <c r="AD69" i="21"/>
  <c r="AD68" i="21"/>
  <c r="AD67" i="21"/>
  <c r="AD66" i="21"/>
  <c r="AD65" i="21"/>
  <c r="AD64" i="21"/>
  <c r="AD63" i="21"/>
  <c r="AD62" i="21"/>
  <c r="AD61" i="21"/>
  <c r="J103" i="30" s="1"/>
  <c r="AD60" i="21"/>
  <c r="AD55" i="21"/>
  <c r="AD54" i="21"/>
  <c r="AD53" i="21"/>
  <c r="AD52" i="21"/>
  <c r="AD51" i="21"/>
  <c r="AD50" i="21"/>
  <c r="AD49" i="21"/>
  <c r="AD48" i="21"/>
  <c r="R103" i="30" s="1"/>
  <c r="AD47" i="21"/>
  <c r="AD46" i="21"/>
  <c r="AD45" i="21"/>
  <c r="AD44" i="21"/>
  <c r="AD43" i="21"/>
  <c r="AD42" i="21"/>
  <c r="AD41" i="21"/>
  <c r="AD40" i="21"/>
  <c r="AD39" i="21"/>
  <c r="AD38" i="21"/>
  <c r="AD37" i="21"/>
  <c r="AD36" i="21"/>
  <c r="AD35" i="21"/>
  <c r="AD34" i="21"/>
  <c r="AD33" i="21"/>
  <c r="AD32" i="21"/>
  <c r="AD31" i="21"/>
  <c r="AD30" i="21"/>
  <c r="AD29" i="21"/>
  <c r="AD28" i="21"/>
  <c r="AD27" i="21"/>
  <c r="AD26" i="21"/>
  <c r="AD25" i="21"/>
  <c r="AD24" i="21"/>
  <c r="AD23" i="21"/>
  <c r="AD22" i="21"/>
  <c r="AD21" i="21"/>
  <c r="AD20" i="21"/>
  <c r="AD19" i="21"/>
  <c r="AD18" i="21"/>
  <c r="AD17" i="21"/>
  <c r="AD16" i="21"/>
  <c r="AD15" i="21"/>
  <c r="AD14" i="21"/>
  <c r="AD13" i="21"/>
  <c r="AD12" i="21"/>
  <c r="AD11" i="21"/>
  <c r="AD10" i="21"/>
  <c r="AD9" i="21"/>
  <c r="AD8" i="21"/>
  <c r="AD7" i="21"/>
  <c r="AD6" i="21"/>
  <c r="AD5" i="21"/>
  <c r="AD4" i="21"/>
  <c r="AD3" i="21"/>
  <c r="AD2" i="21"/>
  <c r="AD421" i="20"/>
  <c r="AD420" i="20"/>
  <c r="AD419" i="20"/>
  <c r="P102" i="30" s="1"/>
  <c r="AD418" i="20"/>
  <c r="AD417" i="20"/>
  <c r="AD416" i="20"/>
  <c r="AD415" i="20"/>
  <c r="AD414" i="20"/>
  <c r="AD413" i="20"/>
  <c r="AD412" i="20"/>
  <c r="AD411" i="20"/>
  <c r="AD410" i="20"/>
  <c r="AD409" i="20"/>
  <c r="AD408" i="20"/>
  <c r="AD407" i="20"/>
  <c r="AD406" i="20"/>
  <c r="AD405" i="20"/>
  <c r="AD404" i="20"/>
  <c r="AD403" i="20"/>
  <c r="AD402" i="20"/>
  <c r="AD401" i="20"/>
  <c r="AD400" i="20"/>
  <c r="AD399" i="20"/>
  <c r="AD398" i="20"/>
  <c r="AD397" i="20"/>
  <c r="AD396" i="20"/>
  <c r="AD395" i="20"/>
  <c r="AD394" i="20"/>
  <c r="AD393" i="20"/>
  <c r="AD392" i="20"/>
  <c r="AD391" i="20"/>
  <c r="AD390" i="20"/>
  <c r="AD389" i="20"/>
  <c r="AD388" i="20"/>
  <c r="AD387" i="20"/>
  <c r="AD386" i="20"/>
  <c r="AD385" i="20"/>
  <c r="AD384" i="20"/>
  <c r="AD383" i="20"/>
  <c r="AD382" i="20"/>
  <c r="AD381" i="20"/>
  <c r="AD380" i="20"/>
  <c r="AD379" i="20"/>
  <c r="AD378" i="20"/>
  <c r="AD377" i="20"/>
  <c r="AD376" i="20"/>
  <c r="AD375" i="20"/>
  <c r="AD374" i="20"/>
  <c r="AD373" i="20"/>
  <c r="AD372" i="20"/>
  <c r="AD371" i="20"/>
  <c r="AD370" i="20"/>
  <c r="AD369" i="20"/>
  <c r="AD368" i="20"/>
  <c r="AD367" i="20"/>
  <c r="AD366" i="20"/>
  <c r="AD365" i="20"/>
  <c r="AD364" i="20"/>
  <c r="AD363" i="20"/>
  <c r="AD362" i="20"/>
  <c r="AD361" i="20"/>
  <c r="AD360" i="20"/>
  <c r="AD359" i="20"/>
  <c r="AD358" i="20"/>
  <c r="AD357" i="20"/>
  <c r="AD356" i="20"/>
  <c r="AD355" i="20"/>
  <c r="AD354" i="20"/>
  <c r="AD353" i="20"/>
  <c r="AD352" i="20"/>
  <c r="AD351" i="20"/>
  <c r="AD350" i="20"/>
  <c r="AD349" i="20"/>
  <c r="AD348" i="20"/>
  <c r="AD347" i="20"/>
  <c r="AD346" i="20"/>
  <c r="AD345" i="20"/>
  <c r="AD344" i="20"/>
  <c r="AD343" i="20"/>
  <c r="AD342" i="20"/>
  <c r="AD341" i="20"/>
  <c r="AD340" i="20"/>
  <c r="AD339" i="20"/>
  <c r="AD338" i="20"/>
  <c r="AD337" i="20"/>
  <c r="AD336" i="20"/>
  <c r="AD335" i="20"/>
  <c r="AD334" i="20"/>
  <c r="AD333" i="20"/>
  <c r="AD332" i="20"/>
  <c r="AD331" i="20"/>
  <c r="AD330" i="20"/>
  <c r="AD329" i="20"/>
  <c r="AD328" i="20"/>
  <c r="AD327" i="20"/>
  <c r="AD326" i="20"/>
  <c r="AD325" i="20"/>
  <c r="AD324" i="20"/>
  <c r="AD323" i="20"/>
  <c r="AD322" i="20"/>
  <c r="AD321" i="20"/>
  <c r="AD320" i="20"/>
  <c r="AD319" i="20"/>
  <c r="AD318" i="20"/>
  <c r="AD317" i="20"/>
  <c r="AD316" i="20"/>
  <c r="AD315" i="20"/>
  <c r="AD314" i="20"/>
  <c r="AD313" i="20"/>
  <c r="AD312" i="20"/>
  <c r="AD311" i="20"/>
  <c r="AD310" i="20"/>
  <c r="AD309" i="20"/>
  <c r="AD308" i="20"/>
  <c r="AD307" i="20"/>
  <c r="AD306" i="20"/>
  <c r="AD305" i="20"/>
  <c r="AD304" i="20"/>
  <c r="AD303" i="20"/>
  <c r="AD302" i="20"/>
  <c r="AD301" i="20"/>
  <c r="AD300" i="20"/>
  <c r="AD299" i="20"/>
  <c r="AD298" i="20"/>
  <c r="AD297" i="20"/>
  <c r="AD296" i="20"/>
  <c r="AD295" i="20"/>
  <c r="AD294" i="20"/>
  <c r="AD293" i="20"/>
  <c r="AD292" i="20"/>
  <c r="AD291" i="20"/>
  <c r="AD290" i="20"/>
  <c r="AD289" i="20"/>
  <c r="AD288" i="20"/>
  <c r="AD287" i="20"/>
  <c r="AD286" i="20"/>
  <c r="AD285" i="20"/>
  <c r="AD284" i="20"/>
  <c r="AD283" i="20"/>
  <c r="AD282" i="20"/>
  <c r="AD281" i="20"/>
  <c r="AD280" i="20"/>
  <c r="AD279" i="20"/>
  <c r="AD278" i="20"/>
  <c r="AD277" i="20"/>
  <c r="AD276" i="20"/>
  <c r="AD275" i="20"/>
  <c r="AD274" i="20"/>
  <c r="AD273" i="20"/>
  <c r="AD272" i="20"/>
  <c r="AD271" i="20"/>
  <c r="AD270" i="20"/>
  <c r="AD269" i="20"/>
  <c r="AD268" i="20"/>
  <c r="AD267" i="20"/>
  <c r="AD266" i="20"/>
  <c r="AD265" i="20"/>
  <c r="AD264" i="20"/>
  <c r="AD263" i="20"/>
  <c r="AD262" i="20"/>
  <c r="AD261" i="20"/>
  <c r="AD260" i="20"/>
  <c r="AD259" i="20"/>
  <c r="AD258" i="20"/>
  <c r="AD257" i="20"/>
  <c r="AD256" i="20"/>
  <c r="AD255" i="20"/>
  <c r="AD254" i="20"/>
  <c r="AD253" i="20"/>
  <c r="AD252" i="20"/>
  <c r="AD251" i="20"/>
  <c r="AD250" i="20"/>
  <c r="AD249" i="20"/>
  <c r="AD248" i="20"/>
  <c r="AD247" i="20"/>
  <c r="AD246" i="20"/>
  <c r="AD245" i="20"/>
  <c r="AD244" i="20"/>
  <c r="AD243" i="20"/>
  <c r="AD242" i="20"/>
  <c r="AD241" i="20"/>
  <c r="AD240" i="20"/>
  <c r="AD239" i="20"/>
  <c r="AD238" i="20"/>
  <c r="AD237" i="20"/>
  <c r="AD236" i="20"/>
  <c r="AD235" i="20"/>
  <c r="AD234" i="20"/>
  <c r="AD233" i="20"/>
  <c r="AD232" i="20"/>
  <c r="AD231" i="20"/>
  <c r="AD230" i="20"/>
  <c r="AD229" i="20"/>
  <c r="AD228" i="20"/>
  <c r="AD227" i="20"/>
  <c r="AD226" i="20"/>
  <c r="AD225" i="20"/>
  <c r="AD224" i="20"/>
  <c r="AD223" i="20"/>
  <c r="AD222" i="20"/>
  <c r="AD221" i="20"/>
  <c r="AD220" i="20"/>
  <c r="AD219" i="20"/>
  <c r="AD218" i="20"/>
  <c r="AD217" i="20"/>
  <c r="AD216" i="20"/>
  <c r="AD215" i="20"/>
  <c r="AD214" i="20"/>
  <c r="AD213" i="20"/>
  <c r="AD212" i="20"/>
  <c r="AD211" i="20"/>
  <c r="AD210" i="20"/>
  <c r="AD209" i="20"/>
  <c r="AD208" i="20"/>
  <c r="AD207" i="20"/>
  <c r="AD206" i="20"/>
  <c r="AD205" i="20"/>
  <c r="AD204" i="20"/>
  <c r="AD203" i="20"/>
  <c r="AD202" i="20"/>
  <c r="AD201" i="20"/>
  <c r="AD200" i="20"/>
  <c r="AD199" i="20"/>
  <c r="AD198" i="20"/>
  <c r="AD197" i="20"/>
  <c r="AD196" i="20"/>
  <c r="AD195" i="20"/>
  <c r="AD194" i="20"/>
  <c r="AD193" i="20"/>
  <c r="AD192" i="20"/>
  <c r="AD191" i="20"/>
  <c r="AD190" i="20"/>
  <c r="AD189" i="20"/>
  <c r="AD188" i="20"/>
  <c r="AD187" i="20"/>
  <c r="AD186" i="20"/>
  <c r="AD185" i="20"/>
  <c r="AD184" i="20"/>
  <c r="AD183" i="20"/>
  <c r="AD182" i="20"/>
  <c r="AD181" i="20"/>
  <c r="AD180" i="20"/>
  <c r="AD179" i="20"/>
  <c r="AD178" i="20"/>
  <c r="AD177" i="20"/>
  <c r="AD176" i="20"/>
  <c r="AD175" i="20"/>
  <c r="AD174" i="20"/>
  <c r="AD173" i="20"/>
  <c r="AD172" i="20"/>
  <c r="AD171" i="20"/>
  <c r="AD170" i="20"/>
  <c r="AD169" i="20"/>
  <c r="AD168" i="20"/>
  <c r="AD167" i="20"/>
  <c r="AD166" i="20"/>
  <c r="AD165" i="20"/>
  <c r="AD164" i="20"/>
  <c r="AD163" i="20"/>
  <c r="AD162" i="20"/>
  <c r="AD161" i="20"/>
  <c r="AD160" i="20"/>
  <c r="AD159" i="20"/>
  <c r="AD158" i="20"/>
  <c r="AD157" i="20"/>
  <c r="AD156" i="20"/>
  <c r="AD155" i="20"/>
  <c r="AD154" i="20"/>
  <c r="AD153" i="20"/>
  <c r="AD152" i="20"/>
  <c r="AD151" i="20"/>
  <c r="AD150" i="20"/>
  <c r="AD149" i="20"/>
  <c r="AD148" i="20"/>
  <c r="AD147" i="20"/>
  <c r="AD146" i="20"/>
  <c r="AD145" i="20"/>
  <c r="AD144" i="20"/>
  <c r="AD143" i="20"/>
  <c r="AD142" i="20"/>
  <c r="AD141" i="20"/>
  <c r="AD140" i="20"/>
  <c r="AD139" i="20"/>
  <c r="AD138" i="20"/>
  <c r="AD95" i="20"/>
  <c r="AD94" i="20"/>
  <c r="AD93" i="20"/>
  <c r="AD92" i="20"/>
  <c r="AD91" i="20"/>
  <c r="AD90" i="20"/>
  <c r="AD89" i="20"/>
  <c r="AD88" i="20"/>
  <c r="AD87" i="20"/>
  <c r="AD86" i="20"/>
  <c r="AD85" i="20"/>
  <c r="AD84" i="20"/>
  <c r="AD83" i="20"/>
  <c r="AD82" i="20"/>
  <c r="AD81" i="20"/>
  <c r="AD80" i="20"/>
  <c r="AD79" i="20"/>
  <c r="AD78" i="20"/>
  <c r="AD77" i="20"/>
  <c r="AD76" i="20"/>
  <c r="AD75" i="20"/>
  <c r="AD74" i="20"/>
  <c r="AD73" i="20"/>
  <c r="AD72" i="20"/>
  <c r="AD71" i="20"/>
  <c r="AD70" i="20"/>
  <c r="AD69" i="20"/>
  <c r="AD68" i="20"/>
  <c r="AD67" i="20"/>
  <c r="AD66" i="20"/>
  <c r="AD65" i="20"/>
  <c r="AD64" i="20"/>
  <c r="AD63" i="20"/>
  <c r="AD62" i="20"/>
  <c r="AD61" i="20"/>
  <c r="AD60" i="20"/>
  <c r="AD55" i="20"/>
  <c r="AD54" i="20"/>
  <c r="AD53" i="20"/>
  <c r="AD52" i="20"/>
  <c r="AD51" i="20"/>
  <c r="AD50" i="20"/>
  <c r="AD49" i="20"/>
  <c r="AD48" i="20"/>
  <c r="R102" i="30" s="1"/>
  <c r="AD47" i="20"/>
  <c r="AD46" i="20"/>
  <c r="AD45" i="20"/>
  <c r="AD44" i="20"/>
  <c r="AD43" i="20"/>
  <c r="AD42" i="20"/>
  <c r="AD41" i="20"/>
  <c r="AD40" i="20"/>
  <c r="AD39" i="20"/>
  <c r="AD38" i="20"/>
  <c r="AD37" i="20"/>
  <c r="AD36" i="20"/>
  <c r="AD35" i="20"/>
  <c r="AD34" i="20"/>
  <c r="AD33" i="20"/>
  <c r="AD32" i="20"/>
  <c r="AD31" i="20"/>
  <c r="V102" i="30" s="1"/>
  <c r="AD30" i="20"/>
  <c r="AD29" i="20"/>
  <c r="AD28" i="20"/>
  <c r="AD27" i="20"/>
  <c r="AD26" i="20"/>
  <c r="AD25" i="20"/>
  <c r="AD24" i="20"/>
  <c r="AD23" i="20"/>
  <c r="AD22" i="20"/>
  <c r="AD21" i="20"/>
  <c r="AD20" i="20"/>
  <c r="AD19" i="20"/>
  <c r="B102" i="30" s="1"/>
  <c r="AD18" i="20"/>
  <c r="AD17" i="20"/>
  <c r="AD16" i="20"/>
  <c r="AD15" i="20"/>
  <c r="AD14" i="20"/>
  <c r="AD13" i="20"/>
  <c r="AD12" i="20"/>
  <c r="AD11" i="20"/>
  <c r="AD10" i="20"/>
  <c r="AD9" i="20"/>
  <c r="AD8" i="20"/>
  <c r="AD7" i="20"/>
  <c r="AD6" i="20"/>
  <c r="AD5" i="20"/>
  <c r="AD4" i="20"/>
  <c r="AD3" i="20"/>
  <c r="AD2" i="20"/>
  <c r="AD421" i="19"/>
  <c r="AD420" i="19"/>
  <c r="AD419" i="19"/>
  <c r="P101" i="30" s="1"/>
  <c r="AD418" i="19"/>
  <c r="AD417" i="19"/>
  <c r="AD416" i="19"/>
  <c r="AD415" i="19"/>
  <c r="AD414" i="19"/>
  <c r="AD413" i="19"/>
  <c r="AD412" i="19"/>
  <c r="AD411" i="19"/>
  <c r="AD410" i="19"/>
  <c r="AD409" i="19"/>
  <c r="AD408" i="19"/>
  <c r="AD407" i="19"/>
  <c r="AD406" i="19"/>
  <c r="AD405" i="19"/>
  <c r="AD404" i="19"/>
  <c r="AD403" i="19"/>
  <c r="AD402" i="19"/>
  <c r="AD401" i="19"/>
  <c r="AD400" i="19"/>
  <c r="AD399" i="19"/>
  <c r="AD398" i="19"/>
  <c r="AD397" i="19"/>
  <c r="AD396" i="19"/>
  <c r="AD395" i="19"/>
  <c r="AD394" i="19"/>
  <c r="AD393" i="19"/>
  <c r="AD392" i="19"/>
  <c r="AD391" i="19"/>
  <c r="AD390" i="19"/>
  <c r="AD389" i="19"/>
  <c r="AD388" i="19"/>
  <c r="AD387" i="19"/>
  <c r="AD386" i="19"/>
  <c r="AD385" i="19"/>
  <c r="AD384" i="19"/>
  <c r="AD383" i="19"/>
  <c r="AD382" i="19"/>
  <c r="AD381" i="19"/>
  <c r="AD380" i="19"/>
  <c r="AD379" i="19"/>
  <c r="AD378" i="19"/>
  <c r="AD377" i="19"/>
  <c r="AD376" i="19"/>
  <c r="AD375" i="19"/>
  <c r="AD374" i="19"/>
  <c r="AD373" i="19"/>
  <c r="AD372" i="19"/>
  <c r="AD371" i="19"/>
  <c r="AD370" i="19"/>
  <c r="AD369" i="19"/>
  <c r="AD368" i="19"/>
  <c r="AD367" i="19"/>
  <c r="AD366" i="19"/>
  <c r="AD365" i="19"/>
  <c r="AD364" i="19"/>
  <c r="AD363" i="19"/>
  <c r="AD362" i="19"/>
  <c r="AD361" i="19"/>
  <c r="AD360" i="19"/>
  <c r="AD359" i="19"/>
  <c r="AD358" i="19"/>
  <c r="AD357" i="19"/>
  <c r="AD356" i="19"/>
  <c r="AD355" i="19"/>
  <c r="AD354" i="19"/>
  <c r="AD353" i="19"/>
  <c r="AD352" i="19"/>
  <c r="AD351" i="19"/>
  <c r="AD350" i="19"/>
  <c r="AD349" i="19"/>
  <c r="AD348" i="19"/>
  <c r="AD347" i="19"/>
  <c r="AD346" i="19"/>
  <c r="AD345" i="19"/>
  <c r="AD344" i="19"/>
  <c r="AD343" i="19"/>
  <c r="AD342" i="19"/>
  <c r="AD341" i="19"/>
  <c r="AD340" i="19"/>
  <c r="AD339" i="19"/>
  <c r="AD338" i="19"/>
  <c r="AD337" i="19"/>
  <c r="AD336" i="19"/>
  <c r="AD335" i="19"/>
  <c r="AD334" i="19"/>
  <c r="AD333" i="19"/>
  <c r="AD332" i="19"/>
  <c r="AD331" i="19"/>
  <c r="AD330" i="19"/>
  <c r="AD329" i="19"/>
  <c r="AD328" i="19"/>
  <c r="AD327" i="19"/>
  <c r="AD326" i="19"/>
  <c r="AD325" i="19"/>
  <c r="AD324" i="19"/>
  <c r="AD323" i="19"/>
  <c r="AD322" i="19"/>
  <c r="AD321" i="19"/>
  <c r="AD320" i="19"/>
  <c r="AD319" i="19"/>
  <c r="AD318" i="19"/>
  <c r="AD317" i="19"/>
  <c r="AD316" i="19"/>
  <c r="AD315" i="19"/>
  <c r="AD314" i="19"/>
  <c r="AD313" i="19"/>
  <c r="AD312" i="19"/>
  <c r="AD311" i="19"/>
  <c r="AD310" i="19"/>
  <c r="AD309" i="19"/>
  <c r="AD308" i="19"/>
  <c r="AD307" i="19"/>
  <c r="AD306" i="19"/>
  <c r="AD305" i="19"/>
  <c r="AD304" i="19"/>
  <c r="AD303" i="19"/>
  <c r="AD302" i="19"/>
  <c r="AD301" i="19"/>
  <c r="AD300" i="19"/>
  <c r="AD299" i="19"/>
  <c r="AD298" i="19"/>
  <c r="AD297" i="19"/>
  <c r="AD296" i="19"/>
  <c r="AD295" i="19"/>
  <c r="AD294" i="19"/>
  <c r="AD293" i="19"/>
  <c r="AD292" i="19"/>
  <c r="AD291" i="19"/>
  <c r="AD290" i="19"/>
  <c r="AD289" i="19"/>
  <c r="AD288" i="19"/>
  <c r="AD287" i="19"/>
  <c r="AD286" i="19"/>
  <c r="AD285" i="19"/>
  <c r="AD284" i="19"/>
  <c r="AD283" i="19"/>
  <c r="AD282" i="19"/>
  <c r="AD281" i="19"/>
  <c r="AD280" i="19"/>
  <c r="AD279" i="19"/>
  <c r="AD278" i="19"/>
  <c r="AD277" i="19"/>
  <c r="AD276" i="19"/>
  <c r="AD275" i="19"/>
  <c r="AD274" i="19"/>
  <c r="AD273" i="19"/>
  <c r="AD272" i="19"/>
  <c r="AD271" i="19"/>
  <c r="AD270" i="19"/>
  <c r="AD269" i="19"/>
  <c r="AD268" i="19"/>
  <c r="AD267" i="19"/>
  <c r="AD266" i="19"/>
  <c r="AD265" i="19"/>
  <c r="AD264" i="19"/>
  <c r="AD263" i="19"/>
  <c r="AD262" i="19"/>
  <c r="AD261" i="19"/>
  <c r="AD260" i="19"/>
  <c r="AD259" i="19"/>
  <c r="AD258" i="19"/>
  <c r="AD257" i="19"/>
  <c r="AD256" i="19"/>
  <c r="AD255" i="19"/>
  <c r="AD254" i="19"/>
  <c r="AD253" i="19"/>
  <c r="AD252" i="19"/>
  <c r="AD251" i="19"/>
  <c r="AD250" i="19"/>
  <c r="AD249" i="19"/>
  <c r="AD248" i="19"/>
  <c r="AD247" i="19"/>
  <c r="AD246" i="19"/>
  <c r="AD245" i="19"/>
  <c r="AD244" i="19"/>
  <c r="AD243" i="19"/>
  <c r="AD242" i="19"/>
  <c r="AD241" i="19"/>
  <c r="AD240" i="19"/>
  <c r="AD239" i="19"/>
  <c r="AD238" i="19"/>
  <c r="AD237" i="19"/>
  <c r="AD236" i="19"/>
  <c r="AD235" i="19"/>
  <c r="AD234" i="19"/>
  <c r="AD233" i="19"/>
  <c r="AD232" i="19"/>
  <c r="AD231" i="19"/>
  <c r="AD230" i="19"/>
  <c r="AD229" i="19"/>
  <c r="AD228" i="19"/>
  <c r="AD227" i="19"/>
  <c r="AD226" i="19"/>
  <c r="AD225" i="19"/>
  <c r="AD224" i="19"/>
  <c r="AD223" i="19"/>
  <c r="AD222" i="19"/>
  <c r="AD221" i="19"/>
  <c r="AD220" i="19"/>
  <c r="AD219" i="19"/>
  <c r="AD218" i="19"/>
  <c r="AD217" i="19"/>
  <c r="AD216" i="19"/>
  <c r="AD215" i="19"/>
  <c r="AD214" i="19"/>
  <c r="AD213" i="19"/>
  <c r="AD212" i="19"/>
  <c r="AD211" i="19"/>
  <c r="AD210" i="19"/>
  <c r="AD209" i="19"/>
  <c r="AD208" i="19"/>
  <c r="AD207" i="19"/>
  <c r="AD206" i="19"/>
  <c r="AD205" i="19"/>
  <c r="AD204" i="19"/>
  <c r="AD203" i="19"/>
  <c r="AD202" i="19"/>
  <c r="AD201" i="19"/>
  <c r="AD200" i="19"/>
  <c r="AD199" i="19"/>
  <c r="AD198" i="19"/>
  <c r="AD197" i="19"/>
  <c r="AD196" i="19"/>
  <c r="AD195" i="19"/>
  <c r="AD194" i="19"/>
  <c r="AD193" i="19"/>
  <c r="AD192" i="19"/>
  <c r="AD191" i="19"/>
  <c r="AD190" i="19"/>
  <c r="AD189" i="19"/>
  <c r="AD188" i="19"/>
  <c r="AD187" i="19"/>
  <c r="AD186" i="19"/>
  <c r="AD185" i="19"/>
  <c r="AD184" i="19"/>
  <c r="AD183" i="19"/>
  <c r="AD182" i="19"/>
  <c r="AD181" i="19"/>
  <c r="AD180" i="19"/>
  <c r="AD179" i="19"/>
  <c r="AD178" i="19"/>
  <c r="AD177" i="19"/>
  <c r="AD176" i="19"/>
  <c r="AD175" i="19"/>
  <c r="AD174" i="19"/>
  <c r="AD173" i="19"/>
  <c r="AD172" i="19"/>
  <c r="AD171" i="19"/>
  <c r="AD170" i="19"/>
  <c r="AD169" i="19"/>
  <c r="AD168" i="19"/>
  <c r="AD167" i="19"/>
  <c r="AD166" i="19"/>
  <c r="AD165" i="19"/>
  <c r="AD164" i="19"/>
  <c r="AD163" i="19"/>
  <c r="AD162" i="19"/>
  <c r="AD161" i="19"/>
  <c r="AD160" i="19"/>
  <c r="AD159" i="19"/>
  <c r="AD158" i="19"/>
  <c r="AD157" i="19"/>
  <c r="AD156" i="19"/>
  <c r="AD155" i="19"/>
  <c r="AD154" i="19"/>
  <c r="AD153" i="19"/>
  <c r="AD152" i="19"/>
  <c r="AD151" i="19"/>
  <c r="AD150" i="19"/>
  <c r="AD149" i="19"/>
  <c r="AD148" i="19"/>
  <c r="AD147" i="19"/>
  <c r="AD146" i="19"/>
  <c r="AD145" i="19"/>
  <c r="AD144" i="19"/>
  <c r="AD143" i="19"/>
  <c r="AD142" i="19"/>
  <c r="AD141" i="19"/>
  <c r="AD140" i="19"/>
  <c r="AD139" i="19"/>
  <c r="AD138" i="19"/>
  <c r="AD95" i="19"/>
  <c r="AD94" i="19"/>
  <c r="AD93" i="19"/>
  <c r="AD92" i="19"/>
  <c r="AD91" i="19"/>
  <c r="AD90" i="19"/>
  <c r="AD89" i="19"/>
  <c r="AD88" i="19"/>
  <c r="AD87" i="19"/>
  <c r="AD86" i="19"/>
  <c r="AD85" i="19"/>
  <c r="AD84" i="19"/>
  <c r="AD83" i="19"/>
  <c r="AD82" i="19"/>
  <c r="AD81" i="19"/>
  <c r="AD80" i="19"/>
  <c r="AD79" i="19"/>
  <c r="AD78" i="19"/>
  <c r="AD77" i="19"/>
  <c r="AD76" i="19"/>
  <c r="AD75" i="19"/>
  <c r="AD74" i="19"/>
  <c r="AD73" i="19"/>
  <c r="AD72" i="19"/>
  <c r="AD71" i="19"/>
  <c r="AD70" i="19"/>
  <c r="AD69" i="19"/>
  <c r="AD68" i="19"/>
  <c r="AD67" i="19"/>
  <c r="AD66" i="19"/>
  <c r="AD65" i="19"/>
  <c r="AD64" i="19"/>
  <c r="AD63" i="19"/>
  <c r="AD62" i="19"/>
  <c r="AD61" i="19"/>
  <c r="J101" i="30" s="1"/>
  <c r="AD60" i="19"/>
  <c r="AD55" i="19"/>
  <c r="AD54" i="19"/>
  <c r="AD53" i="19"/>
  <c r="AD52" i="19"/>
  <c r="AD51" i="19"/>
  <c r="AD50" i="19"/>
  <c r="AD49" i="19"/>
  <c r="AD48" i="19"/>
  <c r="R101" i="30" s="1"/>
  <c r="AD47" i="19"/>
  <c r="AD46" i="19"/>
  <c r="AD45" i="19"/>
  <c r="AD44" i="19"/>
  <c r="AD43" i="19"/>
  <c r="AD42" i="19"/>
  <c r="AD41" i="19"/>
  <c r="AD40" i="19"/>
  <c r="AD39" i="19"/>
  <c r="AD38" i="19"/>
  <c r="AD37" i="19"/>
  <c r="AD36" i="19"/>
  <c r="AD35" i="19"/>
  <c r="AD34" i="19"/>
  <c r="AD33" i="19"/>
  <c r="AD32" i="19"/>
  <c r="AD31" i="19"/>
  <c r="AD30" i="19"/>
  <c r="AD29" i="19"/>
  <c r="AD28" i="19"/>
  <c r="AD27" i="19"/>
  <c r="AD26" i="19"/>
  <c r="AD25" i="19"/>
  <c r="AD24" i="19"/>
  <c r="AD23" i="19"/>
  <c r="AD22" i="19"/>
  <c r="AD21" i="19"/>
  <c r="AD20" i="19"/>
  <c r="AD19" i="19"/>
  <c r="AD18" i="19"/>
  <c r="AD17" i="19"/>
  <c r="AD16" i="19"/>
  <c r="AD15" i="19"/>
  <c r="AD14" i="19"/>
  <c r="AD13" i="19"/>
  <c r="AD12" i="19"/>
  <c r="AD11" i="19"/>
  <c r="AD10" i="19"/>
  <c r="AD9" i="19"/>
  <c r="AD8" i="19"/>
  <c r="AD7" i="19"/>
  <c r="AD6" i="19"/>
  <c r="AD5" i="19"/>
  <c r="AD4" i="19"/>
  <c r="AD3" i="19"/>
  <c r="AD2" i="19"/>
  <c r="AD421" i="18"/>
  <c r="AD420" i="18"/>
  <c r="AD419" i="18"/>
  <c r="P100" i="30" s="1"/>
  <c r="AD418" i="18"/>
  <c r="AD417" i="18"/>
  <c r="AD416" i="18"/>
  <c r="AD415" i="18"/>
  <c r="AD414" i="18"/>
  <c r="AD413" i="18"/>
  <c r="AD412" i="18"/>
  <c r="AD411" i="18"/>
  <c r="AD410" i="18"/>
  <c r="AD409" i="18"/>
  <c r="AD408" i="18"/>
  <c r="AD407" i="18"/>
  <c r="AD406" i="18"/>
  <c r="AD405" i="18"/>
  <c r="AD404" i="18"/>
  <c r="AD403" i="18"/>
  <c r="AD402" i="18"/>
  <c r="AD401" i="18"/>
  <c r="AD400" i="18"/>
  <c r="AD399" i="18"/>
  <c r="AD398" i="18"/>
  <c r="AD397" i="18"/>
  <c r="AD396" i="18"/>
  <c r="AD395" i="18"/>
  <c r="AD394" i="18"/>
  <c r="AD393" i="18"/>
  <c r="AD392" i="18"/>
  <c r="AD391" i="18"/>
  <c r="AD390" i="18"/>
  <c r="AD389" i="18"/>
  <c r="AD388" i="18"/>
  <c r="AD387" i="18"/>
  <c r="AD386" i="18"/>
  <c r="AD385" i="18"/>
  <c r="AD384" i="18"/>
  <c r="AD383" i="18"/>
  <c r="AD382" i="18"/>
  <c r="AD381" i="18"/>
  <c r="AD380" i="18"/>
  <c r="AD379" i="18"/>
  <c r="AD378" i="18"/>
  <c r="AD377" i="18"/>
  <c r="AD376" i="18"/>
  <c r="AD375" i="18"/>
  <c r="AD374" i="18"/>
  <c r="AD373" i="18"/>
  <c r="AD372" i="18"/>
  <c r="AD371" i="18"/>
  <c r="AD370" i="18"/>
  <c r="AD369" i="18"/>
  <c r="AD368" i="18"/>
  <c r="AD367" i="18"/>
  <c r="AD366" i="18"/>
  <c r="AD365" i="18"/>
  <c r="AD364" i="18"/>
  <c r="AD363" i="18"/>
  <c r="AD362" i="18"/>
  <c r="AD361" i="18"/>
  <c r="AD360" i="18"/>
  <c r="AD359" i="18"/>
  <c r="AD358" i="18"/>
  <c r="AD357" i="18"/>
  <c r="AD356" i="18"/>
  <c r="AD355" i="18"/>
  <c r="AD354" i="18"/>
  <c r="AD353" i="18"/>
  <c r="AD352" i="18"/>
  <c r="AD351" i="18"/>
  <c r="AD350" i="18"/>
  <c r="AD349" i="18"/>
  <c r="AD348" i="18"/>
  <c r="AD347" i="18"/>
  <c r="AD346" i="18"/>
  <c r="AD345" i="18"/>
  <c r="AD344" i="18"/>
  <c r="AD343" i="18"/>
  <c r="AD342" i="18"/>
  <c r="AD341" i="18"/>
  <c r="AD340" i="18"/>
  <c r="AD339" i="18"/>
  <c r="AD338" i="18"/>
  <c r="AD337" i="18"/>
  <c r="AD336" i="18"/>
  <c r="AD335" i="18"/>
  <c r="AD334" i="18"/>
  <c r="AD333" i="18"/>
  <c r="AD332" i="18"/>
  <c r="AD331" i="18"/>
  <c r="AD330" i="18"/>
  <c r="AD329" i="18"/>
  <c r="AD328" i="18"/>
  <c r="AD327" i="18"/>
  <c r="AD326" i="18"/>
  <c r="AD325" i="18"/>
  <c r="AD324" i="18"/>
  <c r="AD323" i="18"/>
  <c r="AD322" i="18"/>
  <c r="AD321" i="18"/>
  <c r="AD320" i="18"/>
  <c r="AD319" i="18"/>
  <c r="AD318" i="18"/>
  <c r="AD317" i="18"/>
  <c r="AD316" i="18"/>
  <c r="AD315" i="18"/>
  <c r="AD314" i="18"/>
  <c r="AD313" i="18"/>
  <c r="AD312" i="18"/>
  <c r="AD311" i="18"/>
  <c r="AD310" i="18"/>
  <c r="AD309" i="18"/>
  <c r="AD308" i="18"/>
  <c r="AD307" i="18"/>
  <c r="AD306" i="18"/>
  <c r="AD305" i="18"/>
  <c r="AD304" i="18"/>
  <c r="AD303" i="18"/>
  <c r="AD302" i="18"/>
  <c r="AD301" i="18"/>
  <c r="AD300" i="18"/>
  <c r="AD299" i="18"/>
  <c r="AD298" i="18"/>
  <c r="AD297" i="18"/>
  <c r="AD296" i="18"/>
  <c r="AD295" i="18"/>
  <c r="AD294" i="18"/>
  <c r="AD293" i="18"/>
  <c r="AD292" i="18"/>
  <c r="AD291" i="18"/>
  <c r="AD290" i="18"/>
  <c r="AD289" i="18"/>
  <c r="AD288" i="18"/>
  <c r="AD287" i="18"/>
  <c r="AD286" i="18"/>
  <c r="AD285" i="18"/>
  <c r="AD284" i="18"/>
  <c r="AD283" i="18"/>
  <c r="AD282" i="18"/>
  <c r="AD281" i="18"/>
  <c r="AD280" i="18"/>
  <c r="AD279" i="18"/>
  <c r="AD278" i="18"/>
  <c r="AD277" i="18"/>
  <c r="AD276" i="18"/>
  <c r="AD275" i="18"/>
  <c r="AD274" i="18"/>
  <c r="AD273" i="18"/>
  <c r="AD272" i="18"/>
  <c r="AD271" i="18"/>
  <c r="AD270" i="18"/>
  <c r="AD269" i="18"/>
  <c r="AD268" i="18"/>
  <c r="AD267" i="18"/>
  <c r="AD266" i="18"/>
  <c r="AD265" i="18"/>
  <c r="AD264" i="18"/>
  <c r="AD263" i="18"/>
  <c r="AD262" i="18"/>
  <c r="AD261" i="18"/>
  <c r="AD260" i="18"/>
  <c r="AD259" i="18"/>
  <c r="AD258" i="18"/>
  <c r="AD257" i="18"/>
  <c r="AD256" i="18"/>
  <c r="AD255" i="18"/>
  <c r="AD254" i="18"/>
  <c r="AD253" i="18"/>
  <c r="AD252" i="18"/>
  <c r="AD251" i="18"/>
  <c r="AD250" i="18"/>
  <c r="AD249" i="18"/>
  <c r="AD248" i="18"/>
  <c r="AD247" i="18"/>
  <c r="AD246" i="18"/>
  <c r="AD245" i="18"/>
  <c r="AD244" i="18"/>
  <c r="AD243" i="18"/>
  <c r="AD242" i="18"/>
  <c r="AD241" i="18"/>
  <c r="AD240" i="18"/>
  <c r="AD239" i="18"/>
  <c r="AD238" i="18"/>
  <c r="AD237" i="18"/>
  <c r="AD236" i="18"/>
  <c r="AD235" i="18"/>
  <c r="AD234" i="18"/>
  <c r="AD233" i="18"/>
  <c r="AD232" i="18"/>
  <c r="AD231" i="18"/>
  <c r="AD230" i="18"/>
  <c r="AD229" i="18"/>
  <c r="AD228" i="18"/>
  <c r="AD227" i="18"/>
  <c r="AD226" i="18"/>
  <c r="AD225" i="18"/>
  <c r="AD224" i="18"/>
  <c r="AD223" i="18"/>
  <c r="AD222" i="18"/>
  <c r="AD221" i="18"/>
  <c r="AD220" i="18"/>
  <c r="AD219" i="18"/>
  <c r="AD218" i="18"/>
  <c r="AD217" i="18"/>
  <c r="AD216" i="18"/>
  <c r="AD215" i="18"/>
  <c r="AD214" i="18"/>
  <c r="AD213" i="18"/>
  <c r="AD212" i="18"/>
  <c r="AD211" i="18"/>
  <c r="AD210" i="18"/>
  <c r="AD209" i="18"/>
  <c r="AD208" i="18"/>
  <c r="AD207" i="18"/>
  <c r="AD206" i="18"/>
  <c r="AD205" i="18"/>
  <c r="AD204" i="18"/>
  <c r="AD203" i="18"/>
  <c r="AD202" i="18"/>
  <c r="AD201" i="18"/>
  <c r="AD200" i="18"/>
  <c r="AD199" i="18"/>
  <c r="AD198" i="18"/>
  <c r="AD197" i="18"/>
  <c r="AD196" i="18"/>
  <c r="AD195" i="18"/>
  <c r="AD194" i="18"/>
  <c r="AD193" i="18"/>
  <c r="AD192" i="18"/>
  <c r="AD191" i="18"/>
  <c r="AD190" i="18"/>
  <c r="AD189" i="18"/>
  <c r="AD188" i="18"/>
  <c r="AD187" i="18"/>
  <c r="AD186" i="18"/>
  <c r="AD185" i="18"/>
  <c r="AD184" i="18"/>
  <c r="AD183" i="18"/>
  <c r="AD182" i="18"/>
  <c r="AD181" i="18"/>
  <c r="AD180" i="18"/>
  <c r="AD179" i="18"/>
  <c r="AD178" i="18"/>
  <c r="AD177" i="18"/>
  <c r="AD176" i="18"/>
  <c r="AD175" i="18"/>
  <c r="AD174" i="18"/>
  <c r="AD173" i="18"/>
  <c r="AD172" i="18"/>
  <c r="AD171" i="18"/>
  <c r="AD170" i="18"/>
  <c r="AD169" i="18"/>
  <c r="AD168" i="18"/>
  <c r="AD167" i="18"/>
  <c r="AD166" i="18"/>
  <c r="AD165" i="18"/>
  <c r="AD164" i="18"/>
  <c r="AD163" i="18"/>
  <c r="AD162" i="18"/>
  <c r="AD161" i="18"/>
  <c r="AD160" i="18"/>
  <c r="AD159" i="18"/>
  <c r="AD158" i="18"/>
  <c r="AD157" i="18"/>
  <c r="AD156" i="18"/>
  <c r="AD155" i="18"/>
  <c r="AD154" i="18"/>
  <c r="AD153" i="18"/>
  <c r="AD152" i="18"/>
  <c r="AD151" i="18"/>
  <c r="AD150" i="18"/>
  <c r="AD149" i="18"/>
  <c r="AD148" i="18"/>
  <c r="AD147" i="18"/>
  <c r="AD146" i="18"/>
  <c r="AD145" i="18"/>
  <c r="AD144" i="18"/>
  <c r="AD143" i="18"/>
  <c r="AD142" i="18"/>
  <c r="AD141" i="18"/>
  <c r="AD140" i="18"/>
  <c r="AD139" i="18"/>
  <c r="AD138" i="18"/>
  <c r="AD95" i="18"/>
  <c r="AD94" i="18"/>
  <c r="AD93" i="18"/>
  <c r="AD92" i="18"/>
  <c r="AD91" i="18"/>
  <c r="AD90" i="18"/>
  <c r="AD89" i="18"/>
  <c r="AD88" i="18"/>
  <c r="AD87" i="18"/>
  <c r="AD86" i="18"/>
  <c r="AD85" i="18"/>
  <c r="AD84" i="18"/>
  <c r="AD83" i="18"/>
  <c r="AD82" i="18"/>
  <c r="AD81" i="18"/>
  <c r="AD80" i="18"/>
  <c r="AD79" i="18"/>
  <c r="AD78" i="18"/>
  <c r="AD77" i="18"/>
  <c r="AD76" i="18"/>
  <c r="AD75" i="18"/>
  <c r="AD74" i="18"/>
  <c r="AD73" i="18"/>
  <c r="AD72" i="18"/>
  <c r="AD71" i="18"/>
  <c r="AD70" i="18"/>
  <c r="AD69" i="18"/>
  <c r="AD68" i="18"/>
  <c r="AD67" i="18"/>
  <c r="AD66" i="18"/>
  <c r="AD65" i="18"/>
  <c r="AD64" i="18"/>
  <c r="AD63" i="18"/>
  <c r="AD62" i="18"/>
  <c r="AD61" i="18"/>
  <c r="AD60" i="18"/>
  <c r="AD55" i="18"/>
  <c r="AD54" i="18"/>
  <c r="AD53" i="18"/>
  <c r="AD52" i="18"/>
  <c r="AD51" i="18"/>
  <c r="AD50" i="18"/>
  <c r="AD49" i="18"/>
  <c r="AD48" i="18"/>
  <c r="R100" i="30" s="1"/>
  <c r="AD47" i="18"/>
  <c r="AD46" i="18"/>
  <c r="AD45" i="18"/>
  <c r="AD44" i="18"/>
  <c r="AD43" i="18"/>
  <c r="AD42" i="18"/>
  <c r="AD41" i="18"/>
  <c r="AD40" i="18"/>
  <c r="AD39" i="18"/>
  <c r="AD38" i="18"/>
  <c r="AD37" i="18"/>
  <c r="AD36" i="18"/>
  <c r="AD35" i="18"/>
  <c r="AD34" i="18"/>
  <c r="AD33" i="18"/>
  <c r="AD32" i="18"/>
  <c r="AD31" i="18"/>
  <c r="V100" i="30" s="1"/>
  <c r="AD30" i="18"/>
  <c r="AD29" i="18"/>
  <c r="AD28" i="18"/>
  <c r="AD27" i="18"/>
  <c r="AD26" i="18"/>
  <c r="AD25" i="18"/>
  <c r="AD24" i="18"/>
  <c r="AD23" i="18"/>
  <c r="AD22" i="18"/>
  <c r="AD21" i="18"/>
  <c r="AD20" i="18"/>
  <c r="AD19" i="18"/>
  <c r="B100" i="30" s="1"/>
  <c r="AD18" i="18"/>
  <c r="AD17" i="18"/>
  <c r="AD16" i="18"/>
  <c r="AD15" i="18"/>
  <c r="AD14" i="18"/>
  <c r="AD13" i="18"/>
  <c r="AD12" i="18"/>
  <c r="AD11" i="18"/>
  <c r="AD10" i="18"/>
  <c r="AD9" i="18"/>
  <c r="AD8" i="18"/>
  <c r="AD7" i="18"/>
  <c r="AD6" i="18"/>
  <c r="AD5" i="18"/>
  <c r="AD4" i="18"/>
  <c r="AD3" i="18"/>
  <c r="AD2" i="18"/>
  <c r="AD421" i="17"/>
  <c r="AD420" i="17"/>
  <c r="AD419" i="17"/>
  <c r="P99" i="30" s="1"/>
  <c r="AD418" i="17"/>
  <c r="AD417" i="17"/>
  <c r="AD416" i="17"/>
  <c r="AD415" i="17"/>
  <c r="AD414" i="17"/>
  <c r="AD413" i="17"/>
  <c r="AD412" i="17"/>
  <c r="AD411" i="17"/>
  <c r="AD410" i="17"/>
  <c r="AD409" i="17"/>
  <c r="AD408" i="17"/>
  <c r="AD407" i="17"/>
  <c r="AD406" i="17"/>
  <c r="AD405" i="17"/>
  <c r="AD404" i="17"/>
  <c r="AD403" i="17"/>
  <c r="AD402" i="17"/>
  <c r="AD401" i="17"/>
  <c r="AD400" i="17"/>
  <c r="AD399" i="17"/>
  <c r="AD398" i="17"/>
  <c r="AD397" i="17"/>
  <c r="AD396" i="17"/>
  <c r="AD395" i="17"/>
  <c r="AD394" i="17"/>
  <c r="AD393" i="17"/>
  <c r="AD392" i="17"/>
  <c r="AD391" i="17"/>
  <c r="AD390" i="17"/>
  <c r="AD389" i="17"/>
  <c r="AD388" i="17"/>
  <c r="AD387" i="17"/>
  <c r="AD386" i="17"/>
  <c r="AD385" i="17"/>
  <c r="AD384" i="17"/>
  <c r="AD383" i="17"/>
  <c r="AD382" i="17"/>
  <c r="AD381" i="17"/>
  <c r="AD380" i="17"/>
  <c r="AD379" i="17"/>
  <c r="AD378" i="17"/>
  <c r="AD377" i="17"/>
  <c r="AD376" i="17"/>
  <c r="AD375" i="17"/>
  <c r="AD374" i="17"/>
  <c r="AD373" i="17"/>
  <c r="AD372" i="17"/>
  <c r="AD371" i="17"/>
  <c r="AD370" i="17"/>
  <c r="AD369" i="17"/>
  <c r="AD368" i="17"/>
  <c r="AD367" i="17"/>
  <c r="AD366" i="17"/>
  <c r="AD365" i="17"/>
  <c r="AD364" i="17"/>
  <c r="AD363" i="17"/>
  <c r="AD362" i="17"/>
  <c r="AD361" i="17"/>
  <c r="AD360" i="17"/>
  <c r="AD359" i="17"/>
  <c r="AD358" i="17"/>
  <c r="AD357" i="17"/>
  <c r="AD356" i="17"/>
  <c r="AD355" i="17"/>
  <c r="AD354" i="17"/>
  <c r="AD353" i="17"/>
  <c r="AD352" i="17"/>
  <c r="AD351" i="17"/>
  <c r="AD350" i="17"/>
  <c r="AD349" i="17"/>
  <c r="AD348" i="17"/>
  <c r="AD347" i="17"/>
  <c r="AD346" i="17"/>
  <c r="AD345" i="17"/>
  <c r="AD344" i="17"/>
  <c r="AD343" i="17"/>
  <c r="AD342" i="17"/>
  <c r="AD341" i="17"/>
  <c r="AD340" i="17"/>
  <c r="AD339" i="17"/>
  <c r="AD338" i="17"/>
  <c r="AD337" i="17"/>
  <c r="AD336" i="17"/>
  <c r="AD335" i="17"/>
  <c r="AD334" i="17"/>
  <c r="AD333" i="17"/>
  <c r="AD332" i="17"/>
  <c r="AD331" i="17"/>
  <c r="AD330" i="17"/>
  <c r="AD329" i="17"/>
  <c r="AD328" i="17"/>
  <c r="AD327" i="17"/>
  <c r="AD326" i="17"/>
  <c r="AD325" i="17"/>
  <c r="AD324" i="17"/>
  <c r="AD323" i="17"/>
  <c r="AD322" i="17"/>
  <c r="AD321" i="17"/>
  <c r="AD320" i="17"/>
  <c r="AD319" i="17"/>
  <c r="AD318" i="17"/>
  <c r="AD317" i="17"/>
  <c r="AD316" i="17"/>
  <c r="AD315" i="17"/>
  <c r="AD314" i="17"/>
  <c r="AD313" i="17"/>
  <c r="AD312" i="17"/>
  <c r="AD311" i="17"/>
  <c r="AD310" i="17"/>
  <c r="AD309" i="17"/>
  <c r="AD308" i="17"/>
  <c r="AD307" i="17"/>
  <c r="AD306" i="17"/>
  <c r="AD305" i="17"/>
  <c r="AD304" i="17"/>
  <c r="AD303" i="17"/>
  <c r="AD302" i="17"/>
  <c r="AD301" i="17"/>
  <c r="AD300" i="17"/>
  <c r="AD299" i="17"/>
  <c r="AD298" i="17"/>
  <c r="AD297" i="17"/>
  <c r="AD296" i="17"/>
  <c r="AD295" i="17"/>
  <c r="AD294" i="17"/>
  <c r="AD293" i="17"/>
  <c r="AD292" i="17"/>
  <c r="AD291" i="17"/>
  <c r="AD290" i="17"/>
  <c r="AD289" i="17"/>
  <c r="AD288" i="17"/>
  <c r="AD287" i="17"/>
  <c r="AD286" i="17"/>
  <c r="AD285" i="17"/>
  <c r="AD284" i="17"/>
  <c r="AD283" i="17"/>
  <c r="AD282" i="17"/>
  <c r="AD281" i="17"/>
  <c r="AD280" i="17"/>
  <c r="AD279" i="17"/>
  <c r="AD278" i="17"/>
  <c r="AD277" i="17"/>
  <c r="AD276" i="17"/>
  <c r="AD275" i="17"/>
  <c r="AD274" i="17"/>
  <c r="AD273" i="17"/>
  <c r="AD272" i="17"/>
  <c r="AD271" i="17"/>
  <c r="AD270" i="17"/>
  <c r="AD269" i="17"/>
  <c r="AD268" i="17"/>
  <c r="AD267" i="17"/>
  <c r="AD266" i="17"/>
  <c r="AD265" i="17"/>
  <c r="AD264" i="17"/>
  <c r="AD263" i="17"/>
  <c r="AD262" i="17"/>
  <c r="AD261" i="17"/>
  <c r="AD260" i="17"/>
  <c r="AD259" i="17"/>
  <c r="AD258" i="17"/>
  <c r="AD257" i="17"/>
  <c r="AD256" i="17"/>
  <c r="AD255" i="17"/>
  <c r="AD254" i="17"/>
  <c r="AD253" i="17"/>
  <c r="AD252" i="17"/>
  <c r="AD251" i="17"/>
  <c r="AD250" i="17"/>
  <c r="AD249" i="17"/>
  <c r="AD248" i="17"/>
  <c r="AD247" i="17"/>
  <c r="AD246" i="17"/>
  <c r="AD245" i="17"/>
  <c r="AD244" i="17"/>
  <c r="AD243" i="17"/>
  <c r="AD242" i="17"/>
  <c r="AD241" i="17"/>
  <c r="AD240" i="17"/>
  <c r="AD239" i="17"/>
  <c r="AD238" i="17"/>
  <c r="AD237" i="17"/>
  <c r="AD236" i="17"/>
  <c r="AD235" i="17"/>
  <c r="AD234" i="17"/>
  <c r="AD233" i="17"/>
  <c r="AD232" i="17"/>
  <c r="AD231" i="17"/>
  <c r="AD230" i="17"/>
  <c r="AD229" i="17"/>
  <c r="AD228" i="17"/>
  <c r="AD227" i="17"/>
  <c r="AD226" i="17"/>
  <c r="AD225" i="17"/>
  <c r="AD224" i="17"/>
  <c r="AD223" i="17"/>
  <c r="AD222" i="17"/>
  <c r="AD221" i="17"/>
  <c r="AD220" i="17"/>
  <c r="AD219" i="17"/>
  <c r="AD218" i="17"/>
  <c r="AD217" i="17"/>
  <c r="AD216" i="17"/>
  <c r="AD215" i="17"/>
  <c r="AD214" i="17"/>
  <c r="AD213" i="17"/>
  <c r="AD212" i="17"/>
  <c r="AD211" i="17"/>
  <c r="AD210" i="17"/>
  <c r="AD209" i="17"/>
  <c r="AD208" i="17"/>
  <c r="AD207" i="17"/>
  <c r="AD206" i="17"/>
  <c r="AD205" i="17"/>
  <c r="AD204" i="17"/>
  <c r="AD203" i="17"/>
  <c r="AD202" i="17"/>
  <c r="AD201" i="17"/>
  <c r="AD200" i="17"/>
  <c r="AD199" i="17"/>
  <c r="AD198" i="17"/>
  <c r="AD197" i="17"/>
  <c r="AD196" i="17"/>
  <c r="AD195" i="17"/>
  <c r="AD194" i="17"/>
  <c r="AD193" i="17"/>
  <c r="AD192" i="17"/>
  <c r="AD191" i="17"/>
  <c r="AD190" i="17"/>
  <c r="AD189" i="17"/>
  <c r="AD188" i="17"/>
  <c r="AD187" i="17"/>
  <c r="AD186" i="17"/>
  <c r="AD185" i="17"/>
  <c r="AD184" i="17"/>
  <c r="AD183" i="17"/>
  <c r="AD182" i="17"/>
  <c r="AD181" i="17"/>
  <c r="AD180" i="17"/>
  <c r="AD179" i="17"/>
  <c r="AD178" i="17"/>
  <c r="AD177" i="17"/>
  <c r="AD176" i="17"/>
  <c r="AD175" i="17"/>
  <c r="AD174" i="17"/>
  <c r="AD173" i="17"/>
  <c r="AD172" i="17"/>
  <c r="AD171" i="17"/>
  <c r="AD170" i="17"/>
  <c r="AD169" i="17"/>
  <c r="AD168" i="17"/>
  <c r="AD167" i="17"/>
  <c r="AD166" i="17"/>
  <c r="AD165" i="17"/>
  <c r="AD164" i="17"/>
  <c r="AD163" i="17"/>
  <c r="AD162" i="17"/>
  <c r="AD161" i="17"/>
  <c r="AD160" i="17"/>
  <c r="AD159" i="17"/>
  <c r="AD158" i="17"/>
  <c r="AD157" i="17"/>
  <c r="AD156" i="17"/>
  <c r="AD155" i="17"/>
  <c r="AD154" i="17"/>
  <c r="AD153" i="17"/>
  <c r="AD152" i="17"/>
  <c r="AD151" i="17"/>
  <c r="AD150" i="17"/>
  <c r="AD149" i="17"/>
  <c r="AD148" i="17"/>
  <c r="AD147" i="17"/>
  <c r="AD146" i="17"/>
  <c r="AD145" i="17"/>
  <c r="AD144" i="17"/>
  <c r="AD143" i="17"/>
  <c r="AD142" i="17"/>
  <c r="AD141" i="17"/>
  <c r="AD140" i="17"/>
  <c r="AD139" i="17"/>
  <c r="AD138" i="17"/>
  <c r="AD95" i="17"/>
  <c r="AD94" i="17"/>
  <c r="AD93" i="17"/>
  <c r="AD92" i="17"/>
  <c r="AD91" i="17"/>
  <c r="AD90" i="17"/>
  <c r="AD89" i="17"/>
  <c r="AD88" i="17"/>
  <c r="AD87" i="17"/>
  <c r="AD86" i="17"/>
  <c r="AD85" i="17"/>
  <c r="AD84" i="17"/>
  <c r="AD83" i="17"/>
  <c r="AD82" i="17"/>
  <c r="AD81" i="17"/>
  <c r="AD80" i="17"/>
  <c r="AD79" i="17"/>
  <c r="AD78" i="17"/>
  <c r="AD77" i="17"/>
  <c r="AD76" i="17"/>
  <c r="AD75" i="17"/>
  <c r="AD74" i="17"/>
  <c r="AD73" i="17"/>
  <c r="AD72" i="17"/>
  <c r="AD71" i="17"/>
  <c r="AD70" i="17"/>
  <c r="AD69" i="17"/>
  <c r="AD68" i="17"/>
  <c r="AD67" i="17"/>
  <c r="AD66" i="17"/>
  <c r="AD65" i="17"/>
  <c r="AD64" i="17"/>
  <c r="AD63" i="17"/>
  <c r="AD62" i="17"/>
  <c r="AD61" i="17"/>
  <c r="J99" i="30" s="1"/>
  <c r="AD60" i="17"/>
  <c r="AD55" i="17"/>
  <c r="AD54" i="17"/>
  <c r="AD53" i="17"/>
  <c r="AD52" i="17"/>
  <c r="AD51" i="17"/>
  <c r="AD50" i="17"/>
  <c r="AD49" i="17"/>
  <c r="AD48" i="17"/>
  <c r="R99" i="30" s="1"/>
  <c r="AD47" i="17"/>
  <c r="AD46" i="17"/>
  <c r="AD45" i="17"/>
  <c r="AD44" i="17"/>
  <c r="AD43" i="17"/>
  <c r="AD42" i="17"/>
  <c r="AD41" i="17"/>
  <c r="AD40" i="17"/>
  <c r="AD39" i="17"/>
  <c r="AD38" i="17"/>
  <c r="AD37" i="17"/>
  <c r="AD36" i="17"/>
  <c r="AD35" i="17"/>
  <c r="AD34" i="17"/>
  <c r="AD33" i="17"/>
  <c r="AD32" i="17"/>
  <c r="AD31" i="17"/>
  <c r="AD30" i="17"/>
  <c r="AD29" i="17"/>
  <c r="AD28" i="17"/>
  <c r="AD27" i="17"/>
  <c r="AD26" i="17"/>
  <c r="AD25" i="17"/>
  <c r="AD24" i="17"/>
  <c r="AD23" i="17"/>
  <c r="AD22" i="17"/>
  <c r="AD21" i="17"/>
  <c r="AD20" i="17"/>
  <c r="AD19" i="17"/>
  <c r="AD18" i="17"/>
  <c r="AD17" i="17"/>
  <c r="AD16" i="17"/>
  <c r="AD15" i="17"/>
  <c r="AD14" i="17"/>
  <c r="AD13" i="17"/>
  <c r="AD12" i="17"/>
  <c r="AD11" i="17"/>
  <c r="AD10" i="17"/>
  <c r="AD9" i="17"/>
  <c r="AD8" i="17"/>
  <c r="AD7" i="17"/>
  <c r="AD6" i="17"/>
  <c r="AD5" i="17"/>
  <c r="AD4" i="17"/>
  <c r="AD3" i="17"/>
  <c r="AD2" i="17"/>
  <c r="AD421" i="16"/>
  <c r="AD420" i="16"/>
  <c r="AD419" i="16"/>
  <c r="P98" i="30" s="1"/>
  <c r="AD418" i="16"/>
  <c r="AD417" i="16"/>
  <c r="AD416" i="16"/>
  <c r="AD415" i="16"/>
  <c r="AD414" i="16"/>
  <c r="AD413" i="16"/>
  <c r="AD412" i="16"/>
  <c r="AD411" i="16"/>
  <c r="AD410" i="16"/>
  <c r="AD409" i="16"/>
  <c r="AD408" i="16"/>
  <c r="AD407" i="16"/>
  <c r="AD406" i="16"/>
  <c r="AD405" i="16"/>
  <c r="AD404" i="16"/>
  <c r="AD403" i="16"/>
  <c r="AD402" i="16"/>
  <c r="AD401" i="16"/>
  <c r="AD400" i="16"/>
  <c r="AD399" i="16"/>
  <c r="AD398" i="16"/>
  <c r="AD397" i="16"/>
  <c r="AD396" i="16"/>
  <c r="AD395" i="16"/>
  <c r="AD394" i="16"/>
  <c r="AD393" i="16"/>
  <c r="AD392" i="16"/>
  <c r="AD391" i="16"/>
  <c r="AD390" i="16"/>
  <c r="AD389" i="16"/>
  <c r="AD388" i="16"/>
  <c r="AD387" i="16"/>
  <c r="AD386" i="16"/>
  <c r="AD385" i="16"/>
  <c r="AD384" i="16"/>
  <c r="AD383" i="16"/>
  <c r="AD382" i="16"/>
  <c r="AD381" i="16"/>
  <c r="AD380" i="16"/>
  <c r="AD379" i="16"/>
  <c r="AD378" i="16"/>
  <c r="AD377" i="16"/>
  <c r="AD376" i="16"/>
  <c r="AD375" i="16"/>
  <c r="AD374" i="16"/>
  <c r="AD373" i="16"/>
  <c r="AD372" i="16"/>
  <c r="AD371" i="16"/>
  <c r="AD370" i="16"/>
  <c r="AD369" i="16"/>
  <c r="AD368" i="16"/>
  <c r="AD367" i="16"/>
  <c r="AD366" i="16"/>
  <c r="AD365" i="16"/>
  <c r="AD364" i="16"/>
  <c r="AD363" i="16"/>
  <c r="AD362" i="16"/>
  <c r="AD361" i="16"/>
  <c r="AD360" i="16"/>
  <c r="AD359" i="16"/>
  <c r="AD358" i="16"/>
  <c r="AD357" i="16"/>
  <c r="AD356" i="16"/>
  <c r="AD355" i="16"/>
  <c r="AD354" i="16"/>
  <c r="AD353" i="16"/>
  <c r="AD352" i="16"/>
  <c r="AD351" i="16"/>
  <c r="AD350" i="16"/>
  <c r="AD349" i="16"/>
  <c r="AD348" i="16"/>
  <c r="AD347" i="16"/>
  <c r="AD346" i="16"/>
  <c r="AD345" i="16"/>
  <c r="AD344" i="16"/>
  <c r="AD343" i="16"/>
  <c r="AD342" i="16"/>
  <c r="AD341" i="16"/>
  <c r="AD340" i="16"/>
  <c r="AD339" i="16"/>
  <c r="AD338" i="16"/>
  <c r="AD337" i="16"/>
  <c r="AD336" i="16"/>
  <c r="AD335" i="16"/>
  <c r="AD334" i="16"/>
  <c r="AD333" i="16"/>
  <c r="AD332" i="16"/>
  <c r="AD331" i="16"/>
  <c r="AD330" i="16"/>
  <c r="AD329" i="16"/>
  <c r="AD328" i="16"/>
  <c r="AD327" i="16"/>
  <c r="AD326" i="16"/>
  <c r="AD325" i="16"/>
  <c r="AD324" i="16"/>
  <c r="AD323" i="16"/>
  <c r="AD322" i="16"/>
  <c r="AD321" i="16"/>
  <c r="AD320" i="16"/>
  <c r="AD319" i="16"/>
  <c r="AD318" i="16"/>
  <c r="AD317" i="16"/>
  <c r="AD316" i="16"/>
  <c r="AD315" i="16"/>
  <c r="AD314" i="16"/>
  <c r="AD313" i="16"/>
  <c r="AD312" i="16"/>
  <c r="AD311" i="16"/>
  <c r="AD310" i="16"/>
  <c r="AD309" i="16"/>
  <c r="AD308" i="16"/>
  <c r="AD307" i="16"/>
  <c r="AD306" i="16"/>
  <c r="AD305" i="16"/>
  <c r="AD304" i="16"/>
  <c r="AD303" i="16"/>
  <c r="AD302" i="16"/>
  <c r="AD301" i="16"/>
  <c r="AD300" i="16"/>
  <c r="AD299" i="16"/>
  <c r="AD298" i="16"/>
  <c r="AD297" i="16"/>
  <c r="AD296" i="16"/>
  <c r="AD295" i="16"/>
  <c r="AD294" i="16"/>
  <c r="AD293" i="16"/>
  <c r="AD292" i="16"/>
  <c r="AD291" i="16"/>
  <c r="AD290" i="16"/>
  <c r="AD289" i="16"/>
  <c r="AD288" i="16"/>
  <c r="AD287" i="16"/>
  <c r="AD286" i="16"/>
  <c r="AD285" i="16"/>
  <c r="AD284" i="16"/>
  <c r="AD283" i="16"/>
  <c r="AD282" i="16"/>
  <c r="AD281" i="16"/>
  <c r="AD280" i="16"/>
  <c r="AD279" i="16"/>
  <c r="AD278" i="16"/>
  <c r="AD277" i="16"/>
  <c r="AD276" i="16"/>
  <c r="AD275" i="16"/>
  <c r="AD274" i="16"/>
  <c r="AD273" i="16"/>
  <c r="AD272" i="16"/>
  <c r="AD271" i="16"/>
  <c r="AD270" i="16"/>
  <c r="AD269" i="16"/>
  <c r="AD268" i="16"/>
  <c r="AD267" i="16"/>
  <c r="AD266" i="16"/>
  <c r="AD265" i="16"/>
  <c r="AD264" i="16"/>
  <c r="AD263" i="16"/>
  <c r="AD262" i="16"/>
  <c r="AD261" i="16"/>
  <c r="AD260" i="16"/>
  <c r="AD259" i="16"/>
  <c r="AD258" i="16"/>
  <c r="AD257" i="16"/>
  <c r="AD256" i="16"/>
  <c r="AD255" i="16"/>
  <c r="AD254" i="16"/>
  <c r="AD253" i="16"/>
  <c r="AD252" i="16"/>
  <c r="AD251" i="16"/>
  <c r="AD250" i="16"/>
  <c r="AD249" i="16"/>
  <c r="AD248" i="16"/>
  <c r="AD247" i="16"/>
  <c r="AD246" i="16"/>
  <c r="AD245" i="16"/>
  <c r="AD244" i="16"/>
  <c r="AD243" i="16"/>
  <c r="AD242" i="16"/>
  <c r="AD241" i="16"/>
  <c r="AD240" i="16"/>
  <c r="AD239" i="16"/>
  <c r="AD238" i="16"/>
  <c r="AD237" i="16"/>
  <c r="AD236" i="16"/>
  <c r="AD235" i="16"/>
  <c r="AD234" i="16"/>
  <c r="AD233" i="16"/>
  <c r="AD232" i="16"/>
  <c r="AD231" i="16"/>
  <c r="AD230" i="16"/>
  <c r="AD229" i="16"/>
  <c r="AD228" i="16"/>
  <c r="AD227" i="16"/>
  <c r="AD226" i="16"/>
  <c r="AD225" i="16"/>
  <c r="AD224" i="16"/>
  <c r="AD223" i="16"/>
  <c r="AD222" i="16"/>
  <c r="AD221" i="16"/>
  <c r="AD220" i="16"/>
  <c r="AD219" i="16"/>
  <c r="AD218" i="16"/>
  <c r="AD217" i="16"/>
  <c r="AD216" i="16"/>
  <c r="AD215" i="16"/>
  <c r="AD214" i="16"/>
  <c r="AD213" i="16"/>
  <c r="AD212" i="16"/>
  <c r="AD211" i="16"/>
  <c r="AD210" i="16"/>
  <c r="AD209" i="16"/>
  <c r="AD208" i="16"/>
  <c r="AD207" i="16"/>
  <c r="AD206" i="16"/>
  <c r="AD205" i="16"/>
  <c r="AD204" i="16"/>
  <c r="AD203" i="16"/>
  <c r="AD202" i="16"/>
  <c r="AD201" i="16"/>
  <c r="AD200" i="16"/>
  <c r="AD199" i="16"/>
  <c r="AD198" i="16"/>
  <c r="AD197" i="16"/>
  <c r="AD196" i="16"/>
  <c r="AD195" i="16"/>
  <c r="AD194" i="16"/>
  <c r="AD193" i="16"/>
  <c r="AD192" i="16"/>
  <c r="AD191" i="16"/>
  <c r="AD190" i="16"/>
  <c r="AD189" i="16"/>
  <c r="AD188" i="16"/>
  <c r="AD187" i="16"/>
  <c r="AD186" i="16"/>
  <c r="AD185" i="16"/>
  <c r="AD184" i="16"/>
  <c r="AD183" i="16"/>
  <c r="AD182" i="16"/>
  <c r="AD181" i="16"/>
  <c r="AD180" i="16"/>
  <c r="AD179" i="16"/>
  <c r="AD178" i="16"/>
  <c r="AD177" i="16"/>
  <c r="AD176" i="16"/>
  <c r="AD175" i="16"/>
  <c r="AD174" i="16"/>
  <c r="AD173" i="16"/>
  <c r="AD172" i="16"/>
  <c r="AD171" i="16"/>
  <c r="AD170" i="16"/>
  <c r="AD169" i="16"/>
  <c r="AD168" i="16"/>
  <c r="AD167" i="16"/>
  <c r="AD166" i="16"/>
  <c r="AD165" i="16"/>
  <c r="AD164" i="16"/>
  <c r="AD163" i="16"/>
  <c r="AD162" i="16"/>
  <c r="AD161" i="16"/>
  <c r="AD160" i="16"/>
  <c r="AD159" i="16"/>
  <c r="AD158" i="16"/>
  <c r="AD157" i="16"/>
  <c r="AD156" i="16"/>
  <c r="AD155" i="16"/>
  <c r="AD154" i="16"/>
  <c r="AD153" i="16"/>
  <c r="AD152" i="16"/>
  <c r="AD151" i="16"/>
  <c r="AD150" i="16"/>
  <c r="AD149" i="16"/>
  <c r="AD148" i="16"/>
  <c r="AD147" i="16"/>
  <c r="AD146" i="16"/>
  <c r="AD145" i="16"/>
  <c r="AD144" i="16"/>
  <c r="AD143" i="16"/>
  <c r="AD142" i="16"/>
  <c r="AD141" i="16"/>
  <c r="AD140" i="16"/>
  <c r="AD139" i="16"/>
  <c r="AD138" i="16"/>
  <c r="AD95" i="16"/>
  <c r="AD94" i="16"/>
  <c r="AD93" i="16"/>
  <c r="AD92" i="16"/>
  <c r="AD91" i="16"/>
  <c r="AD90" i="16"/>
  <c r="AD89" i="16"/>
  <c r="AD88" i="16"/>
  <c r="AD87" i="16"/>
  <c r="AD86" i="16"/>
  <c r="AD85" i="16"/>
  <c r="AD84" i="16"/>
  <c r="AD83" i="16"/>
  <c r="AD82" i="16"/>
  <c r="AD81" i="16"/>
  <c r="AD80" i="16"/>
  <c r="AD79" i="16"/>
  <c r="AD78" i="16"/>
  <c r="AD77" i="16"/>
  <c r="AD76" i="16"/>
  <c r="AD75" i="16"/>
  <c r="AD74" i="16"/>
  <c r="AD73" i="16"/>
  <c r="AD72" i="16"/>
  <c r="AD71" i="16"/>
  <c r="AD70" i="16"/>
  <c r="AD69" i="16"/>
  <c r="AD68" i="16"/>
  <c r="AD67" i="16"/>
  <c r="AD66" i="16"/>
  <c r="AD65" i="16"/>
  <c r="AD64" i="16"/>
  <c r="AD63" i="16"/>
  <c r="AD62" i="16"/>
  <c r="AD61" i="16"/>
  <c r="AD60" i="16"/>
  <c r="AD55" i="16"/>
  <c r="AD54" i="16"/>
  <c r="AD53" i="16"/>
  <c r="AD52" i="16"/>
  <c r="AD51" i="16"/>
  <c r="AD50" i="16"/>
  <c r="AD49" i="16"/>
  <c r="AD48" i="16"/>
  <c r="R98" i="30" s="1"/>
  <c r="AD47" i="16"/>
  <c r="AD46" i="16"/>
  <c r="AD45" i="16"/>
  <c r="AD44" i="16"/>
  <c r="AD43" i="16"/>
  <c r="AD42" i="16"/>
  <c r="AD41" i="16"/>
  <c r="AD40" i="16"/>
  <c r="AD39" i="16"/>
  <c r="AD38" i="16"/>
  <c r="AD37" i="16"/>
  <c r="AD36" i="16"/>
  <c r="AD35" i="16"/>
  <c r="AD34" i="16"/>
  <c r="AD33" i="16"/>
  <c r="AD32" i="16"/>
  <c r="AD31" i="16"/>
  <c r="V98" i="30" s="1"/>
  <c r="AD30" i="16"/>
  <c r="AD29" i="16"/>
  <c r="AD28" i="16"/>
  <c r="AD27" i="16"/>
  <c r="AD26" i="16"/>
  <c r="AD25" i="16"/>
  <c r="AD24" i="16"/>
  <c r="AD23" i="16"/>
  <c r="AD22" i="16"/>
  <c r="AD21" i="16"/>
  <c r="AD20" i="16"/>
  <c r="AD19" i="16"/>
  <c r="B98" i="30" s="1"/>
  <c r="AD18" i="16"/>
  <c r="AD17" i="16"/>
  <c r="AD16" i="16"/>
  <c r="AD15" i="16"/>
  <c r="AD14" i="16"/>
  <c r="AD13" i="16"/>
  <c r="AD12" i="16"/>
  <c r="AD11" i="16"/>
  <c r="AD10" i="16"/>
  <c r="AD9" i="16"/>
  <c r="AD8" i="16"/>
  <c r="AD7" i="16"/>
  <c r="AD6" i="16"/>
  <c r="AD5" i="16"/>
  <c r="AD4" i="16"/>
  <c r="AD3" i="16"/>
  <c r="AD2" i="16"/>
  <c r="AD421" i="15"/>
  <c r="AD420" i="15"/>
  <c r="AD419" i="15"/>
  <c r="P97" i="30" s="1"/>
  <c r="AD418" i="15"/>
  <c r="AD417" i="15"/>
  <c r="AD416" i="15"/>
  <c r="AD415" i="15"/>
  <c r="AD414" i="15"/>
  <c r="AD413" i="15"/>
  <c r="AD412" i="15"/>
  <c r="AD411" i="15"/>
  <c r="AD410" i="15"/>
  <c r="AD409" i="15"/>
  <c r="AD408" i="15"/>
  <c r="AD407" i="15"/>
  <c r="AD406" i="15"/>
  <c r="AD405" i="15"/>
  <c r="AD404" i="15"/>
  <c r="AD403" i="15"/>
  <c r="AD402" i="15"/>
  <c r="AD401" i="15"/>
  <c r="AD400" i="15"/>
  <c r="AD399" i="15"/>
  <c r="AD398" i="15"/>
  <c r="AD397" i="15"/>
  <c r="AD396" i="15"/>
  <c r="AD395" i="15"/>
  <c r="AD394" i="15"/>
  <c r="AD393" i="15"/>
  <c r="AD392" i="15"/>
  <c r="AD391" i="15"/>
  <c r="AD390" i="15"/>
  <c r="AD389" i="15"/>
  <c r="AD388" i="15"/>
  <c r="AD387" i="15"/>
  <c r="AD386" i="15"/>
  <c r="AD385" i="15"/>
  <c r="AD384" i="15"/>
  <c r="AD383" i="15"/>
  <c r="AD382" i="15"/>
  <c r="AD381" i="15"/>
  <c r="AD380" i="15"/>
  <c r="AD379" i="15"/>
  <c r="AD378" i="15"/>
  <c r="AD377" i="15"/>
  <c r="AD376" i="15"/>
  <c r="AD375" i="15"/>
  <c r="AD374" i="15"/>
  <c r="AD373" i="15"/>
  <c r="AD372" i="15"/>
  <c r="AD371" i="15"/>
  <c r="AD370" i="15"/>
  <c r="AD369" i="15"/>
  <c r="AD368" i="15"/>
  <c r="AD367" i="15"/>
  <c r="AD366" i="15"/>
  <c r="AD365" i="15"/>
  <c r="AD364" i="15"/>
  <c r="AD363" i="15"/>
  <c r="AD362" i="15"/>
  <c r="AD361" i="15"/>
  <c r="AD360" i="15"/>
  <c r="AD359" i="15"/>
  <c r="AD358" i="15"/>
  <c r="AD357" i="15"/>
  <c r="AD356" i="15"/>
  <c r="AD355" i="15"/>
  <c r="AD354" i="15"/>
  <c r="AD353" i="15"/>
  <c r="AD352" i="15"/>
  <c r="AD351" i="15"/>
  <c r="AD350" i="15"/>
  <c r="AD349" i="15"/>
  <c r="AD348" i="15"/>
  <c r="AD347" i="15"/>
  <c r="AD346" i="15"/>
  <c r="AD345" i="15"/>
  <c r="AD344" i="15"/>
  <c r="AD343" i="15"/>
  <c r="AD342" i="15"/>
  <c r="AD341" i="15"/>
  <c r="AD340" i="15"/>
  <c r="AD339" i="15"/>
  <c r="AD338" i="15"/>
  <c r="AD337" i="15"/>
  <c r="AD336" i="15"/>
  <c r="AD335" i="15"/>
  <c r="AD334" i="15"/>
  <c r="AD333" i="15"/>
  <c r="AD332" i="15"/>
  <c r="AD331" i="15"/>
  <c r="AD330" i="15"/>
  <c r="AD329" i="15"/>
  <c r="AD328" i="15"/>
  <c r="AD327" i="15"/>
  <c r="AD326" i="15"/>
  <c r="AD325" i="15"/>
  <c r="AD324" i="15"/>
  <c r="AD323" i="15"/>
  <c r="AD322" i="15"/>
  <c r="AD321" i="15"/>
  <c r="AD320" i="15"/>
  <c r="AD319" i="15"/>
  <c r="AD318" i="15"/>
  <c r="AD317" i="15"/>
  <c r="AD316" i="15"/>
  <c r="AD315" i="15"/>
  <c r="AD314" i="15"/>
  <c r="AD313" i="15"/>
  <c r="AD312" i="15"/>
  <c r="AD311" i="15"/>
  <c r="AD310" i="15"/>
  <c r="AD309" i="15"/>
  <c r="AD308" i="15"/>
  <c r="AD307" i="15"/>
  <c r="AD306" i="15"/>
  <c r="AD305" i="15"/>
  <c r="AD304" i="15"/>
  <c r="AD303" i="15"/>
  <c r="AD302" i="15"/>
  <c r="AD301" i="15"/>
  <c r="AD300" i="15"/>
  <c r="AD299" i="15"/>
  <c r="AD298" i="15"/>
  <c r="AD297" i="15"/>
  <c r="AD296" i="15"/>
  <c r="AD295" i="15"/>
  <c r="AD294" i="15"/>
  <c r="AD293" i="15"/>
  <c r="AD292" i="15"/>
  <c r="AD291" i="15"/>
  <c r="AD290" i="15"/>
  <c r="AD289" i="15"/>
  <c r="AD288" i="15"/>
  <c r="AD287" i="15"/>
  <c r="AD286" i="15"/>
  <c r="AD285" i="15"/>
  <c r="AD284" i="15"/>
  <c r="AD283" i="15"/>
  <c r="AD282" i="15"/>
  <c r="AD281" i="15"/>
  <c r="AD280" i="15"/>
  <c r="AD279" i="15"/>
  <c r="AD278" i="15"/>
  <c r="AD277" i="15"/>
  <c r="AD276" i="15"/>
  <c r="AD275" i="15"/>
  <c r="AD274" i="15"/>
  <c r="AD273" i="15"/>
  <c r="AD272" i="15"/>
  <c r="AD271" i="15"/>
  <c r="AD270" i="15"/>
  <c r="AD269" i="15"/>
  <c r="AD268" i="15"/>
  <c r="AD267" i="15"/>
  <c r="AD266" i="15"/>
  <c r="AD265" i="15"/>
  <c r="AD264" i="15"/>
  <c r="AD263" i="15"/>
  <c r="AD262" i="15"/>
  <c r="AD261" i="15"/>
  <c r="AD260" i="15"/>
  <c r="AD259" i="15"/>
  <c r="AD258" i="15"/>
  <c r="AD257" i="15"/>
  <c r="AD256" i="15"/>
  <c r="AD255" i="15"/>
  <c r="AD254" i="15"/>
  <c r="AD253" i="15"/>
  <c r="AD252" i="15"/>
  <c r="AD251" i="15"/>
  <c r="AD250" i="15"/>
  <c r="AD249" i="15"/>
  <c r="AD248" i="15"/>
  <c r="AD247" i="15"/>
  <c r="AD246" i="15"/>
  <c r="AD245" i="15"/>
  <c r="AD244" i="15"/>
  <c r="AD243" i="15"/>
  <c r="AD242" i="15"/>
  <c r="AD241" i="15"/>
  <c r="AD240" i="15"/>
  <c r="AD239" i="15"/>
  <c r="AD238" i="15"/>
  <c r="AD237" i="15"/>
  <c r="AD236" i="15"/>
  <c r="AD235" i="15"/>
  <c r="AD234" i="15"/>
  <c r="AD233" i="15"/>
  <c r="AD232" i="15"/>
  <c r="AD231" i="15"/>
  <c r="AD230" i="15"/>
  <c r="AD229" i="15"/>
  <c r="AD228" i="15"/>
  <c r="AD227" i="15"/>
  <c r="AD226" i="15"/>
  <c r="AD225" i="15"/>
  <c r="AD224" i="15"/>
  <c r="AD223" i="15"/>
  <c r="AD222" i="15"/>
  <c r="AD221" i="15"/>
  <c r="AD220" i="15"/>
  <c r="AD219" i="15"/>
  <c r="AD218" i="15"/>
  <c r="AD217" i="15"/>
  <c r="AD216" i="15"/>
  <c r="AD215" i="15"/>
  <c r="AD214" i="15"/>
  <c r="AD213" i="15"/>
  <c r="AD212" i="15"/>
  <c r="AD211" i="15"/>
  <c r="AD210" i="15"/>
  <c r="AD209" i="15"/>
  <c r="AD208" i="15"/>
  <c r="AD207" i="15"/>
  <c r="AD206" i="15"/>
  <c r="AD205" i="15"/>
  <c r="AD204" i="15"/>
  <c r="AD203" i="15"/>
  <c r="AD202" i="15"/>
  <c r="AD201" i="15"/>
  <c r="AD200" i="15"/>
  <c r="AD199" i="15"/>
  <c r="AD198" i="15"/>
  <c r="AD197" i="15"/>
  <c r="AD196" i="15"/>
  <c r="AD195" i="15"/>
  <c r="AD194" i="15"/>
  <c r="AD193" i="15"/>
  <c r="AD192" i="15"/>
  <c r="AD191" i="15"/>
  <c r="AD190" i="15"/>
  <c r="AD189" i="15"/>
  <c r="AD188" i="15"/>
  <c r="AD187" i="15"/>
  <c r="AD186" i="15"/>
  <c r="AD185" i="15"/>
  <c r="AD184" i="15"/>
  <c r="AD183" i="15"/>
  <c r="AD182" i="15"/>
  <c r="AD181" i="15"/>
  <c r="AD180" i="15"/>
  <c r="AD179" i="15"/>
  <c r="AD178" i="15"/>
  <c r="AD177" i="15"/>
  <c r="AD176" i="15"/>
  <c r="AD175" i="15"/>
  <c r="AD174" i="15"/>
  <c r="AD173" i="15"/>
  <c r="AD172" i="15"/>
  <c r="AD171" i="15"/>
  <c r="AD170" i="15"/>
  <c r="AD169" i="15"/>
  <c r="AD168" i="15"/>
  <c r="AD167" i="15"/>
  <c r="AD166" i="15"/>
  <c r="AD165" i="15"/>
  <c r="AD164" i="15"/>
  <c r="AD163" i="15"/>
  <c r="AD162" i="15"/>
  <c r="AD161" i="15"/>
  <c r="AD160" i="15"/>
  <c r="AD159" i="15"/>
  <c r="AD158" i="15"/>
  <c r="AD157" i="15"/>
  <c r="AD156" i="15"/>
  <c r="AD155" i="15"/>
  <c r="AD154" i="15"/>
  <c r="AD153" i="15"/>
  <c r="AD152" i="15"/>
  <c r="AD151" i="15"/>
  <c r="AD150" i="15"/>
  <c r="AD149" i="15"/>
  <c r="AD148" i="15"/>
  <c r="AD147" i="15"/>
  <c r="AD146" i="15"/>
  <c r="AD145" i="15"/>
  <c r="AD144" i="15"/>
  <c r="AD143" i="15"/>
  <c r="AD142" i="15"/>
  <c r="AD141" i="15"/>
  <c r="AD140" i="15"/>
  <c r="AD139" i="15"/>
  <c r="AD138" i="15"/>
  <c r="AD95" i="15"/>
  <c r="AD94" i="15"/>
  <c r="AD93" i="15"/>
  <c r="AD92" i="15"/>
  <c r="AD91" i="15"/>
  <c r="AD90" i="15"/>
  <c r="AD89" i="15"/>
  <c r="AD88" i="15"/>
  <c r="AD87" i="15"/>
  <c r="AD86" i="15"/>
  <c r="AD85" i="15"/>
  <c r="AD84" i="15"/>
  <c r="AD83" i="15"/>
  <c r="AD82" i="15"/>
  <c r="AD81" i="15"/>
  <c r="AD80" i="15"/>
  <c r="AD79" i="15"/>
  <c r="AD78" i="15"/>
  <c r="AD77" i="15"/>
  <c r="AD76" i="15"/>
  <c r="AD75" i="15"/>
  <c r="AD74" i="15"/>
  <c r="AD73" i="15"/>
  <c r="AD72" i="15"/>
  <c r="AD71" i="15"/>
  <c r="AD70" i="15"/>
  <c r="AD69" i="15"/>
  <c r="AD68" i="15"/>
  <c r="AD67" i="15"/>
  <c r="AD66" i="15"/>
  <c r="AD65" i="15"/>
  <c r="AD64" i="15"/>
  <c r="AD63" i="15"/>
  <c r="AD62" i="15"/>
  <c r="AD61" i="15"/>
  <c r="J97" i="30" s="1"/>
  <c r="AD60" i="15"/>
  <c r="AD55" i="15"/>
  <c r="AD54" i="15"/>
  <c r="AD53" i="15"/>
  <c r="AD52" i="15"/>
  <c r="AD51" i="15"/>
  <c r="AD50" i="15"/>
  <c r="AD49" i="15"/>
  <c r="AD48" i="15"/>
  <c r="R97" i="30" s="1"/>
  <c r="AD47" i="15"/>
  <c r="AD46" i="15"/>
  <c r="AD45" i="15"/>
  <c r="AD44" i="15"/>
  <c r="AD43" i="15"/>
  <c r="AD42" i="15"/>
  <c r="AD41" i="15"/>
  <c r="AD40" i="15"/>
  <c r="AD39" i="15"/>
  <c r="AD38" i="15"/>
  <c r="AD37" i="15"/>
  <c r="AD36" i="15"/>
  <c r="AD35" i="15"/>
  <c r="AD34" i="15"/>
  <c r="AD33" i="15"/>
  <c r="AD32" i="15"/>
  <c r="AD31" i="15"/>
  <c r="AD30" i="15"/>
  <c r="AD29" i="15"/>
  <c r="AD28" i="15"/>
  <c r="AD27" i="15"/>
  <c r="AD26" i="15"/>
  <c r="AD25" i="15"/>
  <c r="AD24" i="15"/>
  <c r="AD23" i="15"/>
  <c r="AD22" i="15"/>
  <c r="AD21" i="15"/>
  <c r="AD20" i="15"/>
  <c r="AD19" i="15"/>
  <c r="AD18" i="15"/>
  <c r="AD17" i="15"/>
  <c r="AD16" i="15"/>
  <c r="AD15" i="15"/>
  <c r="AD14" i="15"/>
  <c r="AD13" i="15"/>
  <c r="AD12" i="15"/>
  <c r="AD11" i="15"/>
  <c r="AD10" i="15"/>
  <c r="AD9" i="15"/>
  <c r="AD8" i="15"/>
  <c r="AD7" i="15"/>
  <c r="AD6" i="15"/>
  <c r="AD5" i="15"/>
  <c r="AD4" i="15"/>
  <c r="AD3" i="15"/>
  <c r="AD2" i="15"/>
  <c r="AD421" i="14"/>
  <c r="AD420" i="14"/>
  <c r="AD419" i="14"/>
  <c r="P95" i="30" s="1"/>
  <c r="AD418" i="14"/>
  <c r="AD417" i="14"/>
  <c r="AD416" i="14"/>
  <c r="AD415" i="14"/>
  <c r="AD414" i="14"/>
  <c r="AD413" i="14"/>
  <c r="AD412" i="14"/>
  <c r="AD411" i="14"/>
  <c r="AD410" i="14"/>
  <c r="AD409" i="14"/>
  <c r="AD408" i="14"/>
  <c r="AD407" i="14"/>
  <c r="AD406" i="14"/>
  <c r="AD405" i="14"/>
  <c r="AD404" i="14"/>
  <c r="AD403" i="14"/>
  <c r="AD402" i="14"/>
  <c r="AD401" i="14"/>
  <c r="AD400" i="14"/>
  <c r="AD399" i="14"/>
  <c r="AD398" i="14"/>
  <c r="AD397" i="14"/>
  <c r="AD396" i="14"/>
  <c r="AD395" i="14"/>
  <c r="AD394" i="14"/>
  <c r="AD393" i="14"/>
  <c r="AD392" i="14"/>
  <c r="AD391" i="14"/>
  <c r="AD390" i="14"/>
  <c r="AD389" i="14"/>
  <c r="AD388" i="14"/>
  <c r="AD387" i="14"/>
  <c r="AD386" i="14"/>
  <c r="AD385" i="14"/>
  <c r="AD384" i="14"/>
  <c r="AD383" i="14"/>
  <c r="AD382" i="14"/>
  <c r="AD381" i="14"/>
  <c r="AD380" i="14"/>
  <c r="AD379" i="14"/>
  <c r="AD378" i="14"/>
  <c r="AD377" i="14"/>
  <c r="AD376" i="14"/>
  <c r="AD375" i="14"/>
  <c r="AD374" i="14"/>
  <c r="AD373" i="14"/>
  <c r="AD372" i="14"/>
  <c r="AD371" i="14"/>
  <c r="AD370" i="14"/>
  <c r="AD369" i="14"/>
  <c r="AD368" i="14"/>
  <c r="AD367" i="14"/>
  <c r="AD366" i="14"/>
  <c r="AD365" i="14"/>
  <c r="AD364" i="14"/>
  <c r="AD363" i="14"/>
  <c r="AD362" i="14"/>
  <c r="AD361" i="14"/>
  <c r="AD360" i="14"/>
  <c r="AD359" i="14"/>
  <c r="AD358" i="14"/>
  <c r="AD357" i="14"/>
  <c r="AD356" i="14"/>
  <c r="AD355" i="14"/>
  <c r="AD354" i="14"/>
  <c r="AD353" i="14"/>
  <c r="AD352" i="14"/>
  <c r="AD351" i="14"/>
  <c r="AD350" i="14"/>
  <c r="AD349" i="14"/>
  <c r="AD348" i="14"/>
  <c r="AD347" i="14"/>
  <c r="AD346" i="14"/>
  <c r="AD345" i="14"/>
  <c r="AD344" i="14"/>
  <c r="AD343" i="14"/>
  <c r="AD342" i="14"/>
  <c r="AD341" i="14"/>
  <c r="AD340" i="14"/>
  <c r="AD339" i="14"/>
  <c r="AD338" i="14"/>
  <c r="AD337" i="14"/>
  <c r="AD336" i="14"/>
  <c r="AD335" i="14"/>
  <c r="AD334" i="14"/>
  <c r="AD333" i="14"/>
  <c r="AD332" i="14"/>
  <c r="AD331" i="14"/>
  <c r="AD330" i="14"/>
  <c r="AD329" i="14"/>
  <c r="AD328" i="14"/>
  <c r="AD327" i="14"/>
  <c r="AD326" i="14"/>
  <c r="AD325" i="14"/>
  <c r="AD324" i="14"/>
  <c r="AD323" i="14"/>
  <c r="AD322" i="14"/>
  <c r="AD321" i="14"/>
  <c r="AD320" i="14"/>
  <c r="AD319" i="14"/>
  <c r="AD318" i="14"/>
  <c r="AD317" i="14"/>
  <c r="AD316" i="14"/>
  <c r="AD315" i="14"/>
  <c r="AD314" i="14"/>
  <c r="AD313" i="14"/>
  <c r="AD312" i="14"/>
  <c r="AD311" i="14"/>
  <c r="AD310" i="14"/>
  <c r="AD309" i="14"/>
  <c r="AD308" i="14"/>
  <c r="AD307" i="14"/>
  <c r="AD306" i="14"/>
  <c r="AD305" i="14"/>
  <c r="AD304" i="14"/>
  <c r="AD303" i="14"/>
  <c r="AD302" i="14"/>
  <c r="AD301" i="14"/>
  <c r="AD300" i="14"/>
  <c r="AD299" i="14"/>
  <c r="AD298" i="14"/>
  <c r="AD297" i="14"/>
  <c r="AD296" i="14"/>
  <c r="AD295" i="14"/>
  <c r="AD294" i="14"/>
  <c r="AD293" i="14"/>
  <c r="AD292" i="14"/>
  <c r="AD291" i="14"/>
  <c r="AD290" i="14"/>
  <c r="AD289" i="14"/>
  <c r="AD288" i="14"/>
  <c r="AD287" i="14"/>
  <c r="AD286" i="14"/>
  <c r="AD285" i="14"/>
  <c r="AD284" i="14"/>
  <c r="AD283" i="14"/>
  <c r="AD282" i="14"/>
  <c r="AD281" i="14"/>
  <c r="AD280" i="14"/>
  <c r="AD279" i="14"/>
  <c r="AD278" i="14"/>
  <c r="AD277" i="14"/>
  <c r="AD276" i="14"/>
  <c r="AD275" i="14"/>
  <c r="AD274" i="14"/>
  <c r="AD273" i="14"/>
  <c r="AD272" i="14"/>
  <c r="AD271" i="14"/>
  <c r="AD270" i="14"/>
  <c r="AD269" i="14"/>
  <c r="AD268" i="14"/>
  <c r="AD267" i="14"/>
  <c r="AD266" i="14"/>
  <c r="AD265" i="14"/>
  <c r="AD264" i="14"/>
  <c r="AD263" i="14"/>
  <c r="AD262" i="14"/>
  <c r="AD261" i="14"/>
  <c r="AD260" i="14"/>
  <c r="AD259" i="14"/>
  <c r="AD258" i="14"/>
  <c r="AD257" i="14"/>
  <c r="AD256" i="14"/>
  <c r="AD255" i="14"/>
  <c r="AD254" i="14"/>
  <c r="AD253" i="14"/>
  <c r="AD252" i="14"/>
  <c r="AD251" i="14"/>
  <c r="AD250" i="14"/>
  <c r="AD249" i="14"/>
  <c r="AD248" i="14"/>
  <c r="AD247" i="14"/>
  <c r="AD246" i="14"/>
  <c r="AD245" i="14"/>
  <c r="AD244" i="14"/>
  <c r="AD243" i="14"/>
  <c r="AD242" i="14"/>
  <c r="AD241" i="14"/>
  <c r="AD240" i="14"/>
  <c r="AD239" i="14"/>
  <c r="AD238" i="14"/>
  <c r="AD237" i="14"/>
  <c r="AD236" i="14"/>
  <c r="AD235" i="14"/>
  <c r="AD234" i="14"/>
  <c r="AD233" i="14"/>
  <c r="AD232" i="14"/>
  <c r="AD231" i="14"/>
  <c r="AD230" i="14"/>
  <c r="AD229" i="14"/>
  <c r="AD228" i="14"/>
  <c r="AD227" i="14"/>
  <c r="AD226" i="14"/>
  <c r="AD225" i="14"/>
  <c r="AD224" i="14"/>
  <c r="AD223" i="14"/>
  <c r="AD222" i="14"/>
  <c r="AD221" i="14"/>
  <c r="AD220" i="14"/>
  <c r="AD219" i="14"/>
  <c r="AD218" i="14"/>
  <c r="AD217" i="14"/>
  <c r="AD216" i="14"/>
  <c r="AD215" i="14"/>
  <c r="AD214" i="14"/>
  <c r="AD213" i="14"/>
  <c r="AD212" i="14"/>
  <c r="AD211" i="14"/>
  <c r="AD210" i="14"/>
  <c r="AD209" i="14"/>
  <c r="AD208" i="14"/>
  <c r="AD207" i="14"/>
  <c r="AD206" i="14"/>
  <c r="AD205" i="14"/>
  <c r="AD204" i="14"/>
  <c r="AD203" i="14"/>
  <c r="AD202" i="14"/>
  <c r="AD201" i="14"/>
  <c r="AD200" i="14"/>
  <c r="AD199" i="14"/>
  <c r="AD198" i="14"/>
  <c r="AD197" i="14"/>
  <c r="AD196" i="14"/>
  <c r="AD195" i="14"/>
  <c r="AD194" i="14"/>
  <c r="AD193" i="14"/>
  <c r="AD192" i="14"/>
  <c r="AD191" i="14"/>
  <c r="AD190" i="14"/>
  <c r="AD189" i="14"/>
  <c r="AD188" i="14"/>
  <c r="AD187" i="14"/>
  <c r="AD186" i="14"/>
  <c r="AD185" i="14"/>
  <c r="AD184" i="14"/>
  <c r="AD183" i="14"/>
  <c r="AD182" i="14"/>
  <c r="AD181" i="14"/>
  <c r="AD180" i="14"/>
  <c r="AD179" i="14"/>
  <c r="AD178" i="14"/>
  <c r="AD177" i="14"/>
  <c r="AD176" i="14"/>
  <c r="AD175" i="14"/>
  <c r="AD174" i="14"/>
  <c r="AD173" i="14"/>
  <c r="AD172" i="14"/>
  <c r="AD171" i="14"/>
  <c r="AD170" i="14"/>
  <c r="AD169" i="14"/>
  <c r="AD168" i="14"/>
  <c r="AD167" i="14"/>
  <c r="AD166" i="14"/>
  <c r="AD165" i="14"/>
  <c r="AD164" i="14"/>
  <c r="AD163" i="14"/>
  <c r="AD162" i="14"/>
  <c r="AD161" i="14"/>
  <c r="AD160" i="14"/>
  <c r="AD159" i="14"/>
  <c r="AD158" i="14"/>
  <c r="AD157" i="14"/>
  <c r="AD156" i="14"/>
  <c r="AD155" i="14"/>
  <c r="AD154" i="14"/>
  <c r="AD153" i="14"/>
  <c r="AD152" i="14"/>
  <c r="AD151" i="14"/>
  <c r="AD150" i="14"/>
  <c r="AD149" i="14"/>
  <c r="AD148" i="14"/>
  <c r="AD147" i="14"/>
  <c r="AD146" i="14"/>
  <c r="AD145" i="14"/>
  <c r="AD144" i="14"/>
  <c r="AD143" i="14"/>
  <c r="AD142" i="14"/>
  <c r="AD141" i="14"/>
  <c r="AD140" i="14"/>
  <c r="AD139" i="14"/>
  <c r="AD138" i="14"/>
  <c r="AD95" i="14"/>
  <c r="AD94" i="14"/>
  <c r="AD93" i="14"/>
  <c r="AD92" i="14"/>
  <c r="AD91" i="14"/>
  <c r="AD90" i="14"/>
  <c r="AD89" i="14"/>
  <c r="AD88" i="14"/>
  <c r="AD87" i="14"/>
  <c r="AD86" i="14"/>
  <c r="AD85" i="14"/>
  <c r="AD84" i="14"/>
  <c r="AD83" i="14"/>
  <c r="AD82" i="14"/>
  <c r="AD81" i="14"/>
  <c r="AD80" i="14"/>
  <c r="AD79" i="14"/>
  <c r="AD78" i="14"/>
  <c r="AD77" i="14"/>
  <c r="AD76" i="14"/>
  <c r="AD75" i="14"/>
  <c r="AD74" i="14"/>
  <c r="AD73" i="14"/>
  <c r="AD72" i="14"/>
  <c r="AD71" i="14"/>
  <c r="AD70" i="14"/>
  <c r="AD69" i="14"/>
  <c r="AD68" i="14"/>
  <c r="AD67" i="14"/>
  <c r="AD66" i="14"/>
  <c r="AD65" i="14"/>
  <c r="AD64" i="14"/>
  <c r="AD63" i="14"/>
  <c r="AD62" i="14"/>
  <c r="AD61" i="14"/>
  <c r="AD60" i="14"/>
  <c r="AD55" i="14"/>
  <c r="AD54" i="14"/>
  <c r="AD53" i="14"/>
  <c r="AD52" i="14"/>
  <c r="AD51" i="14"/>
  <c r="AD50" i="14"/>
  <c r="AD49" i="14"/>
  <c r="AD48" i="14"/>
  <c r="R95" i="30" s="1"/>
  <c r="AD47" i="14"/>
  <c r="AD46" i="14"/>
  <c r="AD45" i="14"/>
  <c r="AD44" i="14"/>
  <c r="AD43" i="14"/>
  <c r="AD42" i="14"/>
  <c r="AD41" i="14"/>
  <c r="AD40" i="14"/>
  <c r="AD39" i="14"/>
  <c r="AD38" i="14"/>
  <c r="AD37" i="14"/>
  <c r="AD36" i="14"/>
  <c r="AD35" i="14"/>
  <c r="AD34" i="14"/>
  <c r="AD33" i="14"/>
  <c r="AD32" i="14"/>
  <c r="AD31" i="14"/>
  <c r="V95" i="30" s="1"/>
  <c r="AD30" i="14"/>
  <c r="AD29" i="14"/>
  <c r="AD28" i="14"/>
  <c r="AD27" i="14"/>
  <c r="AD26" i="14"/>
  <c r="AD25" i="14"/>
  <c r="AD24" i="14"/>
  <c r="AD23" i="14"/>
  <c r="AD22" i="14"/>
  <c r="AD21" i="14"/>
  <c r="AD20" i="14"/>
  <c r="AD19" i="14"/>
  <c r="B95" i="30" s="1"/>
  <c r="AD18" i="14"/>
  <c r="AD17" i="14"/>
  <c r="AD16" i="14"/>
  <c r="AD15" i="14"/>
  <c r="AD14" i="14"/>
  <c r="AD13" i="14"/>
  <c r="AD12" i="14"/>
  <c r="AD11" i="14"/>
  <c r="AD10" i="14"/>
  <c r="AD9" i="14"/>
  <c r="AD8" i="14"/>
  <c r="AD7" i="14"/>
  <c r="AD6" i="14"/>
  <c r="AD5" i="14"/>
  <c r="AD4" i="14"/>
  <c r="AD3" i="14"/>
  <c r="AD2" i="14"/>
  <c r="AD421" i="13"/>
  <c r="AD420" i="13"/>
  <c r="AD419" i="13"/>
  <c r="P94" i="30" s="1"/>
  <c r="AD418" i="13"/>
  <c r="AD417" i="13"/>
  <c r="AD416" i="13"/>
  <c r="AD415" i="13"/>
  <c r="AD414" i="13"/>
  <c r="AD413" i="13"/>
  <c r="AD412" i="13"/>
  <c r="AD411" i="13"/>
  <c r="AD410" i="13"/>
  <c r="AD409" i="13"/>
  <c r="AD408" i="13"/>
  <c r="AD407" i="13"/>
  <c r="AD406" i="13"/>
  <c r="AD405" i="13"/>
  <c r="AD404" i="13"/>
  <c r="AD403" i="13"/>
  <c r="AD402" i="13"/>
  <c r="AD401" i="13"/>
  <c r="AD400" i="13"/>
  <c r="AD399" i="13"/>
  <c r="AD398" i="13"/>
  <c r="AD397" i="13"/>
  <c r="AD396" i="13"/>
  <c r="AD395" i="13"/>
  <c r="AD394" i="13"/>
  <c r="AD393" i="13"/>
  <c r="AD392" i="13"/>
  <c r="AD391" i="13"/>
  <c r="AD390" i="13"/>
  <c r="AD389" i="13"/>
  <c r="AD388" i="13"/>
  <c r="AD387" i="13"/>
  <c r="AD386" i="13"/>
  <c r="AD385" i="13"/>
  <c r="AD384" i="13"/>
  <c r="AD383" i="13"/>
  <c r="AD382" i="13"/>
  <c r="AD381" i="13"/>
  <c r="AD380" i="13"/>
  <c r="AD379" i="13"/>
  <c r="AD378" i="13"/>
  <c r="AD377" i="13"/>
  <c r="AD376" i="13"/>
  <c r="AD375" i="13"/>
  <c r="AD374" i="13"/>
  <c r="AD373" i="13"/>
  <c r="AD372" i="13"/>
  <c r="AD371" i="13"/>
  <c r="AD370" i="13"/>
  <c r="AD369" i="13"/>
  <c r="AD368" i="13"/>
  <c r="AD367" i="13"/>
  <c r="AD366" i="13"/>
  <c r="AD365" i="13"/>
  <c r="AD364" i="13"/>
  <c r="AD363" i="13"/>
  <c r="AD362" i="13"/>
  <c r="AD361" i="13"/>
  <c r="AD360" i="13"/>
  <c r="AD359" i="13"/>
  <c r="AD358" i="13"/>
  <c r="AD357" i="13"/>
  <c r="AD356" i="13"/>
  <c r="AD355" i="13"/>
  <c r="AD354" i="13"/>
  <c r="AD353" i="13"/>
  <c r="AD352" i="13"/>
  <c r="AD351" i="13"/>
  <c r="AD350" i="13"/>
  <c r="AD349" i="13"/>
  <c r="AD348" i="13"/>
  <c r="AD347" i="13"/>
  <c r="AD346" i="13"/>
  <c r="AD345" i="13"/>
  <c r="AD344" i="13"/>
  <c r="AD343" i="13"/>
  <c r="AD342" i="13"/>
  <c r="AD341" i="13"/>
  <c r="AD340" i="13"/>
  <c r="AD339" i="13"/>
  <c r="AD338" i="13"/>
  <c r="AD337" i="13"/>
  <c r="AD336" i="13"/>
  <c r="AD335" i="13"/>
  <c r="AD334" i="13"/>
  <c r="AD333" i="13"/>
  <c r="AD332" i="13"/>
  <c r="AD331" i="13"/>
  <c r="AD330" i="13"/>
  <c r="AD329" i="13"/>
  <c r="AD328" i="13"/>
  <c r="AD327" i="13"/>
  <c r="AD326" i="13"/>
  <c r="AD325" i="13"/>
  <c r="AD324" i="13"/>
  <c r="AD323" i="13"/>
  <c r="AD322" i="13"/>
  <c r="AD321" i="13"/>
  <c r="AD320" i="13"/>
  <c r="AD319" i="13"/>
  <c r="AD318" i="13"/>
  <c r="AD317" i="13"/>
  <c r="AD316" i="13"/>
  <c r="AD315" i="13"/>
  <c r="AD314" i="13"/>
  <c r="AD313" i="13"/>
  <c r="AD312" i="13"/>
  <c r="AD311" i="13"/>
  <c r="AD310" i="13"/>
  <c r="AD309" i="13"/>
  <c r="AD308" i="13"/>
  <c r="AD307" i="13"/>
  <c r="AD306" i="13"/>
  <c r="AD305" i="13"/>
  <c r="AD304" i="13"/>
  <c r="AD303" i="13"/>
  <c r="AD302" i="13"/>
  <c r="AD301" i="13"/>
  <c r="AD300" i="13"/>
  <c r="AD299" i="13"/>
  <c r="AD298" i="13"/>
  <c r="AD297" i="13"/>
  <c r="AD296" i="13"/>
  <c r="AD295" i="13"/>
  <c r="AD294" i="13"/>
  <c r="AD293" i="13"/>
  <c r="AD292" i="13"/>
  <c r="AD291" i="13"/>
  <c r="AD290" i="13"/>
  <c r="AD289" i="13"/>
  <c r="AD288" i="13"/>
  <c r="AD287" i="13"/>
  <c r="AD286" i="13"/>
  <c r="AD285" i="13"/>
  <c r="AD284" i="13"/>
  <c r="AD283" i="13"/>
  <c r="AD282" i="13"/>
  <c r="AD281" i="13"/>
  <c r="AD280" i="13"/>
  <c r="AD279" i="13"/>
  <c r="AD278" i="13"/>
  <c r="AD277" i="13"/>
  <c r="AD276" i="13"/>
  <c r="AD275" i="13"/>
  <c r="AD274" i="13"/>
  <c r="AD273" i="13"/>
  <c r="AD272" i="13"/>
  <c r="AD271" i="13"/>
  <c r="AD270" i="13"/>
  <c r="AD269" i="13"/>
  <c r="AD268" i="13"/>
  <c r="AD267" i="13"/>
  <c r="AD266" i="13"/>
  <c r="AD265" i="13"/>
  <c r="AD264" i="13"/>
  <c r="AD263" i="13"/>
  <c r="AD262" i="13"/>
  <c r="AD261" i="13"/>
  <c r="AD260" i="13"/>
  <c r="AD259" i="13"/>
  <c r="AD258" i="13"/>
  <c r="AD257" i="13"/>
  <c r="AD256" i="13"/>
  <c r="AD255" i="13"/>
  <c r="AD254" i="13"/>
  <c r="AD253" i="13"/>
  <c r="AD252" i="13"/>
  <c r="AD251" i="13"/>
  <c r="AD250" i="13"/>
  <c r="AD249" i="13"/>
  <c r="AD248" i="13"/>
  <c r="AD247" i="13"/>
  <c r="AD246" i="13"/>
  <c r="AD245" i="13"/>
  <c r="AD244" i="13"/>
  <c r="AD243" i="13"/>
  <c r="AD242" i="13"/>
  <c r="AD241" i="13"/>
  <c r="AD240" i="13"/>
  <c r="AD239" i="13"/>
  <c r="AD238" i="13"/>
  <c r="AD237" i="13"/>
  <c r="AD236" i="13"/>
  <c r="AD235" i="13"/>
  <c r="AD234" i="13"/>
  <c r="AD233" i="13"/>
  <c r="AD232" i="13"/>
  <c r="AD231" i="13"/>
  <c r="AD230" i="13"/>
  <c r="AD229" i="13"/>
  <c r="AD228" i="13"/>
  <c r="AD227" i="13"/>
  <c r="AD226" i="13"/>
  <c r="AD225" i="13"/>
  <c r="AD224" i="13"/>
  <c r="AD223" i="13"/>
  <c r="AD222" i="13"/>
  <c r="AD221" i="13"/>
  <c r="AD220" i="13"/>
  <c r="AD219" i="13"/>
  <c r="AD218" i="13"/>
  <c r="AD217" i="13"/>
  <c r="AD216" i="13"/>
  <c r="AD215" i="13"/>
  <c r="AD214" i="13"/>
  <c r="AD213" i="13"/>
  <c r="AD212" i="13"/>
  <c r="AD211" i="13"/>
  <c r="AD210" i="13"/>
  <c r="AD209" i="13"/>
  <c r="AD208" i="13"/>
  <c r="AD207" i="13"/>
  <c r="AD206" i="13"/>
  <c r="AD205" i="13"/>
  <c r="AD204" i="13"/>
  <c r="AD203" i="13"/>
  <c r="AD202" i="13"/>
  <c r="AD201" i="13"/>
  <c r="AD200" i="13"/>
  <c r="AD199" i="13"/>
  <c r="AD198" i="13"/>
  <c r="AD197" i="13"/>
  <c r="AD196" i="13"/>
  <c r="AD195" i="13"/>
  <c r="AD194" i="13"/>
  <c r="AD193" i="13"/>
  <c r="AD192" i="13"/>
  <c r="AD191" i="13"/>
  <c r="AD190" i="13"/>
  <c r="AD189" i="13"/>
  <c r="AD188" i="13"/>
  <c r="AD187" i="13"/>
  <c r="AD186" i="13"/>
  <c r="AD185" i="13"/>
  <c r="AD184" i="13"/>
  <c r="AD183" i="13"/>
  <c r="AD182" i="13"/>
  <c r="AD181" i="13"/>
  <c r="AD180" i="13"/>
  <c r="AD179" i="13"/>
  <c r="AD178" i="13"/>
  <c r="AD177" i="13"/>
  <c r="AD176" i="13"/>
  <c r="AD175" i="13"/>
  <c r="AD174" i="13"/>
  <c r="AD173" i="13"/>
  <c r="AD172" i="13"/>
  <c r="AD171" i="13"/>
  <c r="AD170" i="13"/>
  <c r="AD169" i="13"/>
  <c r="AD168" i="13"/>
  <c r="AD167" i="13"/>
  <c r="AD166" i="13"/>
  <c r="AD165" i="13"/>
  <c r="AD164" i="13"/>
  <c r="AD163" i="13"/>
  <c r="AD162" i="13"/>
  <c r="AD161" i="13"/>
  <c r="AD160" i="13"/>
  <c r="AD159" i="13"/>
  <c r="AD158" i="13"/>
  <c r="AD157" i="13"/>
  <c r="AD156" i="13"/>
  <c r="AD155" i="13"/>
  <c r="AD154" i="13"/>
  <c r="AD153" i="13"/>
  <c r="AD152" i="13"/>
  <c r="AD151" i="13"/>
  <c r="AD150" i="13"/>
  <c r="AD149" i="13"/>
  <c r="AD148" i="13"/>
  <c r="AD147" i="13"/>
  <c r="AD146" i="13"/>
  <c r="AD145" i="13"/>
  <c r="AD144" i="13"/>
  <c r="AD143" i="13"/>
  <c r="AD142" i="13"/>
  <c r="AD141" i="13"/>
  <c r="AD140" i="13"/>
  <c r="AD139" i="13"/>
  <c r="AD138" i="13"/>
  <c r="AD95" i="13"/>
  <c r="AD94" i="13"/>
  <c r="AD93" i="13"/>
  <c r="AD92" i="13"/>
  <c r="AD91" i="13"/>
  <c r="AD90" i="13"/>
  <c r="AD89" i="13"/>
  <c r="AD88" i="13"/>
  <c r="AD87" i="13"/>
  <c r="AD86" i="13"/>
  <c r="AD85" i="13"/>
  <c r="AD84" i="13"/>
  <c r="AD83" i="13"/>
  <c r="AD82" i="13"/>
  <c r="AD81" i="13"/>
  <c r="AD80" i="13"/>
  <c r="AD79" i="13"/>
  <c r="AD78" i="13"/>
  <c r="AD77" i="13"/>
  <c r="AD76" i="13"/>
  <c r="AD75" i="13"/>
  <c r="AD74" i="13"/>
  <c r="AD73" i="13"/>
  <c r="AD72" i="13"/>
  <c r="AD71" i="13"/>
  <c r="AD70" i="13"/>
  <c r="AD69" i="13"/>
  <c r="AD68" i="13"/>
  <c r="AD67" i="13"/>
  <c r="AD66" i="13"/>
  <c r="AD65" i="13"/>
  <c r="AD64" i="13"/>
  <c r="AD63" i="13"/>
  <c r="AD62" i="13"/>
  <c r="AD61" i="13"/>
  <c r="J94" i="30" s="1"/>
  <c r="AD60" i="13"/>
  <c r="AD55" i="13"/>
  <c r="AD54" i="13"/>
  <c r="AD53" i="13"/>
  <c r="AD52" i="13"/>
  <c r="AD51" i="13"/>
  <c r="AD50" i="13"/>
  <c r="AD49" i="13"/>
  <c r="AD48" i="13"/>
  <c r="R94" i="30" s="1"/>
  <c r="AD47" i="13"/>
  <c r="AD46" i="13"/>
  <c r="AD45" i="13"/>
  <c r="AD44" i="13"/>
  <c r="AD43" i="13"/>
  <c r="AD42" i="13"/>
  <c r="AD41" i="13"/>
  <c r="AD40" i="13"/>
  <c r="AD39" i="13"/>
  <c r="AD38" i="13"/>
  <c r="AD37" i="13"/>
  <c r="AD36" i="13"/>
  <c r="AD35" i="13"/>
  <c r="AD34" i="13"/>
  <c r="AD33" i="13"/>
  <c r="AD32" i="13"/>
  <c r="AD31" i="13"/>
  <c r="AD30" i="13"/>
  <c r="AD29" i="13"/>
  <c r="AD28" i="13"/>
  <c r="AD27" i="13"/>
  <c r="AD26" i="13"/>
  <c r="AD25" i="13"/>
  <c r="AD24" i="13"/>
  <c r="AD23" i="13"/>
  <c r="AD22" i="13"/>
  <c r="AD21" i="13"/>
  <c r="AD20" i="13"/>
  <c r="AD19" i="13"/>
  <c r="AD18" i="13"/>
  <c r="AD17" i="13"/>
  <c r="AD16" i="13"/>
  <c r="AD15" i="13"/>
  <c r="AD14" i="13"/>
  <c r="AD13" i="13"/>
  <c r="AD12" i="13"/>
  <c r="AD11" i="13"/>
  <c r="AD10" i="13"/>
  <c r="AD9" i="13"/>
  <c r="AD8" i="13"/>
  <c r="AD7" i="13"/>
  <c r="AD6" i="13"/>
  <c r="AD5" i="13"/>
  <c r="AD4" i="13"/>
  <c r="AD3" i="13"/>
  <c r="AD2" i="13"/>
  <c r="AD421" i="12"/>
  <c r="AD420" i="12"/>
  <c r="AD419" i="12"/>
  <c r="P93" i="30" s="1"/>
  <c r="AD418" i="12"/>
  <c r="AD417" i="12"/>
  <c r="AD416" i="12"/>
  <c r="AD415" i="12"/>
  <c r="AD414" i="12"/>
  <c r="AD413" i="12"/>
  <c r="AD412" i="12"/>
  <c r="AD411" i="12"/>
  <c r="AD410" i="12"/>
  <c r="AD409" i="12"/>
  <c r="AD408" i="12"/>
  <c r="AD407" i="12"/>
  <c r="AD406" i="12"/>
  <c r="AD405" i="12"/>
  <c r="AD404" i="12"/>
  <c r="AD403" i="12"/>
  <c r="AD402" i="12"/>
  <c r="AD401" i="12"/>
  <c r="AD400" i="12"/>
  <c r="AD399" i="12"/>
  <c r="AD398" i="12"/>
  <c r="AD397" i="12"/>
  <c r="AD396" i="12"/>
  <c r="AD395" i="12"/>
  <c r="AD394" i="12"/>
  <c r="AD393" i="12"/>
  <c r="AD392" i="12"/>
  <c r="AD391" i="12"/>
  <c r="AD390" i="12"/>
  <c r="AD389" i="12"/>
  <c r="AD388" i="12"/>
  <c r="AD387" i="12"/>
  <c r="AD386" i="12"/>
  <c r="AD385" i="12"/>
  <c r="AD384" i="12"/>
  <c r="AD383" i="12"/>
  <c r="AD382" i="12"/>
  <c r="AD381" i="12"/>
  <c r="AD380" i="12"/>
  <c r="AD379" i="12"/>
  <c r="AD378" i="12"/>
  <c r="AD377" i="12"/>
  <c r="AD376" i="12"/>
  <c r="AD375" i="12"/>
  <c r="AD374" i="12"/>
  <c r="AD373" i="12"/>
  <c r="AD372" i="12"/>
  <c r="AD371" i="12"/>
  <c r="AD370" i="12"/>
  <c r="AD369" i="12"/>
  <c r="AD368" i="12"/>
  <c r="AD367" i="12"/>
  <c r="AD366" i="12"/>
  <c r="AD365" i="12"/>
  <c r="AD364" i="12"/>
  <c r="AD363" i="12"/>
  <c r="AD362" i="12"/>
  <c r="AD361" i="12"/>
  <c r="AD360" i="12"/>
  <c r="AD359" i="12"/>
  <c r="AD358" i="12"/>
  <c r="AD357" i="12"/>
  <c r="AD356" i="12"/>
  <c r="AD355" i="12"/>
  <c r="AD354" i="12"/>
  <c r="AD353" i="12"/>
  <c r="AD352" i="12"/>
  <c r="AD351" i="12"/>
  <c r="AD350" i="12"/>
  <c r="AD349" i="12"/>
  <c r="AD348" i="12"/>
  <c r="AD347" i="12"/>
  <c r="AD346" i="12"/>
  <c r="AD345" i="12"/>
  <c r="AD344" i="12"/>
  <c r="AD343" i="12"/>
  <c r="AD342" i="12"/>
  <c r="AD341" i="12"/>
  <c r="AD340" i="12"/>
  <c r="AD339" i="12"/>
  <c r="AD338" i="12"/>
  <c r="AD337" i="12"/>
  <c r="AD336" i="12"/>
  <c r="AD335" i="12"/>
  <c r="AD334" i="12"/>
  <c r="AD333" i="12"/>
  <c r="AD332" i="12"/>
  <c r="AD331" i="12"/>
  <c r="AD330" i="12"/>
  <c r="AD329" i="12"/>
  <c r="AD328" i="12"/>
  <c r="AD327" i="12"/>
  <c r="AD326" i="12"/>
  <c r="AD325" i="12"/>
  <c r="AD324" i="12"/>
  <c r="AD323" i="12"/>
  <c r="AD322" i="12"/>
  <c r="AD321" i="12"/>
  <c r="AD320" i="12"/>
  <c r="AD319" i="12"/>
  <c r="AD318" i="12"/>
  <c r="AD317" i="12"/>
  <c r="AD316" i="12"/>
  <c r="AD315" i="12"/>
  <c r="AD314" i="12"/>
  <c r="AD313" i="12"/>
  <c r="AD312" i="12"/>
  <c r="AD311" i="12"/>
  <c r="AD310" i="12"/>
  <c r="AD309" i="12"/>
  <c r="AD308" i="12"/>
  <c r="AD307" i="12"/>
  <c r="AD306" i="12"/>
  <c r="AD305" i="12"/>
  <c r="AD304" i="12"/>
  <c r="AD303" i="12"/>
  <c r="AD302" i="12"/>
  <c r="AD301" i="12"/>
  <c r="AD300" i="12"/>
  <c r="AD299" i="12"/>
  <c r="AD298" i="12"/>
  <c r="AD297" i="12"/>
  <c r="AD296" i="12"/>
  <c r="AD295" i="12"/>
  <c r="AD294" i="12"/>
  <c r="AD293" i="12"/>
  <c r="AD292" i="12"/>
  <c r="AD291" i="12"/>
  <c r="AD290" i="12"/>
  <c r="AD289" i="12"/>
  <c r="AD288" i="12"/>
  <c r="AD287" i="12"/>
  <c r="AD286" i="12"/>
  <c r="AD285" i="12"/>
  <c r="AD284" i="12"/>
  <c r="AD283" i="12"/>
  <c r="AD282" i="12"/>
  <c r="AD281" i="12"/>
  <c r="AD280" i="12"/>
  <c r="AD279" i="12"/>
  <c r="AD278" i="12"/>
  <c r="AD277" i="12"/>
  <c r="AD276" i="12"/>
  <c r="AD275" i="12"/>
  <c r="AD274" i="12"/>
  <c r="AD273" i="12"/>
  <c r="AD272" i="12"/>
  <c r="AD271" i="12"/>
  <c r="AD270" i="12"/>
  <c r="AD269" i="12"/>
  <c r="AD268" i="12"/>
  <c r="AD267" i="12"/>
  <c r="AD266" i="12"/>
  <c r="AD265" i="12"/>
  <c r="AD264" i="12"/>
  <c r="AD263" i="12"/>
  <c r="AD262" i="12"/>
  <c r="AD261" i="12"/>
  <c r="AD260" i="12"/>
  <c r="AD259" i="12"/>
  <c r="AD258" i="12"/>
  <c r="AD257" i="12"/>
  <c r="AD256" i="12"/>
  <c r="AD255" i="12"/>
  <c r="AD254" i="12"/>
  <c r="AD253" i="12"/>
  <c r="AD252" i="12"/>
  <c r="AD251" i="12"/>
  <c r="AD250" i="12"/>
  <c r="AD249" i="12"/>
  <c r="AD248" i="12"/>
  <c r="AD247" i="12"/>
  <c r="AD246" i="12"/>
  <c r="AD245" i="12"/>
  <c r="AD244" i="12"/>
  <c r="AD243" i="12"/>
  <c r="AD242" i="12"/>
  <c r="AD241" i="12"/>
  <c r="AD240" i="12"/>
  <c r="AD239" i="12"/>
  <c r="AD238" i="12"/>
  <c r="AD237" i="12"/>
  <c r="AD236" i="12"/>
  <c r="AD235" i="12"/>
  <c r="AD234" i="12"/>
  <c r="AD233" i="12"/>
  <c r="AD232" i="12"/>
  <c r="AD231" i="12"/>
  <c r="AD230" i="12"/>
  <c r="AD229" i="12"/>
  <c r="AD228" i="12"/>
  <c r="AD227" i="12"/>
  <c r="AD226" i="12"/>
  <c r="AD225" i="12"/>
  <c r="AD224" i="12"/>
  <c r="AD223" i="12"/>
  <c r="AD222" i="12"/>
  <c r="AD221" i="12"/>
  <c r="AD220" i="12"/>
  <c r="AD219" i="12"/>
  <c r="AD218" i="12"/>
  <c r="AD217" i="12"/>
  <c r="AD216" i="12"/>
  <c r="AD215" i="12"/>
  <c r="AD214" i="12"/>
  <c r="AD213" i="12"/>
  <c r="AD212" i="12"/>
  <c r="AD211" i="12"/>
  <c r="AD210" i="12"/>
  <c r="AD209" i="12"/>
  <c r="AD208" i="12"/>
  <c r="AD207" i="12"/>
  <c r="AD206" i="12"/>
  <c r="AD205" i="12"/>
  <c r="AD204" i="12"/>
  <c r="AD203" i="12"/>
  <c r="AD202" i="12"/>
  <c r="AD201" i="12"/>
  <c r="AD200" i="12"/>
  <c r="AD199" i="12"/>
  <c r="AD198" i="12"/>
  <c r="AD197" i="12"/>
  <c r="AD196" i="12"/>
  <c r="AD195" i="12"/>
  <c r="AD194" i="12"/>
  <c r="AD193" i="12"/>
  <c r="AD192" i="12"/>
  <c r="AD191" i="12"/>
  <c r="AD190" i="12"/>
  <c r="AD189" i="12"/>
  <c r="AD188" i="12"/>
  <c r="AD187" i="12"/>
  <c r="AD186" i="12"/>
  <c r="AD185" i="12"/>
  <c r="AD184" i="12"/>
  <c r="AD183" i="12"/>
  <c r="AD182" i="12"/>
  <c r="AD181" i="12"/>
  <c r="AD180" i="12"/>
  <c r="AD179" i="12"/>
  <c r="AD178" i="12"/>
  <c r="AD177" i="12"/>
  <c r="AD176" i="12"/>
  <c r="AD175" i="12"/>
  <c r="AD174" i="12"/>
  <c r="AD173" i="12"/>
  <c r="AD172" i="12"/>
  <c r="AD171" i="12"/>
  <c r="AD170" i="12"/>
  <c r="AD169" i="12"/>
  <c r="AD168" i="12"/>
  <c r="AD167" i="12"/>
  <c r="AD166" i="12"/>
  <c r="AD165" i="12"/>
  <c r="AD164" i="12"/>
  <c r="AD163" i="12"/>
  <c r="AD162" i="12"/>
  <c r="AD161" i="12"/>
  <c r="AD160" i="12"/>
  <c r="AD159" i="12"/>
  <c r="AD158" i="12"/>
  <c r="AD157" i="12"/>
  <c r="AD156" i="12"/>
  <c r="AD155" i="12"/>
  <c r="AD154" i="12"/>
  <c r="AD153" i="12"/>
  <c r="AD152" i="12"/>
  <c r="AD151" i="12"/>
  <c r="AD150" i="12"/>
  <c r="AD149" i="12"/>
  <c r="AD148" i="12"/>
  <c r="AD147" i="12"/>
  <c r="AD146" i="12"/>
  <c r="AD145" i="12"/>
  <c r="AD144" i="12"/>
  <c r="AD143" i="12"/>
  <c r="AD142" i="12"/>
  <c r="AD141" i="12"/>
  <c r="AD140" i="12"/>
  <c r="AD139" i="12"/>
  <c r="AD138" i="12"/>
  <c r="AD95" i="12"/>
  <c r="AD94" i="12"/>
  <c r="AD93" i="12"/>
  <c r="AD92" i="12"/>
  <c r="AD91" i="12"/>
  <c r="AD90" i="12"/>
  <c r="AD89" i="12"/>
  <c r="AD88" i="12"/>
  <c r="AD87" i="12"/>
  <c r="AD86" i="12"/>
  <c r="AD85" i="12"/>
  <c r="AD84" i="12"/>
  <c r="AD83" i="12"/>
  <c r="AD82" i="12"/>
  <c r="AD81" i="12"/>
  <c r="AD80" i="12"/>
  <c r="AD79" i="12"/>
  <c r="AD78" i="12"/>
  <c r="AD77" i="12"/>
  <c r="AD76" i="12"/>
  <c r="AD75" i="12"/>
  <c r="AD74" i="12"/>
  <c r="AD73" i="12"/>
  <c r="AD72" i="12"/>
  <c r="AD71" i="12"/>
  <c r="AD70" i="12"/>
  <c r="AD69" i="12"/>
  <c r="AD68" i="12"/>
  <c r="AD67" i="12"/>
  <c r="AD66" i="12"/>
  <c r="AD65" i="12"/>
  <c r="AD64" i="12"/>
  <c r="AD63" i="12"/>
  <c r="AD62" i="12"/>
  <c r="AD61" i="12"/>
  <c r="AD60" i="12"/>
  <c r="AD55" i="12"/>
  <c r="AD54" i="12"/>
  <c r="AD53" i="12"/>
  <c r="AD52" i="12"/>
  <c r="AD51" i="12"/>
  <c r="AD50" i="12"/>
  <c r="AD49" i="12"/>
  <c r="AD48" i="12"/>
  <c r="R93" i="30" s="1"/>
  <c r="AD47" i="12"/>
  <c r="AD46" i="12"/>
  <c r="AD45" i="12"/>
  <c r="AD44" i="12"/>
  <c r="AD43" i="12"/>
  <c r="AD42" i="12"/>
  <c r="AD41" i="12"/>
  <c r="AD40" i="12"/>
  <c r="AD39" i="12"/>
  <c r="AD38" i="12"/>
  <c r="AD37" i="12"/>
  <c r="AD36" i="12"/>
  <c r="AD35" i="12"/>
  <c r="AD34" i="12"/>
  <c r="AD33" i="12"/>
  <c r="AD32" i="12"/>
  <c r="AD31" i="12"/>
  <c r="V93" i="30" s="1"/>
  <c r="AD30" i="12"/>
  <c r="AD29" i="12"/>
  <c r="AD28" i="12"/>
  <c r="AD27" i="12"/>
  <c r="AD26" i="12"/>
  <c r="AD25" i="12"/>
  <c r="AD24" i="12"/>
  <c r="AD23" i="12"/>
  <c r="AD22" i="12"/>
  <c r="AD21" i="12"/>
  <c r="AD20" i="12"/>
  <c r="AD19" i="12"/>
  <c r="B93" i="30" s="1"/>
  <c r="AD18" i="12"/>
  <c r="AD17" i="12"/>
  <c r="AD16" i="12"/>
  <c r="AD15" i="12"/>
  <c r="AD14" i="12"/>
  <c r="AD13" i="12"/>
  <c r="AD12" i="12"/>
  <c r="AD11" i="12"/>
  <c r="AD10" i="12"/>
  <c r="AD9" i="12"/>
  <c r="AD8" i="12"/>
  <c r="AD7" i="12"/>
  <c r="AD6" i="12"/>
  <c r="AD5" i="12"/>
  <c r="AD4" i="12"/>
  <c r="AD3" i="12"/>
  <c r="AD2" i="12"/>
  <c r="AD421" i="11"/>
  <c r="AD420" i="11"/>
  <c r="AD419" i="11"/>
  <c r="P92" i="30" s="1"/>
  <c r="AD418" i="11"/>
  <c r="AD417" i="11"/>
  <c r="AD416" i="11"/>
  <c r="AD415" i="11"/>
  <c r="AD414" i="11"/>
  <c r="AD413" i="11"/>
  <c r="AD412" i="11"/>
  <c r="AD411" i="11"/>
  <c r="AD410" i="11"/>
  <c r="AD409" i="11"/>
  <c r="AD408" i="11"/>
  <c r="AD407" i="11"/>
  <c r="AD406" i="11"/>
  <c r="AD405" i="11"/>
  <c r="AD404" i="11"/>
  <c r="AD403" i="11"/>
  <c r="AD402" i="11"/>
  <c r="AD401" i="11"/>
  <c r="AD400" i="11"/>
  <c r="AD399" i="11"/>
  <c r="AD398" i="11"/>
  <c r="AD397" i="11"/>
  <c r="AD396" i="11"/>
  <c r="AD395" i="11"/>
  <c r="AD394" i="11"/>
  <c r="AD393" i="11"/>
  <c r="AD392" i="11"/>
  <c r="AD391" i="11"/>
  <c r="AD390" i="11"/>
  <c r="AD389" i="11"/>
  <c r="AD388" i="11"/>
  <c r="AD387" i="11"/>
  <c r="AD386" i="11"/>
  <c r="AD385" i="11"/>
  <c r="AD384" i="11"/>
  <c r="AD383" i="11"/>
  <c r="AD382" i="11"/>
  <c r="AD381" i="11"/>
  <c r="AD380" i="11"/>
  <c r="AD379" i="11"/>
  <c r="AD378" i="11"/>
  <c r="AD377" i="11"/>
  <c r="AD376" i="11"/>
  <c r="AD375" i="11"/>
  <c r="AD374" i="11"/>
  <c r="AD373" i="11"/>
  <c r="AD372" i="11"/>
  <c r="AD371" i="11"/>
  <c r="AD370" i="11"/>
  <c r="AD369" i="11"/>
  <c r="AD368" i="11"/>
  <c r="AD367" i="11"/>
  <c r="AD366" i="11"/>
  <c r="AD365" i="11"/>
  <c r="AD364" i="11"/>
  <c r="AD363" i="11"/>
  <c r="AD362" i="11"/>
  <c r="AD361" i="11"/>
  <c r="AD360" i="11"/>
  <c r="AD359" i="11"/>
  <c r="AD358" i="11"/>
  <c r="AD357" i="11"/>
  <c r="AD356" i="11"/>
  <c r="AD355" i="11"/>
  <c r="AD354" i="11"/>
  <c r="AD353" i="11"/>
  <c r="AD352" i="11"/>
  <c r="AD351" i="11"/>
  <c r="AD350" i="11"/>
  <c r="AD349" i="11"/>
  <c r="AD348" i="11"/>
  <c r="AD347" i="11"/>
  <c r="AD346" i="11"/>
  <c r="AD345" i="11"/>
  <c r="AD344" i="11"/>
  <c r="AD343" i="11"/>
  <c r="AD342" i="11"/>
  <c r="AD341" i="11"/>
  <c r="AD340" i="11"/>
  <c r="AD339" i="11"/>
  <c r="AD338" i="11"/>
  <c r="AD337" i="11"/>
  <c r="AD336" i="11"/>
  <c r="AD335" i="11"/>
  <c r="AD334" i="11"/>
  <c r="AD333" i="11"/>
  <c r="AD332" i="11"/>
  <c r="AD331" i="11"/>
  <c r="AD330" i="11"/>
  <c r="AD329" i="11"/>
  <c r="AD328" i="11"/>
  <c r="AD327" i="11"/>
  <c r="AD326" i="11"/>
  <c r="AD325" i="11"/>
  <c r="AD324" i="11"/>
  <c r="AD323" i="11"/>
  <c r="AD322" i="11"/>
  <c r="AD321" i="11"/>
  <c r="AD320" i="11"/>
  <c r="AD319" i="11"/>
  <c r="AD318" i="11"/>
  <c r="AD317" i="11"/>
  <c r="AD316" i="11"/>
  <c r="AD315" i="11"/>
  <c r="AD314" i="11"/>
  <c r="AD313" i="11"/>
  <c r="AD312" i="11"/>
  <c r="AD311" i="11"/>
  <c r="AD310" i="11"/>
  <c r="AD309" i="11"/>
  <c r="AD308" i="11"/>
  <c r="AD307" i="11"/>
  <c r="AD306" i="11"/>
  <c r="AD305" i="11"/>
  <c r="AD304" i="11"/>
  <c r="AD303" i="11"/>
  <c r="AD302" i="11"/>
  <c r="AD301" i="11"/>
  <c r="AD300" i="11"/>
  <c r="AD299" i="11"/>
  <c r="AD298" i="11"/>
  <c r="AD297" i="11"/>
  <c r="AD296" i="11"/>
  <c r="AD295" i="11"/>
  <c r="AD294" i="11"/>
  <c r="AD293" i="11"/>
  <c r="AD292" i="11"/>
  <c r="AD291" i="11"/>
  <c r="AD290" i="11"/>
  <c r="AD289" i="11"/>
  <c r="AD288" i="11"/>
  <c r="AD287" i="11"/>
  <c r="AD286" i="11"/>
  <c r="AD285" i="11"/>
  <c r="AD284" i="11"/>
  <c r="AD283" i="11"/>
  <c r="AD282" i="11"/>
  <c r="AD281" i="11"/>
  <c r="AD280" i="11"/>
  <c r="AD279" i="11"/>
  <c r="AD278" i="11"/>
  <c r="AD277" i="11"/>
  <c r="AD276" i="11"/>
  <c r="AD275" i="11"/>
  <c r="AD274" i="11"/>
  <c r="AD273" i="11"/>
  <c r="AD272" i="11"/>
  <c r="AD271" i="11"/>
  <c r="AD270" i="11"/>
  <c r="AD269" i="11"/>
  <c r="AD268" i="11"/>
  <c r="AD267" i="11"/>
  <c r="AD266" i="11"/>
  <c r="AD265" i="11"/>
  <c r="AD264" i="11"/>
  <c r="AD263" i="11"/>
  <c r="AD262" i="11"/>
  <c r="AD261" i="11"/>
  <c r="AD260" i="11"/>
  <c r="AD259" i="11"/>
  <c r="AD258" i="11"/>
  <c r="AD257" i="11"/>
  <c r="AD256" i="11"/>
  <c r="AD255" i="11"/>
  <c r="AD254" i="11"/>
  <c r="AD253" i="11"/>
  <c r="AD252" i="11"/>
  <c r="AD251" i="11"/>
  <c r="AD250" i="11"/>
  <c r="AD249" i="11"/>
  <c r="AD248" i="11"/>
  <c r="AD247" i="11"/>
  <c r="AD246" i="11"/>
  <c r="AD245" i="11"/>
  <c r="AD244" i="11"/>
  <c r="AD243" i="11"/>
  <c r="AD242" i="11"/>
  <c r="AD241" i="11"/>
  <c r="AD240" i="11"/>
  <c r="AD239" i="11"/>
  <c r="AD238" i="11"/>
  <c r="AD237" i="11"/>
  <c r="AD236" i="11"/>
  <c r="AD235" i="11"/>
  <c r="AD234" i="11"/>
  <c r="AD233" i="11"/>
  <c r="AD232" i="11"/>
  <c r="AD231" i="11"/>
  <c r="AD230" i="11"/>
  <c r="AD229" i="11"/>
  <c r="AD228" i="11"/>
  <c r="AD227" i="11"/>
  <c r="AD226" i="11"/>
  <c r="AD225" i="11"/>
  <c r="AD224" i="11"/>
  <c r="AD223" i="11"/>
  <c r="AD222" i="11"/>
  <c r="AD221" i="11"/>
  <c r="AD220" i="11"/>
  <c r="AD219" i="11"/>
  <c r="AD218" i="11"/>
  <c r="AD217" i="11"/>
  <c r="AD216" i="11"/>
  <c r="AD215" i="11"/>
  <c r="AD214" i="11"/>
  <c r="AD213" i="11"/>
  <c r="AD212" i="11"/>
  <c r="AD211" i="11"/>
  <c r="AD210" i="11"/>
  <c r="AD209" i="11"/>
  <c r="AD208" i="11"/>
  <c r="AD207" i="11"/>
  <c r="AD206" i="11"/>
  <c r="AD205" i="11"/>
  <c r="AD204" i="11"/>
  <c r="AD203" i="11"/>
  <c r="AD202" i="11"/>
  <c r="AD201" i="11"/>
  <c r="AD200" i="11"/>
  <c r="AD199" i="11"/>
  <c r="AD198" i="11"/>
  <c r="AD197" i="11"/>
  <c r="AD196" i="11"/>
  <c r="AD195" i="11"/>
  <c r="AD194" i="11"/>
  <c r="AD193" i="11"/>
  <c r="AD192" i="11"/>
  <c r="AD191" i="11"/>
  <c r="AD190" i="11"/>
  <c r="AD189" i="11"/>
  <c r="AD188" i="11"/>
  <c r="AD187" i="11"/>
  <c r="AD186" i="11"/>
  <c r="AD185" i="11"/>
  <c r="AD184" i="11"/>
  <c r="AD183" i="11"/>
  <c r="AD182" i="11"/>
  <c r="AD181" i="11"/>
  <c r="AD180" i="11"/>
  <c r="AD179" i="11"/>
  <c r="AD178" i="11"/>
  <c r="AD177" i="11"/>
  <c r="AD176" i="11"/>
  <c r="AD175" i="11"/>
  <c r="AD174" i="11"/>
  <c r="AD173" i="11"/>
  <c r="AD172" i="11"/>
  <c r="AD171" i="11"/>
  <c r="AD170" i="11"/>
  <c r="AD169" i="11"/>
  <c r="AD168" i="11"/>
  <c r="AD167" i="11"/>
  <c r="AD166" i="11"/>
  <c r="AD165" i="11"/>
  <c r="AD164" i="11"/>
  <c r="AD163" i="11"/>
  <c r="AD162" i="11"/>
  <c r="AD161" i="11"/>
  <c r="AD160" i="11"/>
  <c r="AD159" i="11"/>
  <c r="AD158" i="11"/>
  <c r="AD157" i="11"/>
  <c r="AD156" i="11"/>
  <c r="AD155" i="11"/>
  <c r="AD154" i="11"/>
  <c r="AD153" i="11"/>
  <c r="AD152" i="11"/>
  <c r="AD151" i="11"/>
  <c r="AD150" i="11"/>
  <c r="AD149" i="11"/>
  <c r="AD148" i="11"/>
  <c r="AD147" i="11"/>
  <c r="AD146" i="11"/>
  <c r="AD145" i="11"/>
  <c r="AD144" i="11"/>
  <c r="AD143" i="11"/>
  <c r="AD142" i="11"/>
  <c r="AD141" i="11"/>
  <c r="AD140" i="11"/>
  <c r="AD139" i="11"/>
  <c r="AD138" i="11"/>
  <c r="AD95" i="11"/>
  <c r="AD94" i="11"/>
  <c r="AD93" i="11"/>
  <c r="AD92" i="11"/>
  <c r="AD91" i="11"/>
  <c r="AD90" i="11"/>
  <c r="AD89" i="11"/>
  <c r="AD88" i="11"/>
  <c r="AD87" i="11"/>
  <c r="AD86" i="11"/>
  <c r="AD85" i="11"/>
  <c r="AD84" i="11"/>
  <c r="AD83" i="11"/>
  <c r="AD82" i="11"/>
  <c r="AD81" i="11"/>
  <c r="AD80" i="11"/>
  <c r="AD79" i="11"/>
  <c r="AD78" i="11"/>
  <c r="AD77" i="11"/>
  <c r="AD76" i="11"/>
  <c r="AD75" i="11"/>
  <c r="AD74" i="11"/>
  <c r="AD73" i="11"/>
  <c r="AD72" i="11"/>
  <c r="AD71" i="11"/>
  <c r="AD70" i="11"/>
  <c r="AD69" i="11"/>
  <c r="AD68" i="11"/>
  <c r="AD67" i="11"/>
  <c r="AD66" i="11"/>
  <c r="AD65" i="11"/>
  <c r="AD64" i="11"/>
  <c r="AD63" i="11"/>
  <c r="AD62" i="11"/>
  <c r="AD61" i="11"/>
  <c r="J92" i="30" s="1"/>
  <c r="AD60" i="11"/>
  <c r="AD55" i="11"/>
  <c r="AD54" i="11"/>
  <c r="AD53" i="11"/>
  <c r="AD52" i="11"/>
  <c r="AD51" i="11"/>
  <c r="AD50" i="11"/>
  <c r="AD49" i="11"/>
  <c r="AD48" i="11"/>
  <c r="R92" i="30" s="1"/>
  <c r="AD47" i="11"/>
  <c r="AD46" i="11"/>
  <c r="AD45" i="11"/>
  <c r="AD44" i="11"/>
  <c r="AD43" i="11"/>
  <c r="AD42" i="11"/>
  <c r="AD41" i="11"/>
  <c r="AD40" i="11"/>
  <c r="AD39" i="11"/>
  <c r="AD38" i="11"/>
  <c r="AD37" i="11"/>
  <c r="AD36" i="11"/>
  <c r="AD35" i="11"/>
  <c r="AD34" i="11"/>
  <c r="AD33" i="11"/>
  <c r="AD32" i="11"/>
  <c r="AD31" i="11"/>
  <c r="AD30" i="11"/>
  <c r="AD29" i="11"/>
  <c r="AD28" i="11"/>
  <c r="AD27" i="11"/>
  <c r="AD26" i="11"/>
  <c r="AD25" i="11"/>
  <c r="AD24" i="11"/>
  <c r="AD23" i="11"/>
  <c r="AD22" i="11"/>
  <c r="AD21" i="11"/>
  <c r="AD20" i="11"/>
  <c r="AD19" i="11"/>
  <c r="AD18" i="11"/>
  <c r="AD17" i="11"/>
  <c r="AD16" i="11"/>
  <c r="AD15" i="11"/>
  <c r="AD14" i="11"/>
  <c r="AD13" i="11"/>
  <c r="AD12" i="11"/>
  <c r="AD11" i="11"/>
  <c r="AD10" i="11"/>
  <c r="AD9" i="11"/>
  <c r="AD8" i="11"/>
  <c r="AD7" i="11"/>
  <c r="AD6" i="11"/>
  <c r="AD5" i="11"/>
  <c r="AD4" i="11"/>
  <c r="AD3" i="11"/>
  <c r="AD2" i="11"/>
  <c r="AD421" i="10"/>
  <c r="AD420" i="10"/>
  <c r="AD419" i="10"/>
  <c r="P91" i="30" s="1"/>
  <c r="AD418" i="10"/>
  <c r="AD417" i="10"/>
  <c r="AD416" i="10"/>
  <c r="AD415" i="10"/>
  <c r="AD414" i="10"/>
  <c r="AD413" i="10"/>
  <c r="AD412" i="10"/>
  <c r="AD411" i="10"/>
  <c r="AD410" i="10"/>
  <c r="AD409" i="10"/>
  <c r="AD408" i="10"/>
  <c r="AD407" i="10"/>
  <c r="AD406" i="10"/>
  <c r="AD405" i="10"/>
  <c r="AD404" i="10"/>
  <c r="AD403" i="10"/>
  <c r="AD402" i="10"/>
  <c r="AD401" i="10"/>
  <c r="AD400" i="10"/>
  <c r="AD399" i="10"/>
  <c r="AD398" i="10"/>
  <c r="AD397" i="10"/>
  <c r="AD396" i="10"/>
  <c r="AD395" i="10"/>
  <c r="AD394" i="10"/>
  <c r="AD393" i="10"/>
  <c r="AD392" i="10"/>
  <c r="AD391" i="10"/>
  <c r="AD390" i="10"/>
  <c r="AD389" i="10"/>
  <c r="AD388" i="10"/>
  <c r="AD387" i="10"/>
  <c r="AD386" i="10"/>
  <c r="AD385" i="10"/>
  <c r="AD384" i="10"/>
  <c r="AD383" i="10"/>
  <c r="AD382" i="10"/>
  <c r="AD381" i="10"/>
  <c r="AD380" i="10"/>
  <c r="AD379" i="10"/>
  <c r="AD378" i="10"/>
  <c r="AD377" i="10"/>
  <c r="AD376" i="10"/>
  <c r="AD375" i="10"/>
  <c r="AD374" i="10"/>
  <c r="AD373" i="10"/>
  <c r="AD372" i="10"/>
  <c r="AD371" i="10"/>
  <c r="AD370" i="10"/>
  <c r="AD369" i="10"/>
  <c r="AD368" i="10"/>
  <c r="AD367" i="10"/>
  <c r="AD366" i="10"/>
  <c r="AD365" i="10"/>
  <c r="AD364" i="10"/>
  <c r="AD363" i="10"/>
  <c r="AD362" i="10"/>
  <c r="AD361" i="10"/>
  <c r="AD360" i="10"/>
  <c r="AD359" i="10"/>
  <c r="AD358" i="10"/>
  <c r="AD357" i="10"/>
  <c r="AD356" i="10"/>
  <c r="AD355" i="10"/>
  <c r="AD354" i="10"/>
  <c r="AD353" i="10"/>
  <c r="AD352" i="10"/>
  <c r="AD351" i="10"/>
  <c r="AD350" i="10"/>
  <c r="AD349" i="10"/>
  <c r="AD348" i="10"/>
  <c r="AD347" i="10"/>
  <c r="AD346" i="10"/>
  <c r="AD345" i="10"/>
  <c r="AD344" i="10"/>
  <c r="AD343" i="10"/>
  <c r="AD342" i="10"/>
  <c r="AD341" i="10"/>
  <c r="AD340" i="10"/>
  <c r="AD339" i="10"/>
  <c r="AD338" i="10"/>
  <c r="AD337" i="10"/>
  <c r="AD336" i="10"/>
  <c r="AD335" i="10"/>
  <c r="AD334" i="10"/>
  <c r="AD333" i="10"/>
  <c r="AD332" i="10"/>
  <c r="AD331" i="10"/>
  <c r="AD330" i="10"/>
  <c r="AD329" i="10"/>
  <c r="AD328" i="10"/>
  <c r="AD327" i="10"/>
  <c r="AD326" i="10"/>
  <c r="AD325" i="10"/>
  <c r="AD324" i="10"/>
  <c r="AD323" i="10"/>
  <c r="AD322" i="10"/>
  <c r="AD321" i="10"/>
  <c r="AD320" i="10"/>
  <c r="AD319" i="10"/>
  <c r="AD318" i="10"/>
  <c r="AD317" i="10"/>
  <c r="AD316" i="10"/>
  <c r="AD315" i="10"/>
  <c r="AD314" i="10"/>
  <c r="AD313" i="10"/>
  <c r="AD312" i="10"/>
  <c r="AD311" i="10"/>
  <c r="AD310" i="10"/>
  <c r="AD309" i="10"/>
  <c r="AD308" i="10"/>
  <c r="AD307" i="10"/>
  <c r="AD306" i="10"/>
  <c r="AD305" i="10"/>
  <c r="AD304" i="10"/>
  <c r="AD303" i="10"/>
  <c r="AD302" i="10"/>
  <c r="AD301" i="10"/>
  <c r="AD300" i="10"/>
  <c r="AD299" i="10"/>
  <c r="AD298" i="10"/>
  <c r="AD297" i="10"/>
  <c r="AD296" i="10"/>
  <c r="AD295" i="10"/>
  <c r="AD294" i="10"/>
  <c r="AD293" i="10"/>
  <c r="AD292" i="10"/>
  <c r="AD291" i="10"/>
  <c r="AD290" i="10"/>
  <c r="AD289" i="10"/>
  <c r="AD288" i="10"/>
  <c r="AD287" i="10"/>
  <c r="AD286" i="10"/>
  <c r="AD285" i="10"/>
  <c r="AD284" i="10"/>
  <c r="AD283" i="10"/>
  <c r="AD282" i="10"/>
  <c r="AD281" i="10"/>
  <c r="AD280" i="10"/>
  <c r="AD279" i="10"/>
  <c r="AD278" i="10"/>
  <c r="AD277" i="10"/>
  <c r="AD276" i="10"/>
  <c r="AD275" i="10"/>
  <c r="AD274" i="10"/>
  <c r="AD273" i="10"/>
  <c r="AD272" i="10"/>
  <c r="AD271" i="10"/>
  <c r="AD270" i="10"/>
  <c r="AD269" i="10"/>
  <c r="AD268" i="10"/>
  <c r="AD267" i="10"/>
  <c r="AD266" i="10"/>
  <c r="AD265" i="10"/>
  <c r="AD264" i="10"/>
  <c r="AD263" i="10"/>
  <c r="AD262" i="10"/>
  <c r="AD261" i="10"/>
  <c r="AD260" i="10"/>
  <c r="AD259" i="10"/>
  <c r="AD258" i="10"/>
  <c r="AD257" i="10"/>
  <c r="AD256" i="10"/>
  <c r="AD255" i="10"/>
  <c r="AD254" i="10"/>
  <c r="AD253" i="10"/>
  <c r="AD252" i="10"/>
  <c r="AD251" i="10"/>
  <c r="AD250" i="10"/>
  <c r="AD249" i="10"/>
  <c r="AD248" i="10"/>
  <c r="AD247" i="10"/>
  <c r="AD246" i="10"/>
  <c r="AD245" i="10"/>
  <c r="AD244" i="10"/>
  <c r="AD243" i="10"/>
  <c r="AD242" i="10"/>
  <c r="AD241" i="10"/>
  <c r="AD240" i="10"/>
  <c r="AD239" i="10"/>
  <c r="AD238" i="10"/>
  <c r="AD237" i="10"/>
  <c r="AD236" i="10"/>
  <c r="AD235" i="10"/>
  <c r="AD234" i="10"/>
  <c r="AD233" i="10"/>
  <c r="AD232" i="10"/>
  <c r="AD231" i="10"/>
  <c r="AD230" i="10"/>
  <c r="AD229" i="10"/>
  <c r="AD228" i="10"/>
  <c r="AD227" i="10"/>
  <c r="AD226" i="10"/>
  <c r="AD225" i="10"/>
  <c r="AD224" i="10"/>
  <c r="AD223" i="10"/>
  <c r="AD222" i="10"/>
  <c r="AD221" i="10"/>
  <c r="AD220" i="10"/>
  <c r="AD219" i="10"/>
  <c r="AD218" i="10"/>
  <c r="AD217" i="10"/>
  <c r="AD216" i="10"/>
  <c r="AD215" i="10"/>
  <c r="AD214" i="10"/>
  <c r="AD213" i="10"/>
  <c r="AD212" i="10"/>
  <c r="AD211" i="10"/>
  <c r="AD210" i="10"/>
  <c r="AD209" i="10"/>
  <c r="AD208" i="10"/>
  <c r="AD207" i="10"/>
  <c r="AD206" i="10"/>
  <c r="AD205" i="10"/>
  <c r="AD204" i="10"/>
  <c r="AD203" i="10"/>
  <c r="AD202" i="10"/>
  <c r="AD201" i="10"/>
  <c r="AD200" i="10"/>
  <c r="AD199" i="10"/>
  <c r="AD198" i="10"/>
  <c r="AD197" i="10"/>
  <c r="AD196" i="10"/>
  <c r="AD195" i="10"/>
  <c r="AD194" i="10"/>
  <c r="AD193" i="10"/>
  <c r="AD192" i="10"/>
  <c r="AD191" i="10"/>
  <c r="AD190" i="10"/>
  <c r="AD189" i="10"/>
  <c r="AD188" i="10"/>
  <c r="AD187" i="10"/>
  <c r="AD186" i="10"/>
  <c r="AD185" i="10"/>
  <c r="AD184" i="10"/>
  <c r="AD183" i="10"/>
  <c r="AD182" i="10"/>
  <c r="AD181" i="10"/>
  <c r="AD180" i="10"/>
  <c r="AD179" i="10"/>
  <c r="AD178" i="10"/>
  <c r="AD177" i="10"/>
  <c r="AD176" i="10"/>
  <c r="AD175" i="10"/>
  <c r="AD174" i="10"/>
  <c r="AD173" i="10"/>
  <c r="AD172" i="10"/>
  <c r="AD171" i="10"/>
  <c r="AD170" i="10"/>
  <c r="AD169" i="10"/>
  <c r="AD168" i="10"/>
  <c r="AD167" i="10"/>
  <c r="AD166" i="10"/>
  <c r="AD165" i="10"/>
  <c r="AD164" i="10"/>
  <c r="AD163" i="10"/>
  <c r="AD162" i="10"/>
  <c r="AD161" i="10"/>
  <c r="AD160" i="10"/>
  <c r="AD159" i="10"/>
  <c r="AD158" i="10"/>
  <c r="AD157" i="10"/>
  <c r="AD156" i="10"/>
  <c r="AD155" i="10"/>
  <c r="AD154" i="10"/>
  <c r="AD153" i="10"/>
  <c r="AD152" i="10"/>
  <c r="AD151" i="10"/>
  <c r="AD150" i="10"/>
  <c r="AD149" i="10"/>
  <c r="AD148" i="10"/>
  <c r="AD147" i="10"/>
  <c r="AD146" i="10"/>
  <c r="AD145" i="10"/>
  <c r="AD144" i="10"/>
  <c r="AD143" i="10"/>
  <c r="AD142" i="10"/>
  <c r="AD141" i="10"/>
  <c r="AD140" i="10"/>
  <c r="AD139" i="10"/>
  <c r="AD138" i="10"/>
  <c r="AD95" i="10"/>
  <c r="AD94" i="10"/>
  <c r="AD93" i="10"/>
  <c r="AD92" i="10"/>
  <c r="AD91" i="10"/>
  <c r="AD90" i="10"/>
  <c r="AD89" i="10"/>
  <c r="AD88" i="10"/>
  <c r="AD87" i="10"/>
  <c r="AD86" i="10"/>
  <c r="AD85" i="10"/>
  <c r="AD84" i="10"/>
  <c r="AD83" i="10"/>
  <c r="AD82" i="10"/>
  <c r="AD81" i="10"/>
  <c r="AD80" i="10"/>
  <c r="AD79" i="10"/>
  <c r="AD78" i="10"/>
  <c r="AD77" i="10"/>
  <c r="AD76" i="10"/>
  <c r="AD75" i="10"/>
  <c r="AD74" i="10"/>
  <c r="AD73" i="10"/>
  <c r="AD72" i="10"/>
  <c r="AD71" i="10"/>
  <c r="AD70" i="10"/>
  <c r="AD69" i="10"/>
  <c r="AD68" i="10"/>
  <c r="AD67" i="10"/>
  <c r="AD66" i="10"/>
  <c r="AD65" i="10"/>
  <c r="AD64" i="10"/>
  <c r="AD63" i="10"/>
  <c r="AD62" i="10"/>
  <c r="AD61" i="10"/>
  <c r="AD60" i="10"/>
  <c r="AD55" i="10"/>
  <c r="AD54" i="10"/>
  <c r="AD53" i="10"/>
  <c r="AD52" i="10"/>
  <c r="AD51" i="10"/>
  <c r="AD50" i="10"/>
  <c r="AD49" i="10"/>
  <c r="AD48" i="10"/>
  <c r="R91" i="30" s="1"/>
  <c r="AD47" i="10"/>
  <c r="AD46" i="10"/>
  <c r="AD45" i="10"/>
  <c r="AD44" i="10"/>
  <c r="AD43" i="10"/>
  <c r="AD42" i="10"/>
  <c r="AD41" i="10"/>
  <c r="AD40" i="10"/>
  <c r="AD39" i="10"/>
  <c r="AD38" i="10"/>
  <c r="AD37" i="10"/>
  <c r="AD36" i="10"/>
  <c r="AD35" i="10"/>
  <c r="AD34" i="10"/>
  <c r="AD33" i="10"/>
  <c r="AD32" i="10"/>
  <c r="AD31" i="10"/>
  <c r="V91" i="30" s="1"/>
  <c r="AD30" i="10"/>
  <c r="AD29" i="10"/>
  <c r="AD28" i="10"/>
  <c r="AD27" i="10"/>
  <c r="AD26" i="10"/>
  <c r="AD25" i="10"/>
  <c r="AD24" i="10"/>
  <c r="AD23" i="10"/>
  <c r="AD22" i="10"/>
  <c r="AD21" i="10"/>
  <c r="AD20" i="10"/>
  <c r="AD19" i="10"/>
  <c r="B91" i="30" s="1"/>
  <c r="AD18" i="10"/>
  <c r="AD17" i="10"/>
  <c r="AD16" i="10"/>
  <c r="AD15" i="10"/>
  <c r="AD14" i="10"/>
  <c r="AD13" i="10"/>
  <c r="AD12" i="10"/>
  <c r="AD11" i="10"/>
  <c r="AD10" i="10"/>
  <c r="AD9" i="10"/>
  <c r="AD8" i="10"/>
  <c r="AD7" i="10"/>
  <c r="AD6" i="10"/>
  <c r="AD5" i="10"/>
  <c r="AD4" i="10"/>
  <c r="AD3" i="10"/>
  <c r="AD2" i="10"/>
  <c r="AD421" i="9"/>
  <c r="AD420" i="9"/>
  <c r="AD419" i="9"/>
  <c r="P90" i="30" s="1"/>
  <c r="AD418" i="9"/>
  <c r="AD417" i="9"/>
  <c r="AD416" i="9"/>
  <c r="AD415" i="9"/>
  <c r="AD414" i="9"/>
  <c r="AD413" i="9"/>
  <c r="AD412" i="9"/>
  <c r="AD411" i="9"/>
  <c r="AD410" i="9"/>
  <c r="AD409" i="9"/>
  <c r="AD408" i="9"/>
  <c r="AD407" i="9"/>
  <c r="AD406" i="9"/>
  <c r="AD405" i="9"/>
  <c r="AD404" i="9"/>
  <c r="AD403" i="9"/>
  <c r="AD402" i="9"/>
  <c r="AD401" i="9"/>
  <c r="AD400" i="9"/>
  <c r="AD399" i="9"/>
  <c r="AD398" i="9"/>
  <c r="AD397" i="9"/>
  <c r="AD396" i="9"/>
  <c r="AD395" i="9"/>
  <c r="AD394" i="9"/>
  <c r="AD393" i="9"/>
  <c r="AD392" i="9"/>
  <c r="AD391" i="9"/>
  <c r="AD390" i="9"/>
  <c r="AD389" i="9"/>
  <c r="AD388" i="9"/>
  <c r="AD387" i="9"/>
  <c r="AD386" i="9"/>
  <c r="AD385" i="9"/>
  <c r="AD384" i="9"/>
  <c r="AD383" i="9"/>
  <c r="AD382" i="9"/>
  <c r="AD381" i="9"/>
  <c r="AD380" i="9"/>
  <c r="AD379" i="9"/>
  <c r="AD378" i="9"/>
  <c r="AD377" i="9"/>
  <c r="AD376" i="9"/>
  <c r="AD375" i="9"/>
  <c r="AD374" i="9"/>
  <c r="AD373" i="9"/>
  <c r="AD372" i="9"/>
  <c r="AD371" i="9"/>
  <c r="AD370" i="9"/>
  <c r="AD369" i="9"/>
  <c r="AD368" i="9"/>
  <c r="AD367" i="9"/>
  <c r="AD366" i="9"/>
  <c r="AD365" i="9"/>
  <c r="AD364" i="9"/>
  <c r="AD363" i="9"/>
  <c r="AD362" i="9"/>
  <c r="AD361" i="9"/>
  <c r="AD360" i="9"/>
  <c r="AD359" i="9"/>
  <c r="AD358" i="9"/>
  <c r="AD357" i="9"/>
  <c r="AD356" i="9"/>
  <c r="AD355" i="9"/>
  <c r="AD354" i="9"/>
  <c r="AD353" i="9"/>
  <c r="AD352" i="9"/>
  <c r="AD351" i="9"/>
  <c r="AD350" i="9"/>
  <c r="AD349" i="9"/>
  <c r="AD348" i="9"/>
  <c r="AD347" i="9"/>
  <c r="AD346" i="9"/>
  <c r="AD345" i="9"/>
  <c r="AD344" i="9"/>
  <c r="AD343" i="9"/>
  <c r="AD342" i="9"/>
  <c r="AD341" i="9"/>
  <c r="AD340" i="9"/>
  <c r="AD339" i="9"/>
  <c r="AD338" i="9"/>
  <c r="AD337" i="9"/>
  <c r="AD336" i="9"/>
  <c r="AD335" i="9"/>
  <c r="AD334" i="9"/>
  <c r="AD333" i="9"/>
  <c r="AD332" i="9"/>
  <c r="AD331" i="9"/>
  <c r="AD330" i="9"/>
  <c r="AD329" i="9"/>
  <c r="AD328" i="9"/>
  <c r="AD327" i="9"/>
  <c r="AD326" i="9"/>
  <c r="AD325" i="9"/>
  <c r="AD324" i="9"/>
  <c r="AD323" i="9"/>
  <c r="AD322" i="9"/>
  <c r="AD321" i="9"/>
  <c r="AD320" i="9"/>
  <c r="AD319" i="9"/>
  <c r="AD318" i="9"/>
  <c r="AD317" i="9"/>
  <c r="AD316" i="9"/>
  <c r="AD315" i="9"/>
  <c r="AD314" i="9"/>
  <c r="AD313" i="9"/>
  <c r="AD312" i="9"/>
  <c r="AD311" i="9"/>
  <c r="AD310" i="9"/>
  <c r="AD309" i="9"/>
  <c r="AD308" i="9"/>
  <c r="AD307" i="9"/>
  <c r="AD306" i="9"/>
  <c r="AD305" i="9"/>
  <c r="AD304" i="9"/>
  <c r="AD303" i="9"/>
  <c r="AD302" i="9"/>
  <c r="AD301" i="9"/>
  <c r="AD300" i="9"/>
  <c r="AD299" i="9"/>
  <c r="AD298" i="9"/>
  <c r="AD297" i="9"/>
  <c r="AD296" i="9"/>
  <c r="AD295" i="9"/>
  <c r="AD294" i="9"/>
  <c r="AD293" i="9"/>
  <c r="AD292" i="9"/>
  <c r="AD291" i="9"/>
  <c r="AD290" i="9"/>
  <c r="AD289" i="9"/>
  <c r="AD288" i="9"/>
  <c r="AD287" i="9"/>
  <c r="AD286" i="9"/>
  <c r="AD285" i="9"/>
  <c r="AD284" i="9"/>
  <c r="AD283" i="9"/>
  <c r="AD282" i="9"/>
  <c r="AD281" i="9"/>
  <c r="AD280" i="9"/>
  <c r="AD279" i="9"/>
  <c r="AD278" i="9"/>
  <c r="AD277" i="9"/>
  <c r="AD276" i="9"/>
  <c r="AD275" i="9"/>
  <c r="AD274" i="9"/>
  <c r="AD273" i="9"/>
  <c r="AD272" i="9"/>
  <c r="AD271" i="9"/>
  <c r="AD270" i="9"/>
  <c r="AD269" i="9"/>
  <c r="AD268" i="9"/>
  <c r="AD267" i="9"/>
  <c r="AD266" i="9"/>
  <c r="AD265" i="9"/>
  <c r="AD264" i="9"/>
  <c r="AD263" i="9"/>
  <c r="AD262" i="9"/>
  <c r="AD261" i="9"/>
  <c r="AD260" i="9"/>
  <c r="AD259" i="9"/>
  <c r="AD258" i="9"/>
  <c r="AD257" i="9"/>
  <c r="AD256" i="9"/>
  <c r="AD255" i="9"/>
  <c r="AD254" i="9"/>
  <c r="AD253" i="9"/>
  <c r="AD252" i="9"/>
  <c r="AD251" i="9"/>
  <c r="AD250" i="9"/>
  <c r="AD249" i="9"/>
  <c r="AD248" i="9"/>
  <c r="AD247" i="9"/>
  <c r="AD246" i="9"/>
  <c r="AD245" i="9"/>
  <c r="AD244" i="9"/>
  <c r="AD243" i="9"/>
  <c r="AD242" i="9"/>
  <c r="AD241" i="9"/>
  <c r="AD240" i="9"/>
  <c r="AD239" i="9"/>
  <c r="AD238" i="9"/>
  <c r="AD237" i="9"/>
  <c r="AD236" i="9"/>
  <c r="AD235" i="9"/>
  <c r="AD234" i="9"/>
  <c r="AD233" i="9"/>
  <c r="AD232" i="9"/>
  <c r="AD231" i="9"/>
  <c r="AD230" i="9"/>
  <c r="AD229" i="9"/>
  <c r="AD228" i="9"/>
  <c r="AD227" i="9"/>
  <c r="AD226" i="9"/>
  <c r="AD225" i="9"/>
  <c r="AD224" i="9"/>
  <c r="AD223" i="9"/>
  <c r="AD222" i="9"/>
  <c r="AD221" i="9"/>
  <c r="AD220" i="9"/>
  <c r="AD219" i="9"/>
  <c r="AD218" i="9"/>
  <c r="AD217" i="9"/>
  <c r="AD216" i="9"/>
  <c r="AD215" i="9"/>
  <c r="AD214" i="9"/>
  <c r="AD213" i="9"/>
  <c r="AD212" i="9"/>
  <c r="AD211" i="9"/>
  <c r="AD210" i="9"/>
  <c r="AD209" i="9"/>
  <c r="AD208" i="9"/>
  <c r="AD207" i="9"/>
  <c r="AD206" i="9"/>
  <c r="AD205" i="9"/>
  <c r="AD204" i="9"/>
  <c r="AD203" i="9"/>
  <c r="AD202" i="9"/>
  <c r="AD201" i="9"/>
  <c r="AD200" i="9"/>
  <c r="AD199" i="9"/>
  <c r="AD198" i="9"/>
  <c r="AD197" i="9"/>
  <c r="AD196" i="9"/>
  <c r="AD195" i="9"/>
  <c r="AD194" i="9"/>
  <c r="AD193" i="9"/>
  <c r="AD192" i="9"/>
  <c r="AD191" i="9"/>
  <c r="AD190" i="9"/>
  <c r="AD189" i="9"/>
  <c r="AD188" i="9"/>
  <c r="AD187" i="9"/>
  <c r="AD186" i="9"/>
  <c r="AD185" i="9"/>
  <c r="AD184" i="9"/>
  <c r="AD183" i="9"/>
  <c r="AD182" i="9"/>
  <c r="AD181" i="9"/>
  <c r="AD180" i="9"/>
  <c r="AD179" i="9"/>
  <c r="AD178" i="9"/>
  <c r="AD177" i="9"/>
  <c r="AD176" i="9"/>
  <c r="AD175" i="9"/>
  <c r="AD174" i="9"/>
  <c r="AD173" i="9"/>
  <c r="AD172" i="9"/>
  <c r="AD171" i="9"/>
  <c r="AD170" i="9"/>
  <c r="AD169" i="9"/>
  <c r="AD168" i="9"/>
  <c r="AD167" i="9"/>
  <c r="AD166" i="9"/>
  <c r="AD165" i="9"/>
  <c r="AD164" i="9"/>
  <c r="AD163" i="9"/>
  <c r="AD162" i="9"/>
  <c r="AD161" i="9"/>
  <c r="AD160" i="9"/>
  <c r="AD159" i="9"/>
  <c r="AD158" i="9"/>
  <c r="AD157" i="9"/>
  <c r="AD156" i="9"/>
  <c r="AD155" i="9"/>
  <c r="AD154" i="9"/>
  <c r="AD153" i="9"/>
  <c r="AD152" i="9"/>
  <c r="AD151" i="9"/>
  <c r="AD150" i="9"/>
  <c r="AD149" i="9"/>
  <c r="AD148" i="9"/>
  <c r="AD147" i="9"/>
  <c r="AD146" i="9"/>
  <c r="AD145" i="9"/>
  <c r="AD144" i="9"/>
  <c r="AD143" i="9"/>
  <c r="AD142" i="9"/>
  <c r="AD141" i="9"/>
  <c r="AD140" i="9"/>
  <c r="AD139" i="9"/>
  <c r="AD138" i="9"/>
  <c r="AD95" i="9"/>
  <c r="AD94" i="9"/>
  <c r="AD93" i="9"/>
  <c r="AD92" i="9"/>
  <c r="AD91" i="9"/>
  <c r="AD90" i="9"/>
  <c r="AD89" i="9"/>
  <c r="AD88" i="9"/>
  <c r="AD87" i="9"/>
  <c r="AD86" i="9"/>
  <c r="AD85" i="9"/>
  <c r="AD84" i="9"/>
  <c r="AD83" i="9"/>
  <c r="AD82" i="9"/>
  <c r="AD81" i="9"/>
  <c r="AD80" i="9"/>
  <c r="AD79" i="9"/>
  <c r="AD78" i="9"/>
  <c r="AD77" i="9"/>
  <c r="AD76" i="9"/>
  <c r="AD75" i="9"/>
  <c r="AD74" i="9"/>
  <c r="AD73" i="9"/>
  <c r="AD72" i="9"/>
  <c r="AD71" i="9"/>
  <c r="AD70" i="9"/>
  <c r="AD69" i="9"/>
  <c r="AD68" i="9"/>
  <c r="AD67" i="9"/>
  <c r="AD66" i="9"/>
  <c r="AD65" i="9"/>
  <c r="AD64" i="9"/>
  <c r="AD63" i="9"/>
  <c r="AD62" i="9"/>
  <c r="AD61" i="9"/>
  <c r="J90" i="30" s="1"/>
  <c r="AD60" i="9"/>
  <c r="AD55" i="9"/>
  <c r="AD54" i="9"/>
  <c r="AD53" i="9"/>
  <c r="AD52" i="9"/>
  <c r="AD51" i="9"/>
  <c r="AD50" i="9"/>
  <c r="AD49" i="9"/>
  <c r="AD48" i="9"/>
  <c r="R90" i="30" s="1"/>
  <c r="AD47" i="9"/>
  <c r="AD46" i="9"/>
  <c r="AD45" i="9"/>
  <c r="AD44" i="9"/>
  <c r="AD43" i="9"/>
  <c r="AD42" i="9"/>
  <c r="AD41" i="9"/>
  <c r="AD40" i="9"/>
  <c r="AD39" i="9"/>
  <c r="AD38" i="9"/>
  <c r="AD37" i="9"/>
  <c r="AD36" i="9"/>
  <c r="AD35" i="9"/>
  <c r="AD34" i="9"/>
  <c r="AD33" i="9"/>
  <c r="AD32" i="9"/>
  <c r="AD31" i="9"/>
  <c r="AD30" i="9"/>
  <c r="AD29" i="9"/>
  <c r="AD28" i="9"/>
  <c r="AD27" i="9"/>
  <c r="AD26" i="9"/>
  <c r="AD25" i="9"/>
  <c r="AD24" i="9"/>
  <c r="AD23" i="9"/>
  <c r="AD22" i="9"/>
  <c r="AD21" i="9"/>
  <c r="AD20" i="9"/>
  <c r="AD19" i="9"/>
  <c r="AD18" i="9"/>
  <c r="AD17" i="9"/>
  <c r="AD16" i="9"/>
  <c r="AD15" i="9"/>
  <c r="AD14" i="9"/>
  <c r="AD13" i="9"/>
  <c r="AD12" i="9"/>
  <c r="AD11" i="9"/>
  <c r="AD10" i="9"/>
  <c r="AD9" i="9"/>
  <c r="AD8" i="9"/>
  <c r="AD7" i="9"/>
  <c r="AD6" i="9"/>
  <c r="AD5" i="9"/>
  <c r="AD4" i="9"/>
  <c r="AD3" i="9"/>
  <c r="AD2" i="9"/>
  <c r="AD421" i="8"/>
  <c r="AD420" i="8"/>
  <c r="AD419" i="8"/>
  <c r="P89" i="30" s="1"/>
  <c r="AD418" i="8"/>
  <c r="AD417" i="8"/>
  <c r="AD416" i="8"/>
  <c r="AD415" i="8"/>
  <c r="AD414" i="8"/>
  <c r="AD413" i="8"/>
  <c r="AD412" i="8"/>
  <c r="AD411" i="8"/>
  <c r="AD410" i="8"/>
  <c r="AD409" i="8"/>
  <c r="AD408" i="8"/>
  <c r="AD407" i="8"/>
  <c r="AD406" i="8"/>
  <c r="AD405" i="8"/>
  <c r="AD404" i="8"/>
  <c r="AD403" i="8"/>
  <c r="AD402" i="8"/>
  <c r="AD401" i="8"/>
  <c r="AD400" i="8"/>
  <c r="AD399" i="8"/>
  <c r="AD398" i="8"/>
  <c r="AD397" i="8"/>
  <c r="AD396" i="8"/>
  <c r="AD395" i="8"/>
  <c r="AD394" i="8"/>
  <c r="AD393" i="8"/>
  <c r="AD392" i="8"/>
  <c r="AD391" i="8"/>
  <c r="AD390" i="8"/>
  <c r="AD389" i="8"/>
  <c r="AD388" i="8"/>
  <c r="AD387" i="8"/>
  <c r="AD386" i="8"/>
  <c r="AD385" i="8"/>
  <c r="AD384" i="8"/>
  <c r="AD383" i="8"/>
  <c r="AD382" i="8"/>
  <c r="AD381" i="8"/>
  <c r="AD380" i="8"/>
  <c r="AD379" i="8"/>
  <c r="AD378" i="8"/>
  <c r="AD377" i="8"/>
  <c r="AD376" i="8"/>
  <c r="AD375" i="8"/>
  <c r="AD374" i="8"/>
  <c r="AD373" i="8"/>
  <c r="AD372" i="8"/>
  <c r="AD371" i="8"/>
  <c r="AD370" i="8"/>
  <c r="AD369" i="8"/>
  <c r="AD368" i="8"/>
  <c r="AD367" i="8"/>
  <c r="AD366" i="8"/>
  <c r="AD365" i="8"/>
  <c r="AD364" i="8"/>
  <c r="AD363" i="8"/>
  <c r="AD362" i="8"/>
  <c r="AD361" i="8"/>
  <c r="AD360" i="8"/>
  <c r="AD359" i="8"/>
  <c r="AD358" i="8"/>
  <c r="AD357" i="8"/>
  <c r="AD356" i="8"/>
  <c r="AD355" i="8"/>
  <c r="AD354" i="8"/>
  <c r="AD353" i="8"/>
  <c r="AD352" i="8"/>
  <c r="AD351" i="8"/>
  <c r="AD350" i="8"/>
  <c r="AD349" i="8"/>
  <c r="AD348" i="8"/>
  <c r="AD347" i="8"/>
  <c r="AD346" i="8"/>
  <c r="AD345" i="8"/>
  <c r="AD344" i="8"/>
  <c r="AD343" i="8"/>
  <c r="AD342" i="8"/>
  <c r="AD341" i="8"/>
  <c r="AD340" i="8"/>
  <c r="AD339" i="8"/>
  <c r="AD338" i="8"/>
  <c r="AD337" i="8"/>
  <c r="AD336" i="8"/>
  <c r="AD335" i="8"/>
  <c r="AD334" i="8"/>
  <c r="AD333" i="8"/>
  <c r="AD332" i="8"/>
  <c r="AD331" i="8"/>
  <c r="AD330" i="8"/>
  <c r="AD329" i="8"/>
  <c r="AD328" i="8"/>
  <c r="AD327" i="8"/>
  <c r="AD326" i="8"/>
  <c r="AD325" i="8"/>
  <c r="AD324" i="8"/>
  <c r="AD323" i="8"/>
  <c r="AD322" i="8"/>
  <c r="AD321" i="8"/>
  <c r="AD320" i="8"/>
  <c r="AD319" i="8"/>
  <c r="AD318" i="8"/>
  <c r="AD317" i="8"/>
  <c r="AD316" i="8"/>
  <c r="AD315" i="8"/>
  <c r="AD314" i="8"/>
  <c r="AD313" i="8"/>
  <c r="AD312" i="8"/>
  <c r="AD311" i="8"/>
  <c r="AD310" i="8"/>
  <c r="AD309" i="8"/>
  <c r="AD308" i="8"/>
  <c r="AD307" i="8"/>
  <c r="AD306" i="8"/>
  <c r="AD305" i="8"/>
  <c r="AD304" i="8"/>
  <c r="AD303" i="8"/>
  <c r="AD302" i="8"/>
  <c r="AD301" i="8"/>
  <c r="AD300" i="8"/>
  <c r="AD299" i="8"/>
  <c r="AD298" i="8"/>
  <c r="AD297" i="8"/>
  <c r="AD296" i="8"/>
  <c r="AD295" i="8"/>
  <c r="AD294" i="8"/>
  <c r="AD293" i="8"/>
  <c r="AD292" i="8"/>
  <c r="AD291" i="8"/>
  <c r="AD290" i="8"/>
  <c r="AD289" i="8"/>
  <c r="AD288" i="8"/>
  <c r="AD287" i="8"/>
  <c r="AD286" i="8"/>
  <c r="AD285" i="8"/>
  <c r="AD284" i="8"/>
  <c r="AD283" i="8"/>
  <c r="AD282" i="8"/>
  <c r="AD281" i="8"/>
  <c r="AD280" i="8"/>
  <c r="AD279" i="8"/>
  <c r="AD278" i="8"/>
  <c r="AD277" i="8"/>
  <c r="AD276" i="8"/>
  <c r="AD275" i="8"/>
  <c r="AD274" i="8"/>
  <c r="AD273" i="8"/>
  <c r="AD272" i="8"/>
  <c r="AD271" i="8"/>
  <c r="AD270" i="8"/>
  <c r="AD269" i="8"/>
  <c r="AD268" i="8"/>
  <c r="AD267" i="8"/>
  <c r="AD266" i="8"/>
  <c r="AD265" i="8"/>
  <c r="AD264" i="8"/>
  <c r="AD263" i="8"/>
  <c r="AD262" i="8"/>
  <c r="AD261" i="8"/>
  <c r="AD260" i="8"/>
  <c r="AD259" i="8"/>
  <c r="AD258" i="8"/>
  <c r="AD257" i="8"/>
  <c r="AD256" i="8"/>
  <c r="AD255" i="8"/>
  <c r="AD254" i="8"/>
  <c r="AD253" i="8"/>
  <c r="AD252" i="8"/>
  <c r="AD251" i="8"/>
  <c r="AD250" i="8"/>
  <c r="AD249" i="8"/>
  <c r="AD248" i="8"/>
  <c r="AD247" i="8"/>
  <c r="AD246" i="8"/>
  <c r="AD245" i="8"/>
  <c r="AD244" i="8"/>
  <c r="AD243" i="8"/>
  <c r="AD242" i="8"/>
  <c r="AD241" i="8"/>
  <c r="AD240" i="8"/>
  <c r="AD239" i="8"/>
  <c r="AD238" i="8"/>
  <c r="AD237" i="8"/>
  <c r="AD236" i="8"/>
  <c r="AD235" i="8"/>
  <c r="AD234" i="8"/>
  <c r="AD233" i="8"/>
  <c r="AD232" i="8"/>
  <c r="AD231" i="8"/>
  <c r="AD230" i="8"/>
  <c r="AD229" i="8"/>
  <c r="AD228" i="8"/>
  <c r="AD227" i="8"/>
  <c r="AD226" i="8"/>
  <c r="AD225" i="8"/>
  <c r="AD224" i="8"/>
  <c r="AD223" i="8"/>
  <c r="AD222" i="8"/>
  <c r="AD221" i="8"/>
  <c r="AD220" i="8"/>
  <c r="AD219" i="8"/>
  <c r="AD218" i="8"/>
  <c r="AD217" i="8"/>
  <c r="AD216" i="8"/>
  <c r="AD215" i="8"/>
  <c r="AD214" i="8"/>
  <c r="AD213" i="8"/>
  <c r="AD212" i="8"/>
  <c r="AD211" i="8"/>
  <c r="AD210" i="8"/>
  <c r="AD209" i="8"/>
  <c r="AD208" i="8"/>
  <c r="AD207" i="8"/>
  <c r="AD206" i="8"/>
  <c r="AD205" i="8"/>
  <c r="AD204" i="8"/>
  <c r="AD203" i="8"/>
  <c r="AD202" i="8"/>
  <c r="AD201" i="8"/>
  <c r="AD200" i="8"/>
  <c r="AD199" i="8"/>
  <c r="AD198" i="8"/>
  <c r="AD197" i="8"/>
  <c r="AD196" i="8"/>
  <c r="AD195" i="8"/>
  <c r="AD194" i="8"/>
  <c r="AD193" i="8"/>
  <c r="AD192" i="8"/>
  <c r="AD191" i="8"/>
  <c r="AD190" i="8"/>
  <c r="AD189" i="8"/>
  <c r="AD188" i="8"/>
  <c r="AD187" i="8"/>
  <c r="AD186" i="8"/>
  <c r="AD185" i="8"/>
  <c r="AD184" i="8"/>
  <c r="AD183" i="8"/>
  <c r="AD182" i="8"/>
  <c r="AD181" i="8"/>
  <c r="AD180" i="8"/>
  <c r="AD179" i="8"/>
  <c r="AD178" i="8"/>
  <c r="AD177" i="8"/>
  <c r="AD176" i="8"/>
  <c r="AD175" i="8"/>
  <c r="AD174" i="8"/>
  <c r="AD173" i="8"/>
  <c r="AD172" i="8"/>
  <c r="AD171" i="8"/>
  <c r="AD170" i="8"/>
  <c r="AD169" i="8"/>
  <c r="AD168" i="8"/>
  <c r="AD167" i="8"/>
  <c r="AD166" i="8"/>
  <c r="AD165" i="8"/>
  <c r="AD164" i="8"/>
  <c r="AD163" i="8"/>
  <c r="AD162" i="8"/>
  <c r="AD161" i="8"/>
  <c r="AD160" i="8"/>
  <c r="AD159" i="8"/>
  <c r="AD158" i="8"/>
  <c r="AD157" i="8"/>
  <c r="AD156" i="8"/>
  <c r="AD155" i="8"/>
  <c r="AD154" i="8"/>
  <c r="AD153" i="8"/>
  <c r="AD152" i="8"/>
  <c r="AD151" i="8"/>
  <c r="AD150" i="8"/>
  <c r="AD149" i="8"/>
  <c r="AD148" i="8"/>
  <c r="AD147" i="8"/>
  <c r="AD146" i="8"/>
  <c r="AD145" i="8"/>
  <c r="AD144" i="8"/>
  <c r="AD143" i="8"/>
  <c r="AD142" i="8"/>
  <c r="AD141" i="8"/>
  <c r="AD140" i="8"/>
  <c r="AD139" i="8"/>
  <c r="AD138" i="8"/>
  <c r="AD95" i="8"/>
  <c r="AD94" i="8"/>
  <c r="AD93" i="8"/>
  <c r="AD92" i="8"/>
  <c r="AD91" i="8"/>
  <c r="AD90" i="8"/>
  <c r="AD89" i="8"/>
  <c r="AD88" i="8"/>
  <c r="AD87" i="8"/>
  <c r="AD86" i="8"/>
  <c r="AD85" i="8"/>
  <c r="AD84" i="8"/>
  <c r="AD83" i="8"/>
  <c r="AD82" i="8"/>
  <c r="AD81" i="8"/>
  <c r="AD80" i="8"/>
  <c r="AD79" i="8"/>
  <c r="AD78" i="8"/>
  <c r="AD77" i="8"/>
  <c r="AD76" i="8"/>
  <c r="AD75" i="8"/>
  <c r="AD74" i="8"/>
  <c r="AD73" i="8"/>
  <c r="AD72" i="8"/>
  <c r="AD71" i="8"/>
  <c r="AD70" i="8"/>
  <c r="AD69" i="8"/>
  <c r="AD68" i="8"/>
  <c r="AD67" i="8"/>
  <c r="AD66" i="8"/>
  <c r="AD65" i="8"/>
  <c r="AD64" i="8"/>
  <c r="AD63" i="8"/>
  <c r="AD62" i="8"/>
  <c r="AD61" i="8"/>
  <c r="AD60" i="8"/>
  <c r="AD55" i="8"/>
  <c r="AD54" i="8"/>
  <c r="AD53" i="8"/>
  <c r="AD52" i="8"/>
  <c r="AD51" i="8"/>
  <c r="AD50" i="8"/>
  <c r="AD49" i="8"/>
  <c r="AD48" i="8"/>
  <c r="R89" i="30" s="1"/>
  <c r="AD47" i="8"/>
  <c r="AD46" i="8"/>
  <c r="AD45" i="8"/>
  <c r="AD44" i="8"/>
  <c r="AD43" i="8"/>
  <c r="AD42" i="8"/>
  <c r="AD41" i="8"/>
  <c r="AD40" i="8"/>
  <c r="AD39" i="8"/>
  <c r="AD38" i="8"/>
  <c r="AD37" i="8"/>
  <c r="AD36" i="8"/>
  <c r="AD35" i="8"/>
  <c r="AD34" i="8"/>
  <c r="AD33" i="8"/>
  <c r="AD32" i="8"/>
  <c r="AD31" i="8"/>
  <c r="V89" i="30" s="1"/>
  <c r="AD30" i="8"/>
  <c r="AD29" i="8"/>
  <c r="AD28" i="8"/>
  <c r="AD27" i="8"/>
  <c r="AD26" i="8"/>
  <c r="AD25" i="8"/>
  <c r="AD24" i="8"/>
  <c r="AD23" i="8"/>
  <c r="AD22" i="8"/>
  <c r="AD21" i="8"/>
  <c r="AD20" i="8"/>
  <c r="AD19" i="8"/>
  <c r="B89" i="30" s="1"/>
  <c r="AD18" i="8"/>
  <c r="AD17" i="8"/>
  <c r="AD16" i="8"/>
  <c r="AD15" i="8"/>
  <c r="AD14" i="8"/>
  <c r="AD13" i="8"/>
  <c r="AD12" i="8"/>
  <c r="AD11" i="8"/>
  <c r="AD10" i="8"/>
  <c r="AD9" i="8"/>
  <c r="AD8" i="8"/>
  <c r="AD7" i="8"/>
  <c r="AD6" i="8"/>
  <c r="AD5" i="8"/>
  <c r="AD4" i="8"/>
  <c r="AD3" i="8"/>
  <c r="AD2" i="8"/>
  <c r="AD421" i="7"/>
  <c r="AD420" i="7"/>
  <c r="AD419" i="7"/>
  <c r="P88" i="30" s="1"/>
  <c r="AD418" i="7"/>
  <c r="AD417" i="7"/>
  <c r="AD416" i="7"/>
  <c r="AD415" i="7"/>
  <c r="AD414" i="7"/>
  <c r="AD413" i="7"/>
  <c r="AD412" i="7"/>
  <c r="AD411" i="7"/>
  <c r="AD410" i="7"/>
  <c r="AD409" i="7"/>
  <c r="AD408" i="7"/>
  <c r="AD407" i="7"/>
  <c r="AD406" i="7"/>
  <c r="AD405" i="7"/>
  <c r="AD404" i="7"/>
  <c r="AD403" i="7"/>
  <c r="AD402" i="7"/>
  <c r="AD401" i="7"/>
  <c r="AD400" i="7"/>
  <c r="AD399" i="7"/>
  <c r="AD398" i="7"/>
  <c r="AD397" i="7"/>
  <c r="AD396" i="7"/>
  <c r="AD395" i="7"/>
  <c r="AD394" i="7"/>
  <c r="AD393" i="7"/>
  <c r="AD392" i="7"/>
  <c r="AD391" i="7"/>
  <c r="AD390" i="7"/>
  <c r="AD389" i="7"/>
  <c r="AD388" i="7"/>
  <c r="AD387" i="7"/>
  <c r="AD386" i="7"/>
  <c r="AD385" i="7"/>
  <c r="AD384" i="7"/>
  <c r="AD383" i="7"/>
  <c r="AD382" i="7"/>
  <c r="AD381" i="7"/>
  <c r="AD380" i="7"/>
  <c r="AD379" i="7"/>
  <c r="AD378" i="7"/>
  <c r="AD377" i="7"/>
  <c r="AD376" i="7"/>
  <c r="AD375" i="7"/>
  <c r="AD374" i="7"/>
  <c r="AD373" i="7"/>
  <c r="AD372" i="7"/>
  <c r="AD371" i="7"/>
  <c r="AD370" i="7"/>
  <c r="AD369" i="7"/>
  <c r="AD368" i="7"/>
  <c r="AD367" i="7"/>
  <c r="AD366" i="7"/>
  <c r="AD365" i="7"/>
  <c r="AD364" i="7"/>
  <c r="AD363" i="7"/>
  <c r="AD362" i="7"/>
  <c r="AD361" i="7"/>
  <c r="AD360" i="7"/>
  <c r="AD359" i="7"/>
  <c r="AD358" i="7"/>
  <c r="AD357" i="7"/>
  <c r="AD356" i="7"/>
  <c r="AD355" i="7"/>
  <c r="AD354" i="7"/>
  <c r="AD353" i="7"/>
  <c r="AD352" i="7"/>
  <c r="AD351" i="7"/>
  <c r="AD350" i="7"/>
  <c r="AD349" i="7"/>
  <c r="AD348" i="7"/>
  <c r="AD347" i="7"/>
  <c r="AD346" i="7"/>
  <c r="AD345" i="7"/>
  <c r="AD344" i="7"/>
  <c r="AD343" i="7"/>
  <c r="AD342" i="7"/>
  <c r="AD341" i="7"/>
  <c r="AD340" i="7"/>
  <c r="AD339" i="7"/>
  <c r="AD338" i="7"/>
  <c r="AD337" i="7"/>
  <c r="AD336" i="7"/>
  <c r="AD335" i="7"/>
  <c r="AD334" i="7"/>
  <c r="AD333" i="7"/>
  <c r="AD332" i="7"/>
  <c r="AD331" i="7"/>
  <c r="AD330" i="7"/>
  <c r="AD329" i="7"/>
  <c r="AD328" i="7"/>
  <c r="AD327" i="7"/>
  <c r="AD326" i="7"/>
  <c r="AD325" i="7"/>
  <c r="AD324" i="7"/>
  <c r="AD323" i="7"/>
  <c r="AD322" i="7"/>
  <c r="AD321" i="7"/>
  <c r="AD320" i="7"/>
  <c r="AD319" i="7"/>
  <c r="AD318" i="7"/>
  <c r="AD317" i="7"/>
  <c r="AD316" i="7"/>
  <c r="AD315" i="7"/>
  <c r="AD314" i="7"/>
  <c r="AD313" i="7"/>
  <c r="AD312" i="7"/>
  <c r="AD311" i="7"/>
  <c r="AD310" i="7"/>
  <c r="AD309" i="7"/>
  <c r="AD308" i="7"/>
  <c r="AD307" i="7"/>
  <c r="AD306" i="7"/>
  <c r="AD305" i="7"/>
  <c r="AD304" i="7"/>
  <c r="AD303" i="7"/>
  <c r="AD302" i="7"/>
  <c r="AD301" i="7"/>
  <c r="AD300" i="7"/>
  <c r="AD299" i="7"/>
  <c r="AD298" i="7"/>
  <c r="AD297" i="7"/>
  <c r="AD296" i="7"/>
  <c r="AD295" i="7"/>
  <c r="AD294" i="7"/>
  <c r="AD293" i="7"/>
  <c r="AD292" i="7"/>
  <c r="AD291" i="7"/>
  <c r="AD290" i="7"/>
  <c r="AD289" i="7"/>
  <c r="AD288" i="7"/>
  <c r="AD287" i="7"/>
  <c r="AD286" i="7"/>
  <c r="AD285" i="7"/>
  <c r="AD284" i="7"/>
  <c r="AD283" i="7"/>
  <c r="AD282" i="7"/>
  <c r="AD281" i="7"/>
  <c r="AD280" i="7"/>
  <c r="AD279" i="7"/>
  <c r="AD278" i="7"/>
  <c r="AD277" i="7"/>
  <c r="AD276" i="7"/>
  <c r="AD275" i="7"/>
  <c r="AD274" i="7"/>
  <c r="AD273" i="7"/>
  <c r="AD272" i="7"/>
  <c r="AD271" i="7"/>
  <c r="AD270" i="7"/>
  <c r="AD269" i="7"/>
  <c r="AD268" i="7"/>
  <c r="AD267" i="7"/>
  <c r="AD266" i="7"/>
  <c r="AD265" i="7"/>
  <c r="AD264" i="7"/>
  <c r="AD263" i="7"/>
  <c r="AD262" i="7"/>
  <c r="AD261" i="7"/>
  <c r="AD260" i="7"/>
  <c r="AD259" i="7"/>
  <c r="AD258" i="7"/>
  <c r="AD257" i="7"/>
  <c r="AD256" i="7"/>
  <c r="AD255" i="7"/>
  <c r="AD254" i="7"/>
  <c r="AD253" i="7"/>
  <c r="AD252" i="7"/>
  <c r="AD251" i="7"/>
  <c r="AD250" i="7"/>
  <c r="AD249" i="7"/>
  <c r="AD248" i="7"/>
  <c r="AD247" i="7"/>
  <c r="AD246" i="7"/>
  <c r="AD245" i="7"/>
  <c r="AD244" i="7"/>
  <c r="AD243" i="7"/>
  <c r="AD242" i="7"/>
  <c r="AD241" i="7"/>
  <c r="AD240" i="7"/>
  <c r="AD239" i="7"/>
  <c r="AD238" i="7"/>
  <c r="AD237" i="7"/>
  <c r="AD236" i="7"/>
  <c r="AD235" i="7"/>
  <c r="AD234" i="7"/>
  <c r="AD233" i="7"/>
  <c r="AD232" i="7"/>
  <c r="AD231" i="7"/>
  <c r="AD230" i="7"/>
  <c r="AD229" i="7"/>
  <c r="AD228" i="7"/>
  <c r="AD227" i="7"/>
  <c r="AD226" i="7"/>
  <c r="AD225" i="7"/>
  <c r="AD224" i="7"/>
  <c r="AD223" i="7"/>
  <c r="AD222" i="7"/>
  <c r="AD221" i="7"/>
  <c r="AD220" i="7"/>
  <c r="AD219" i="7"/>
  <c r="AD218" i="7"/>
  <c r="AD217" i="7"/>
  <c r="AD216" i="7"/>
  <c r="AD215" i="7"/>
  <c r="AD214" i="7"/>
  <c r="AD213" i="7"/>
  <c r="AD212" i="7"/>
  <c r="AD211" i="7"/>
  <c r="AD210" i="7"/>
  <c r="AD209" i="7"/>
  <c r="AD208" i="7"/>
  <c r="AD207" i="7"/>
  <c r="AD206" i="7"/>
  <c r="AD205" i="7"/>
  <c r="AD204" i="7"/>
  <c r="AD203" i="7"/>
  <c r="AD202" i="7"/>
  <c r="AD201" i="7"/>
  <c r="AD200" i="7"/>
  <c r="AD199" i="7"/>
  <c r="AD198" i="7"/>
  <c r="AD197" i="7"/>
  <c r="AD196" i="7"/>
  <c r="AD195" i="7"/>
  <c r="AD194" i="7"/>
  <c r="AD193" i="7"/>
  <c r="AD192" i="7"/>
  <c r="AD191" i="7"/>
  <c r="AD190" i="7"/>
  <c r="AD189" i="7"/>
  <c r="AD188" i="7"/>
  <c r="AD187" i="7"/>
  <c r="AD186" i="7"/>
  <c r="AD185" i="7"/>
  <c r="AD184" i="7"/>
  <c r="AD183" i="7"/>
  <c r="AD182" i="7"/>
  <c r="AD181" i="7"/>
  <c r="AD180" i="7"/>
  <c r="AD179" i="7"/>
  <c r="AD178" i="7"/>
  <c r="AD177" i="7"/>
  <c r="AD176" i="7"/>
  <c r="AD175" i="7"/>
  <c r="AD174" i="7"/>
  <c r="AD173" i="7"/>
  <c r="AD172" i="7"/>
  <c r="AD171" i="7"/>
  <c r="AD170" i="7"/>
  <c r="AD169" i="7"/>
  <c r="AD168" i="7"/>
  <c r="AD167" i="7"/>
  <c r="AD166" i="7"/>
  <c r="AD165" i="7"/>
  <c r="AD164" i="7"/>
  <c r="AD163" i="7"/>
  <c r="AD162" i="7"/>
  <c r="AD161" i="7"/>
  <c r="AD160" i="7"/>
  <c r="AD159" i="7"/>
  <c r="AD158" i="7"/>
  <c r="AD157" i="7"/>
  <c r="AD156" i="7"/>
  <c r="AD155" i="7"/>
  <c r="AD154" i="7"/>
  <c r="AD153" i="7"/>
  <c r="AD152" i="7"/>
  <c r="AD151" i="7"/>
  <c r="AD150" i="7"/>
  <c r="AD149" i="7"/>
  <c r="AD148" i="7"/>
  <c r="AD147" i="7"/>
  <c r="AD146" i="7"/>
  <c r="AD145" i="7"/>
  <c r="AD144" i="7"/>
  <c r="AD143" i="7"/>
  <c r="AD142" i="7"/>
  <c r="AD141" i="7"/>
  <c r="AD140" i="7"/>
  <c r="AD139" i="7"/>
  <c r="AD138" i="7"/>
  <c r="AD95" i="7"/>
  <c r="AD94" i="7"/>
  <c r="AD93" i="7"/>
  <c r="AD92" i="7"/>
  <c r="AD91" i="7"/>
  <c r="AD90" i="7"/>
  <c r="AD89" i="7"/>
  <c r="AD88" i="7"/>
  <c r="AD87" i="7"/>
  <c r="AD86" i="7"/>
  <c r="AD85" i="7"/>
  <c r="AD84" i="7"/>
  <c r="AD83" i="7"/>
  <c r="AD82" i="7"/>
  <c r="AD81" i="7"/>
  <c r="AD80" i="7"/>
  <c r="AD79" i="7"/>
  <c r="AD78" i="7"/>
  <c r="AD77" i="7"/>
  <c r="AD76" i="7"/>
  <c r="AD75" i="7"/>
  <c r="AD74" i="7"/>
  <c r="AD73" i="7"/>
  <c r="AD72" i="7"/>
  <c r="AD71" i="7"/>
  <c r="AD70" i="7"/>
  <c r="AD69" i="7"/>
  <c r="AD68" i="7"/>
  <c r="AD67" i="7"/>
  <c r="AD66" i="7"/>
  <c r="AD65" i="7"/>
  <c r="AD64" i="7"/>
  <c r="AD63" i="7"/>
  <c r="AD62" i="7"/>
  <c r="AD61" i="7"/>
  <c r="J88" i="30" s="1"/>
  <c r="AD60" i="7"/>
  <c r="AD55" i="7"/>
  <c r="AD54" i="7"/>
  <c r="AD53" i="7"/>
  <c r="AD52" i="7"/>
  <c r="AD51" i="7"/>
  <c r="AD50" i="7"/>
  <c r="AD49" i="7"/>
  <c r="AD48" i="7"/>
  <c r="R88" i="30" s="1"/>
  <c r="AD47" i="7"/>
  <c r="AD46" i="7"/>
  <c r="AD45" i="7"/>
  <c r="AD44" i="7"/>
  <c r="AD43" i="7"/>
  <c r="AD42" i="7"/>
  <c r="AD41" i="7"/>
  <c r="AD40" i="7"/>
  <c r="AD39" i="7"/>
  <c r="AD38" i="7"/>
  <c r="AD37" i="7"/>
  <c r="AD36" i="7"/>
  <c r="AD35" i="7"/>
  <c r="AD34" i="7"/>
  <c r="AD33" i="7"/>
  <c r="AD32" i="7"/>
  <c r="AD31" i="7"/>
  <c r="AD30" i="7"/>
  <c r="AD29" i="7"/>
  <c r="F88" i="30" s="1"/>
  <c r="AD28" i="7"/>
  <c r="AD27" i="7"/>
  <c r="AD26" i="7"/>
  <c r="AD25" i="7"/>
  <c r="AD24" i="7"/>
  <c r="AD23" i="7"/>
  <c r="AD22" i="7"/>
  <c r="AD21" i="7"/>
  <c r="AD20" i="7"/>
  <c r="AD19" i="7"/>
  <c r="AD18" i="7"/>
  <c r="AD17" i="7"/>
  <c r="AD16" i="7"/>
  <c r="AD15" i="7"/>
  <c r="AD14" i="7"/>
  <c r="AD13" i="7"/>
  <c r="AD12" i="7"/>
  <c r="AD11" i="7"/>
  <c r="AD10" i="7"/>
  <c r="AD9" i="7"/>
  <c r="AD8" i="7"/>
  <c r="AD7" i="7"/>
  <c r="AD6" i="7"/>
  <c r="AD5" i="7"/>
  <c r="AD4" i="7"/>
  <c r="AD3" i="7"/>
  <c r="AD2" i="7"/>
  <c r="AD421" i="6"/>
  <c r="AD420" i="6"/>
  <c r="AD419" i="6"/>
  <c r="P87" i="30" s="1"/>
  <c r="AD418" i="6"/>
  <c r="AD417" i="6"/>
  <c r="AD416" i="6"/>
  <c r="AD415" i="6"/>
  <c r="AD414" i="6"/>
  <c r="AD413" i="6"/>
  <c r="AD412" i="6"/>
  <c r="AD411" i="6"/>
  <c r="AD410" i="6"/>
  <c r="AD409" i="6"/>
  <c r="AD408" i="6"/>
  <c r="AD407" i="6"/>
  <c r="AD406" i="6"/>
  <c r="AD405" i="6"/>
  <c r="AD404" i="6"/>
  <c r="AD403" i="6"/>
  <c r="AD402" i="6"/>
  <c r="AD401" i="6"/>
  <c r="AD400" i="6"/>
  <c r="AD399" i="6"/>
  <c r="AD398" i="6"/>
  <c r="AD397" i="6"/>
  <c r="AD396" i="6"/>
  <c r="AD395" i="6"/>
  <c r="AD394" i="6"/>
  <c r="AD393" i="6"/>
  <c r="AD392" i="6"/>
  <c r="AD391" i="6"/>
  <c r="AD390" i="6"/>
  <c r="AD389" i="6"/>
  <c r="AD388" i="6"/>
  <c r="AD387" i="6"/>
  <c r="AD386" i="6"/>
  <c r="AD385" i="6"/>
  <c r="AD384" i="6"/>
  <c r="AD383" i="6"/>
  <c r="AD382" i="6"/>
  <c r="AD381" i="6"/>
  <c r="AD380" i="6"/>
  <c r="AD379" i="6"/>
  <c r="AD378" i="6"/>
  <c r="AD377" i="6"/>
  <c r="AD376" i="6"/>
  <c r="AD375" i="6"/>
  <c r="AD374" i="6"/>
  <c r="AD373" i="6"/>
  <c r="AD372" i="6"/>
  <c r="AD371" i="6"/>
  <c r="AD370" i="6"/>
  <c r="AD369" i="6"/>
  <c r="AD368" i="6"/>
  <c r="AD367" i="6"/>
  <c r="AD366" i="6"/>
  <c r="AD365" i="6"/>
  <c r="AD364" i="6"/>
  <c r="AD363" i="6"/>
  <c r="AD362" i="6"/>
  <c r="AD361" i="6"/>
  <c r="AD360" i="6"/>
  <c r="AD359" i="6"/>
  <c r="AD358" i="6"/>
  <c r="AD357" i="6"/>
  <c r="AD356" i="6"/>
  <c r="AD355" i="6"/>
  <c r="AD354" i="6"/>
  <c r="AD353" i="6"/>
  <c r="AD352" i="6"/>
  <c r="AD351" i="6"/>
  <c r="AD350" i="6"/>
  <c r="AD349" i="6"/>
  <c r="AD348" i="6"/>
  <c r="AD347" i="6"/>
  <c r="AD346" i="6"/>
  <c r="AD345" i="6"/>
  <c r="AD344" i="6"/>
  <c r="AD343" i="6"/>
  <c r="AD342" i="6"/>
  <c r="AD341" i="6"/>
  <c r="AD340" i="6"/>
  <c r="AD339" i="6"/>
  <c r="AD338" i="6"/>
  <c r="AD337" i="6"/>
  <c r="AD336" i="6"/>
  <c r="AD335" i="6"/>
  <c r="AD334" i="6"/>
  <c r="AD333" i="6"/>
  <c r="AD332" i="6"/>
  <c r="AD331" i="6"/>
  <c r="AD330" i="6"/>
  <c r="AD329" i="6"/>
  <c r="AD328" i="6"/>
  <c r="AD327" i="6"/>
  <c r="AD326" i="6"/>
  <c r="AD325" i="6"/>
  <c r="AD324" i="6"/>
  <c r="AD323" i="6"/>
  <c r="AD322" i="6"/>
  <c r="AD321" i="6"/>
  <c r="AD320" i="6"/>
  <c r="AD319" i="6"/>
  <c r="AD318" i="6"/>
  <c r="AD317" i="6"/>
  <c r="AD316" i="6"/>
  <c r="AD315" i="6"/>
  <c r="AD314" i="6"/>
  <c r="AD313" i="6"/>
  <c r="AD312" i="6"/>
  <c r="AD311" i="6"/>
  <c r="AD310" i="6"/>
  <c r="AD309" i="6"/>
  <c r="AD308" i="6"/>
  <c r="AD307" i="6"/>
  <c r="AD306" i="6"/>
  <c r="AD305" i="6"/>
  <c r="AD304" i="6"/>
  <c r="AD303" i="6"/>
  <c r="AD302" i="6"/>
  <c r="AD301" i="6"/>
  <c r="AD300" i="6"/>
  <c r="AD299" i="6"/>
  <c r="AD298" i="6"/>
  <c r="AD297" i="6"/>
  <c r="AD296" i="6"/>
  <c r="AD295" i="6"/>
  <c r="AD294" i="6"/>
  <c r="AD293" i="6"/>
  <c r="AD292" i="6"/>
  <c r="AD291" i="6"/>
  <c r="AD290" i="6"/>
  <c r="AD289" i="6"/>
  <c r="AD288" i="6"/>
  <c r="AD287" i="6"/>
  <c r="AD286" i="6"/>
  <c r="AD285" i="6"/>
  <c r="AD284" i="6"/>
  <c r="AD283" i="6"/>
  <c r="AD282" i="6"/>
  <c r="AD281" i="6"/>
  <c r="AD280" i="6"/>
  <c r="AD279" i="6"/>
  <c r="AD278" i="6"/>
  <c r="AD277" i="6"/>
  <c r="AD276" i="6"/>
  <c r="AD275" i="6"/>
  <c r="AD274" i="6"/>
  <c r="AD273" i="6"/>
  <c r="AD272" i="6"/>
  <c r="AD271" i="6"/>
  <c r="AD270" i="6"/>
  <c r="AD269" i="6"/>
  <c r="AD268" i="6"/>
  <c r="AD267" i="6"/>
  <c r="AD266" i="6"/>
  <c r="AD265" i="6"/>
  <c r="AD264" i="6"/>
  <c r="AD263" i="6"/>
  <c r="AD262" i="6"/>
  <c r="AD261" i="6"/>
  <c r="AD260" i="6"/>
  <c r="AD259" i="6"/>
  <c r="AD258" i="6"/>
  <c r="AD257" i="6"/>
  <c r="AD256" i="6"/>
  <c r="AD255" i="6"/>
  <c r="AD254" i="6"/>
  <c r="AD253" i="6"/>
  <c r="AD252" i="6"/>
  <c r="AD251" i="6"/>
  <c r="AD250" i="6"/>
  <c r="AD249" i="6"/>
  <c r="AD248" i="6"/>
  <c r="AD247" i="6"/>
  <c r="AD246" i="6"/>
  <c r="AD245" i="6"/>
  <c r="AD244" i="6"/>
  <c r="AD243" i="6"/>
  <c r="AD242" i="6"/>
  <c r="AD241" i="6"/>
  <c r="AD240" i="6"/>
  <c r="AD239" i="6"/>
  <c r="AD238" i="6"/>
  <c r="AD237" i="6"/>
  <c r="AD236" i="6"/>
  <c r="AD235" i="6"/>
  <c r="AD234" i="6"/>
  <c r="AD233" i="6"/>
  <c r="AD232" i="6"/>
  <c r="AD231" i="6"/>
  <c r="AD230" i="6"/>
  <c r="AD229" i="6"/>
  <c r="AD228" i="6"/>
  <c r="AD227" i="6"/>
  <c r="AD226" i="6"/>
  <c r="AD225" i="6"/>
  <c r="AD224" i="6"/>
  <c r="AD223" i="6"/>
  <c r="AD222" i="6"/>
  <c r="AD221" i="6"/>
  <c r="AD220" i="6"/>
  <c r="AD219" i="6"/>
  <c r="AD218" i="6"/>
  <c r="AD217" i="6"/>
  <c r="AD216" i="6"/>
  <c r="AD215" i="6"/>
  <c r="AD214" i="6"/>
  <c r="AD213" i="6"/>
  <c r="AD212" i="6"/>
  <c r="AD211" i="6"/>
  <c r="AD210" i="6"/>
  <c r="AD209" i="6"/>
  <c r="AD208" i="6"/>
  <c r="AD207" i="6"/>
  <c r="AD206" i="6"/>
  <c r="AD205" i="6"/>
  <c r="AD204" i="6"/>
  <c r="AD203" i="6"/>
  <c r="AD202" i="6"/>
  <c r="AD201" i="6"/>
  <c r="AD200" i="6"/>
  <c r="AD199" i="6"/>
  <c r="AD198" i="6"/>
  <c r="AD197" i="6"/>
  <c r="AD196" i="6"/>
  <c r="AD195" i="6"/>
  <c r="AD194" i="6"/>
  <c r="AD193" i="6"/>
  <c r="AD192" i="6"/>
  <c r="AD191" i="6"/>
  <c r="AD190" i="6"/>
  <c r="AD189" i="6"/>
  <c r="AD188" i="6"/>
  <c r="AD187" i="6"/>
  <c r="AD186" i="6"/>
  <c r="AD185" i="6"/>
  <c r="AD184" i="6"/>
  <c r="AD183" i="6"/>
  <c r="AD182" i="6"/>
  <c r="AD181" i="6"/>
  <c r="AD180" i="6"/>
  <c r="AD179" i="6"/>
  <c r="AD178" i="6"/>
  <c r="AD177" i="6"/>
  <c r="AD176" i="6"/>
  <c r="AD175" i="6"/>
  <c r="AD174" i="6"/>
  <c r="AD173" i="6"/>
  <c r="AD172" i="6"/>
  <c r="AD171" i="6"/>
  <c r="AD170" i="6"/>
  <c r="AD169" i="6"/>
  <c r="AD168" i="6"/>
  <c r="AD167" i="6"/>
  <c r="AD166" i="6"/>
  <c r="AD165" i="6"/>
  <c r="AD164" i="6"/>
  <c r="AD163" i="6"/>
  <c r="AD162" i="6"/>
  <c r="AD161" i="6"/>
  <c r="AD160" i="6"/>
  <c r="AD159" i="6"/>
  <c r="AD158" i="6"/>
  <c r="AD157" i="6"/>
  <c r="AD156" i="6"/>
  <c r="AD155" i="6"/>
  <c r="AD154" i="6"/>
  <c r="AD153" i="6"/>
  <c r="AD152" i="6"/>
  <c r="AD151" i="6"/>
  <c r="AD150" i="6"/>
  <c r="AD149" i="6"/>
  <c r="AD148" i="6"/>
  <c r="AD147" i="6"/>
  <c r="AD146" i="6"/>
  <c r="AD145" i="6"/>
  <c r="AD144" i="6"/>
  <c r="AD143" i="6"/>
  <c r="AD142" i="6"/>
  <c r="AD141" i="6"/>
  <c r="AD140" i="6"/>
  <c r="AD139" i="6"/>
  <c r="AD138" i="6"/>
  <c r="AD95" i="6"/>
  <c r="AD94" i="6"/>
  <c r="AD93" i="6"/>
  <c r="AD92" i="6"/>
  <c r="AD91" i="6"/>
  <c r="AD90" i="6"/>
  <c r="AD89" i="6"/>
  <c r="AD88" i="6"/>
  <c r="AD87" i="6"/>
  <c r="AD86" i="6"/>
  <c r="AD85" i="6"/>
  <c r="AD84" i="6"/>
  <c r="AD83" i="6"/>
  <c r="AD82" i="6"/>
  <c r="AD81" i="6"/>
  <c r="AD80" i="6"/>
  <c r="AD79" i="6"/>
  <c r="AD78" i="6"/>
  <c r="AD77" i="6"/>
  <c r="AD76" i="6"/>
  <c r="AD75" i="6"/>
  <c r="AD74" i="6"/>
  <c r="AD73" i="6"/>
  <c r="AD72" i="6"/>
  <c r="AD71" i="6"/>
  <c r="AD70" i="6"/>
  <c r="AD69" i="6"/>
  <c r="AD68" i="6"/>
  <c r="AD67" i="6"/>
  <c r="AD66" i="6"/>
  <c r="AD65" i="6"/>
  <c r="AD64" i="6"/>
  <c r="AD63" i="6"/>
  <c r="AD62" i="6"/>
  <c r="AD61" i="6"/>
  <c r="AD60" i="6"/>
  <c r="AD55" i="6"/>
  <c r="AD54" i="6"/>
  <c r="AD53" i="6"/>
  <c r="AD52" i="6"/>
  <c r="AD51" i="6"/>
  <c r="AD50" i="6"/>
  <c r="AD49" i="6"/>
  <c r="AD48" i="6"/>
  <c r="R87" i="30" s="1"/>
  <c r="AD47" i="6"/>
  <c r="AD46" i="6"/>
  <c r="AD45" i="6"/>
  <c r="AD44" i="6"/>
  <c r="AD43" i="6"/>
  <c r="AD42" i="6"/>
  <c r="AD41" i="6"/>
  <c r="AD40" i="6"/>
  <c r="AD39" i="6"/>
  <c r="AD38" i="6"/>
  <c r="AD37" i="6"/>
  <c r="AD36" i="6"/>
  <c r="AD35" i="6"/>
  <c r="AD34" i="6"/>
  <c r="AD33" i="6"/>
  <c r="AD32" i="6"/>
  <c r="AD31" i="6"/>
  <c r="V87" i="30" s="1"/>
  <c r="AD30" i="6"/>
  <c r="AD29" i="6"/>
  <c r="F87" i="30" s="1"/>
  <c r="AD28" i="6"/>
  <c r="AD27" i="6"/>
  <c r="AD26" i="6"/>
  <c r="AD25" i="6"/>
  <c r="AD24" i="6"/>
  <c r="AD23" i="6"/>
  <c r="AD22" i="6"/>
  <c r="AD21" i="6"/>
  <c r="AD20" i="6"/>
  <c r="AD19" i="6"/>
  <c r="AD18" i="6"/>
  <c r="AD17" i="6"/>
  <c r="AD16" i="6"/>
  <c r="AD15" i="6"/>
  <c r="AD14" i="6"/>
  <c r="AD13" i="6"/>
  <c r="AD12" i="6"/>
  <c r="AD11" i="6"/>
  <c r="AD10" i="6"/>
  <c r="AD9" i="6"/>
  <c r="AD8" i="6"/>
  <c r="AD7" i="6"/>
  <c r="AD6" i="6"/>
  <c r="AD5" i="6"/>
  <c r="AD4" i="6"/>
  <c r="AD3" i="6"/>
  <c r="AD2" i="6"/>
  <c r="AD421" i="5"/>
  <c r="AD420" i="5"/>
  <c r="AD419" i="5"/>
  <c r="P86" i="30" s="1"/>
  <c r="AD418" i="5"/>
  <c r="AD417" i="5"/>
  <c r="AD416" i="5"/>
  <c r="AD415" i="5"/>
  <c r="AD414" i="5"/>
  <c r="AD413" i="5"/>
  <c r="AD412" i="5"/>
  <c r="AD411" i="5"/>
  <c r="AD410" i="5"/>
  <c r="AD409" i="5"/>
  <c r="AD408" i="5"/>
  <c r="AD407" i="5"/>
  <c r="AD406" i="5"/>
  <c r="AD405" i="5"/>
  <c r="AD404" i="5"/>
  <c r="AD403" i="5"/>
  <c r="AD402" i="5"/>
  <c r="AD401" i="5"/>
  <c r="AD400" i="5"/>
  <c r="AD399" i="5"/>
  <c r="AD398" i="5"/>
  <c r="AD397" i="5"/>
  <c r="AD396" i="5"/>
  <c r="AD395" i="5"/>
  <c r="AD394" i="5"/>
  <c r="AD393" i="5"/>
  <c r="AD392" i="5"/>
  <c r="AD391" i="5"/>
  <c r="AD390" i="5"/>
  <c r="AD389" i="5"/>
  <c r="AD388" i="5"/>
  <c r="AD387" i="5"/>
  <c r="AD386" i="5"/>
  <c r="AD385" i="5"/>
  <c r="AD384" i="5"/>
  <c r="AD383" i="5"/>
  <c r="AD382" i="5"/>
  <c r="AD381" i="5"/>
  <c r="AD380" i="5"/>
  <c r="AD379" i="5"/>
  <c r="AD378" i="5"/>
  <c r="AD377" i="5"/>
  <c r="AD376" i="5"/>
  <c r="AD375" i="5"/>
  <c r="AD374" i="5"/>
  <c r="AD373" i="5"/>
  <c r="AD372" i="5"/>
  <c r="AD371" i="5"/>
  <c r="AD370" i="5"/>
  <c r="AD369" i="5"/>
  <c r="AD368" i="5"/>
  <c r="AD367" i="5"/>
  <c r="AD366" i="5"/>
  <c r="AD365" i="5"/>
  <c r="AD364" i="5"/>
  <c r="AD363" i="5"/>
  <c r="AD362" i="5"/>
  <c r="AD361" i="5"/>
  <c r="AD360" i="5"/>
  <c r="AD359" i="5"/>
  <c r="AD358" i="5"/>
  <c r="AD357" i="5"/>
  <c r="AD356" i="5"/>
  <c r="AD355" i="5"/>
  <c r="AD354" i="5"/>
  <c r="AD353" i="5"/>
  <c r="AD352" i="5"/>
  <c r="AD351" i="5"/>
  <c r="AD350" i="5"/>
  <c r="AD349" i="5"/>
  <c r="AD348" i="5"/>
  <c r="AD347" i="5"/>
  <c r="AD346" i="5"/>
  <c r="AD345" i="5"/>
  <c r="AD344" i="5"/>
  <c r="AD343" i="5"/>
  <c r="AD342" i="5"/>
  <c r="AD341" i="5"/>
  <c r="AD340" i="5"/>
  <c r="AD339" i="5"/>
  <c r="AD338" i="5"/>
  <c r="AD337" i="5"/>
  <c r="AD336" i="5"/>
  <c r="AD335" i="5"/>
  <c r="AD334" i="5"/>
  <c r="AD333" i="5"/>
  <c r="AD332" i="5"/>
  <c r="AD331" i="5"/>
  <c r="AD330" i="5"/>
  <c r="AD329" i="5"/>
  <c r="AD328" i="5"/>
  <c r="AD327" i="5"/>
  <c r="AD326" i="5"/>
  <c r="AD325" i="5"/>
  <c r="AD324" i="5"/>
  <c r="AD323" i="5"/>
  <c r="AD322" i="5"/>
  <c r="AD321" i="5"/>
  <c r="AD320" i="5"/>
  <c r="AD319" i="5"/>
  <c r="AD318" i="5"/>
  <c r="AD317" i="5"/>
  <c r="AD316" i="5"/>
  <c r="AD315" i="5"/>
  <c r="AD314" i="5"/>
  <c r="AD313" i="5"/>
  <c r="AD312" i="5"/>
  <c r="AD311" i="5"/>
  <c r="AD310" i="5"/>
  <c r="AD309" i="5"/>
  <c r="AD308" i="5"/>
  <c r="AD307" i="5"/>
  <c r="AD306" i="5"/>
  <c r="AD305" i="5"/>
  <c r="AD304" i="5"/>
  <c r="AD303" i="5"/>
  <c r="AD302" i="5"/>
  <c r="AD301" i="5"/>
  <c r="AD300" i="5"/>
  <c r="AD299" i="5"/>
  <c r="AD298" i="5"/>
  <c r="AD297" i="5"/>
  <c r="AD296" i="5"/>
  <c r="AD295" i="5"/>
  <c r="AD294" i="5"/>
  <c r="AD293" i="5"/>
  <c r="AD292" i="5"/>
  <c r="AD291" i="5"/>
  <c r="AD290" i="5"/>
  <c r="AD289" i="5"/>
  <c r="AD288" i="5"/>
  <c r="AD287" i="5"/>
  <c r="AD286" i="5"/>
  <c r="AD285" i="5"/>
  <c r="AD284" i="5"/>
  <c r="AD283" i="5"/>
  <c r="AD282" i="5"/>
  <c r="AD281" i="5"/>
  <c r="AD280" i="5"/>
  <c r="AD279" i="5"/>
  <c r="AD278" i="5"/>
  <c r="AD277" i="5"/>
  <c r="AD276" i="5"/>
  <c r="AD275" i="5"/>
  <c r="AD274" i="5"/>
  <c r="AD273" i="5"/>
  <c r="AD272" i="5"/>
  <c r="AD271" i="5"/>
  <c r="AD270" i="5"/>
  <c r="AD269" i="5"/>
  <c r="AD268" i="5"/>
  <c r="AD267" i="5"/>
  <c r="AD266" i="5"/>
  <c r="AD265" i="5"/>
  <c r="AD264" i="5"/>
  <c r="AD263" i="5"/>
  <c r="AD262" i="5"/>
  <c r="AD261" i="5"/>
  <c r="AD260" i="5"/>
  <c r="AD259" i="5"/>
  <c r="AD258" i="5"/>
  <c r="AD257" i="5"/>
  <c r="AD256" i="5"/>
  <c r="AD255" i="5"/>
  <c r="AD254" i="5"/>
  <c r="AD253" i="5"/>
  <c r="AD252" i="5"/>
  <c r="AD251" i="5"/>
  <c r="AD250" i="5"/>
  <c r="AD249" i="5"/>
  <c r="AD248" i="5"/>
  <c r="AD247" i="5"/>
  <c r="AD246" i="5"/>
  <c r="AD245" i="5"/>
  <c r="AD244" i="5"/>
  <c r="AD243" i="5"/>
  <c r="AD242" i="5"/>
  <c r="AD241" i="5"/>
  <c r="AD240" i="5"/>
  <c r="AD239" i="5"/>
  <c r="AD238" i="5"/>
  <c r="AD237" i="5"/>
  <c r="AD236" i="5"/>
  <c r="AD235" i="5"/>
  <c r="AD234" i="5"/>
  <c r="AD233" i="5"/>
  <c r="AD232" i="5"/>
  <c r="AD231" i="5"/>
  <c r="AD230" i="5"/>
  <c r="AD229" i="5"/>
  <c r="AD228" i="5"/>
  <c r="AD227" i="5"/>
  <c r="AD226" i="5"/>
  <c r="AD225" i="5"/>
  <c r="AD224" i="5"/>
  <c r="AD223" i="5"/>
  <c r="AD222" i="5"/>
  <c r="AD221" i="5"/>
  <c r="AD220" i="5"/>
  <c r="AD219" i="5"/>
  <c r="AD218" i="5"/>
  <c r="AD217" i="5"/>
  <c r="AD216" i="5"/>
  <c r="AD215" i="5"/>
  <c r="AD214" i="5"/>
  <c r="AD213" i="5"/>
  <c r="AD212" i="5"/>
  <c r="AD211" i="5"/>
  <c r="AD210" i="5"/>
  <c r="AD209" i="5"/>
  <c r="AD208" i="5"/>
  <c r="AD207" i="5"/>
  <c r="AD206" i="5"/>
  <c r="AD205" i="5"/>
  <c r="AD204" i="5"/>
  <c r="AD203" i="5"/>
  <c r="AD202" i="5"/>
  <c r="AD201" i="5"/>
  <c r="AD200" i="5"/>
  <c r="AD199" i="5"/>
  <c r="AD198" i="5"/>
  <c r="AD197" i="5"/>
  <c r="AD196" i="5"/>
  <c r="AD195" i="5"/>
  <c r="AD194" i="5"/>
  <c r="AD193" i="5"/>
  <c r="AD192" i="5"/>
  <c r="AD191" i="5"/>
  <c r="AD190" i="5"/>
  <c r="AD189" i="5"/>
  <c r="AD188" i="5"/>
  <c r="AD187" i="5"/>
  <c r="AD186" i="5"/>
  <c r="AD185" i="5"/>
  <c r="AD184" i="5"/>
  <c r="AD183" i="5"/>
  <c r="AD182" i="5"/>
  <c r="AD181" i="5"/>
  <c r="AD180" i="5"/>
  <c r="AD179" i="5"/>
  <c r="AD178" i="5"/>
  <c r="AD177" i="5"/>
  <c r="AD176" i="5"/>
  <c r="AD175" i="5"/>
  <c r="AD174" i="5"/>
  <c r="AD173" i="5"/>
  <c r="AD172" i="5"/>
  <c r="AD171" i="5"/>
  <c r="AD170" i="5"/>
  <c r="AD169" i="5"/>
  <c r="AD168" i="5"/>
  <c r="AD167" i="5"/>
  <c r="AD166" i="5"/>
  <c r="AD165" i="5"/>
  <c r="AD164" i="5"/>
  <c r="AD163" i="5"/>
  <c r="AD162" i="5"/>
  <c r="AD161" i="5"/>
  <c r="AD160" i="5"/>
  <c r="AD159" i="5"/>
  <c r="AD158" i="5"/>
  <c r="AD157" i="5"/>
  <c r="AD156" i="5"/>
  <c r="AD155" i="5"/>
  <c r="AD154" i="5"/>
  <c r="AD153" i="5"/>
  <c r="AD152" i="5"/>
  <c r="AD151" i="5"/>
  <c r="AD150" i="5"/>
  <c r="AD149" i="5"/>
  <c r="AD148" i="5"/>
  <c r="AD147" i="5"/>
  <c r="AD146" i="5"/>
  <c r="AD145" i="5"/>
  <c r="AD144" i="5"/>
  <c r="AD143" i="5"/>
  <c r="AD142" i="5"/>
  <c r="AD141" i="5"/>
  <c r="AD140" i="5"/>
  <c r="AD139" i="5"/>
  <c r="AD138" i="5"/>
  <c r="AD95" i="5"/>
  <c r="AD94" i="5"/>
  <c r="AD93" i="5"/>
  <c r="AD92" i="5"/>
  <c r="AD91" i="5"/>
  <c r="AD90" i="5"/>
  <c r="AD89" i="5"/>
  <c r="AD88" i="5"/>
  <c r="AD87" i="5"/>
  <c r="AD86" i="5"/>
  <c r="AD85" i="5"/>
  <c r="AD84" i="5"/>
  <c r="AD83" i="5"/>
  <c r="AD82" i="5"/>
  <c r="AD81" i="5"/>
  <c r="AD80" i="5"/>
  <c r="AD79" i="5"/>
  <c r="AD78" i="5"/>
  <c r="AD77" i="5"/>
  <c r="AD76" i="5"/>
  <c r="AD75" i="5"/>
  <c r="AD74" i="5"/>
  <c r="AD73" i="5"/>
  <c r="AD72" i="5"/>
  <c r="AD71" i="5"/>
  <c r="AD70" i="5"/>
  <c r="AD69" i="5"/>
  <c r="AD68" i="5"/>
  <c r="AD67" i="5"/>
  <c r="AD66" i="5"/>
  <c r="AD65" i="5"/>
  <c r="AD64" i="5"/>
  <c r="AD63" i="5"/>
  <c r="AD62" i="5"/>
  <c r="AD61" i="5"/>
  <c r="AD60" i="5"/>
  <c r="AD55" i="5"/>
  <c r="AD54" i="5"/>
  <c r="AD53" i="5"/>
  <c r="AD52" i="5"/>
  <c r="AD51" i="5"/>
  <c r="AD50" i="5"/>
  <c r="AD49" i="5"/>
  <c r="AD48" i="5"/>
  <c r="R86" i="30" s="1"/>
  <c r="AD47" i="5"/>
  <c r="AD46" i="5"/>
  <c r="AD45" i="5"/>
  <c r="AD44" i="5"/>
  <c r="AD43" i="5"/>
  <c r="AD42" i="5"/>
  <c r="AD41" i="5"/>
  <c r="AD40" i="5"/>
  <c r="AD39" i="5"/>
  <c r="AD38" i="5"/>
  <c r="AD37" i="5"/>
  <c r="AD36" i="5"/>
  <c r="AD35" i="5"/>
  <c r="AD34" i="5"/>
  <c r="AD33" i="5"/>
  <c r="AD32" i="5"/>
  <c r="AD31" i="5"/>
  <c r="AD30" i="5"/>
  <c r="AD29" i="5"/>
  <c r="F86" i="30" s="1"/>
  <c r="AD28" i="5"/>
  <c r="AD27" i="5"/>
  <c r="AD26" i="5"/>
  <c r="AD25" i="5"/>
  <c r="AD24" i="5"/>
  <c r="AD23" i="5"/>
  <c r="AD22" i="5"/>
  <c r="AD21" i="5"/>
  <c r="AD20" i="5"/>
  <c r="AD19" i="5"/>
  <c r="AD18" i="5"/>
  <c r="AD17" i="5"/>
  <c r="AD16" i="5"/>
  <c r="AD15" i="5"/>
  <c r="AD14" i="5"/>
  <c r="AD13" i="5"/>
  <c r="AD12" i="5"/>
  <c r="AD11" i="5"/>
  <c r="AD10" i="5"/>
  <c r="AD9" i="5"/>
  <c r="AD8" i="5"/>
  <c r="AD7" i="5"/>
  <c r="AD6" i="5"/>
  <c r="AD5" i="5"/>
  <c r="AD4" i="5"/>
  <c r="AD3" i="5"/>
  <c r="AD2" i="5"/>
  <c r="AD421" i="4"/>
  <c r="AD420" i="4"/>
  <c r="AD419" i="4"/>
  <c r="P85" i="30" s="1"/>
  <c r="AD418" i="4"/>
  <c r="AD417" i="4"/>
  <c r="AD416" i="4"/>
  <c r="AD415" i="4"/>
  <c r="AD414" i="4"/>
  <c r="AD413" i="4"/>
  <c r="AD412" i="4"/>
  <c r="AD411" i="4"/>
  <c r="AD410" i="4"/>
  <c r="AD409" i="4"/>
  <c r="AD408" i="4"/>
  <c r="AD407" i="4"/>
  <c r="AD406" i="4"/>
  <c r="AD405" i="4"/>
  <c r="AD404" i="4"/>
  <c r="AD403" i="4"/>
  <c r="AD402" i="4"/>
  <c r="AD401" i="4"/>
  <c r="AD400" i="4"/>
  <c r="AD399" i="4"/>
  <c r="AD398" i="4"/>
  <c r="AD397" i="4"/>
  <c r="AD396" i="4"/>
  <c r="AD395" i="4"/>
  <c r="AD394" i="4"/>
  <c r="AD393" i="4"/>
  <c r="AD392" i="4"/>
  <c r="AD391" i="4"/>
  <c r="AD390" i="4"/>
  <c r="AD389" i="4"/>
  <c r="AD388" i="4"/>
  <c r="AD387" i="4"/>
  <c r="AD386" i="4"/>
  <c r="AD385" i="4"/>
  <c r="AD384" i="4"/>
  <c r="AD383" i="4"/>
  <c r="AD382" i="4"/>
  <c r="AD381" i="4"/>
  <c r="AD380" i="4"/>
  <c r="AD379" i="4"/>
  <c r="AD378" i="4"/>
  <c r="AD377" i="4"/>
  <c r="AD376" i="4"/>
  <c r="AD375" i="4"/>
  <c r="AD374" i="4"/>
  <c r="AD373" i="4"/>
  <c r="AD372" i="4"/>
  <c r="AD371" i="4"/>
  <c r="AD370" i="4"/>
  <c r="AD369" i="4"/>
  <c r="AD368" i="4"/>
  <c r="AD367" i="4"/>
  <c r="AD366" i="4"/>
  <c r="AD365" i="4"/>
  <c r="AD364" i="4"/>
  <c r="AD363" i="4"/>
  <c r="AD362" i="4"/>
  <c r="AD361" i="4"/>
  <c r="AD360" i="4"/>
  <c r="AD359" i="4"/>
  <c r="AD358" i="4"/>
  <c r="AD357" i="4"/>
  <c r="AD356" i="4"/>
  <c r="AD355" i="4"/>
  <c r="AD354" i="4"/>
  <c r="AD353" i="4"/>
  <c r="AD352" i="4"/>
  <c r="AD351" i="4"/>
  <c r="AD350" i="4"/>
  <c r="AD349" i="4"/>
  <c r="AD348" i="4"/>
  <c r="AD347" i="4"/>
  <c r="AD346" i="4"/>
  <c r="AD345" i="4"/>
  <c r="AD344" i="4"/>
  <c r="AD343" i="4"/>
  <c r="AD342" i="4"/>
  <c r="AD341" i="4"/>
  <c r="AD340" i="4"/>
  <c r="AD339" i="4"/>
  <c r="AD338" i="4"/>
  <c r="AD337" i="4"/>
  <c r="AD336" i="4"/>
  <c r="AD335" i="4"/>
  <c r="AD334" i="4"/>
  <c r="AD333" i="4"/>
  <c r="AD332" i="4"/>
  <c r="AD331" i="4"/>
  <c r="AD330" i="4"/>
  <c r="AD329" i="4"/>
  <c r="AD328" i="4"/>
  <c r="AD327" i="4"/>
  <c r="AD326" i="4"/>
  <c r="AD325" i="4"/>
  <c r="AD324" i="4"/>
  <c r="AD323" i="4"/>
  <c r="AD322" i="4"/>
  <c r="AD321" i="4"/>
  <c r="AD320" i="4"/>
  <c r="AD319" i="4"/>
  <c r="AD318" i="4"/>
  <c r="AD317" i="4"/>
  <c r="AD316" i="4"/>
  <c r="AD315" i="4"/>
  <c r="AD314" i="4"/>
  <c r="AD313" i="4"/>
  <c r="AD312" i="4"/>
  <c r="AD311" i="4"/>
  <c r="AD310" i="4"/>
  <c r="AD309" i="4"/>
  <c r="AD308" i="4"/>
  <c r="AD307" i="4"/>
  <c r="AD306" i="4"/>
  <c r="AD305" i="4"/>
  <c r="AD304" i="4"/>
  <c r="AD303" i="4"/>
  <c r="AD302" i="4"/>
  <c r="AD301" i="4"/>
  <c r="AD300" i="4"/>
  <c r="AD299" i="4"/>
  <c r="AD298" i="4"/>
  <c r="AD297" i="4"/>
  <c r="AD296" i="4"/>
  <c r="AD295" i="4"/>
  <c r="AD294" i="4"/>
  <c r="AD293" i="4"/>
  <c r="AD292" i="4"/>
  <c r="AD291" i="4"/>
  <c r="AD290" i="4"/>
  <c r="AD289" i="4"/>
  <c r="AD288" i="4"/>
  <c r="AD287" i="4"/>
  <c r="AD286" i="4"/>
  <c r="AD285" i="4"/>
  <c r="AD284" i="4"/>
  <c r="AD283" i="4"/>
  <c r="AD282" i="4"/>
  <c r="AD281" i="4"/>
  <c r="AD280" i="4"/>
  <c r="AD279" i="4"/>
  <c r="AD278" i="4"/>
  <c r="AD277" i="4"/>
  <c r="AD276" i="4"/>
  <c r="AD275" i="4"/>
  <c r="AD274" i="4"/>
  <c r="AD273" i="4"/>
  <c r="AD272" i="4"/>
  <c r="AD271" i="4"/>
  <c r="AD270" i="4"/>
  <c r="AD269" i="4"/>
  <c r="AD268" i="4"/>
  <c r="AD267" i="4"/>
  <c r="AD266" i="4"/>
  <c r="AD265" i="4"/>
  <c r="AD264" i="4"/>
  <c r="AD263" i="4"/>
  <c r="AD262" i="4"/>
  <c r="AD261" i="4"/>
  <c r="AD260" i="4"/>
  <c r="AD259" i="4"/>
  <c r="AD258" i="4"/>
  <c r="AD257" i="4"/>
  <c r="AD256" i="4"/>
  <c r="AD255" i="4"/>
  <c r="AD254" i="4"/>
  <c r="AD253" i="4"/>
  <c r="AD252" i="4"/>
  <c r="AD251" i="4"/>
  <c r="AD250" i="4"/>
  <c r="AD249" i="4"/>
  <c r="AD248" i="4"/>
  <c r="AD247" i="4"/>
  <c r="AD246" i="4"/>
  <c r="AD245" i="4"/>
  <c r="AD244" i="4"/>
  <c r="AD243" i="4"/>
  <c r="AD242" i="4"/>
  <c r="AD241" i="4"/>
  <c r="AD240" i="4"/>
  <c r="AD239" i="4"/>
  <c r="AD238" i="4"/>
  <c r="AD237" i="4"/>
  <c r="AD236" i="4"/>
  <c r="AD235" i="4"/>
  <c r="AD234" i="4"/>
  <c r="AD233" i="4"/>
  <c r="AD232" i="4"/>
  <c r="AD231" i="4"/>
  <c r="AD230" i="4"/>
  <c r="AD229" i="4"/>
  <c r="AD228" i="4"/>
  <c r="AD227" i="4"/>
  <c r="AD226" i="4"/>
  <c r="AD225" i="4"/>
  <c r="AD224" i="4"/>
  <c r="AD223" i="4"/>
  <c r="AD222" i="4"/>
  <c r="AD221" i="4"/>
  <c r="AD220" i="4"/>
  <c r="AD219" i="4"/>
  <c r="AD218" i="4"/>
  <c r="AD217" i="4"/>
  <c r="AD216" i="4"/>
  <c r="AD215" i="4"/>
  <c r="AD214" i="4"/>
  <c r="AD213" i="4"/>
  <c r="AD212" i="4"/>
  <c r="AD211" i="4"/>
  <c r="AD210" i="4"/>
  <c r="AD209" i="4"/>
  <c r="AD208" i="4"/>
  <c r="AD207" i="4"/>
  <c r="AD206" i="4"/>
  <c r="AD205" i="4"/>
  <c r="AD204" i="4"/>
  <c r="AD203" i="4"/>
  <c r="AD202" i="4"/>
  <c r="AD201" i="4"/>
  <c r="AD200" i="4"/>
  <c r="AD199" i="4"/>
  <c r="AD198" i="4"/>
  <c r="AD197" i="4"/>
  <c r="AD196" i="4"/>
  <c r="AD195" i="4"/>
  <c r="AD194" i="4"/>
  <c r="AD193" i="4"/>
  <c r="AD192" i="4"/>
  <c r="AD191" i="4"/>
  <c r="AD190" i="4"/>
  <c r="AD189" i="4"/>
  <c r="AD188" i="4"/>
  <c r="AD187" i="4"/>
  <c r="AD186" i="4"/>
  <c r="AD185" i="4"/>
  <c r="AD184" i="4"/>
  <c r="AD183" i="4"/>
  <c r="AD182" i="4"/>
  <c r="AD181" i="4"/>
  <c r="AD180" i="4"/>
  <c r="AD179" i="4"/>
  <c r="AD178" i="4"/>
  <c r="AD177" i="4"/>
  <c r="AD176" i="4"/>
  <c r="AD175" i="4"/>
  <c r="AD174" i="4"/>
  <c r="AD173" i="4"/>
  <c r="AD172" i="4"/>
  <c r="AD171" i="4"/>
  <c r="AD170" i="4"/>
  <c r="AD169" i="4"/>
  <c r="AD168" i="4"/>
  <c r="AD167" i="4"/>
  <c r="AD166" i="4"/>
  <c r="AD165" i="4"/>
  <c r="AD164" i="4"/>
  <c r="AD163" i="4"/>
  <c r="AD162" i="4"/>
  <c r="AD161" i="4"/>
  <c r="AD160" i="4"/>
  <c r="AD159" i="4"/>
  <c r="AD158" i="4"/>
  <c r="AD157" i="4"/>
  <c r="AD156" i="4"/>
  <c r="AD155" i="4"/>
  <c r="AD154" i="4"/>
  <c r="AD153" i="4"/>
  <c r="AD152" i="4"/>
  <c r="AD151" i="4"/>
  <c r="AD150" i="4"/>
  <c r="AD149" i="4"/>
  <c r="AD148" i="4"/>
  <c r="AD147" i="4"/>
  <c r="AD146" i="4"/>
  <c r="AD145" i="4"/>
  <c r="AD144" i="4"/>
  <c r="AD143" i="4"/>
  <c r="AD142" i="4"/>
  <c r="AD141" i="4"/>
  <c r="AD140" i="4"/>
  <c r="AD139" i="4"/>
  <c r="AD138" i="4"/>
  <c r="AD95" i="4"/>
  <c r="AD94" i="4"/>
  <c r="AD93" i="4"/>
  <c r="AD92" i="4"/>
  <c r="AD91" i="4"/>
  <c r="AD90" i="4"/>
  <c r="AD89" i="4"/>
  <c r="AD88" i="4"/>
  <c r="AD87" i="4"/>
  <c r="AD86" i="4"/>
  <c r="AD85" i="4"/>
  <c r="AD84" i="4"/>
  <c r="AD83" i="4"/>
  <c r="AD82" i="4"/>
  <c r="AD81" i="4"/>
  <c r="AD80" i="4"/>
  <c r="AD79" i="4"/>
  <c r="AD78" i="4"/>
  <c r="AD77" i="4"/>
  <c r="AD76" i="4"/>
  <c r="AD75" i="4"/>
  <c r="AD74" i="4"/>
  <c r="AD73" i="4"/>
  <c r="AD72" i="4"/>
  <c r="AD71" i="4"/>
  <c r="AD70" i="4"/>
  <c r="AD69" i="4"/>
  <c r="AD68" i="4"/>
  <c r="AD67" i="4"/>
  <c r="AD66" i="4"/>
  <c r="AD65" i="4"/>
  <c r="AD64" i="4"/>
  <c r="AD63" i="4"/>
  <c r="AD62" i="4"/>
  <c r="AD61" i="4"/>
  <c r="AD60" i="4"/>
  <c r="AD55" i="4"/>
  <c r="AD54" i="4"/>
  <c r="AD53" i="4"/>
  <c r="AD52" i="4"/>
  <c r="AD51" i="4"/>
  <c r="AD50" i="4"/>
  <c r="AD49" i="4"/>
  <c r="AD48" i="4"/>
  <c r="R85" i="30" s="1"/>
  <c r="AD47" i="4"/>
  <c r="AD46" i="4"/>
  <c r="AD45" i="4"/>
  <c r="AD44" i="4"/>
  <c r="AD43" i="4"/>
  <c r="AD42" i="4"/>
  <c r="AD41" i="4"/>
  <c r="AD40" i="4"/>
  <c r="AD39" i="4"/>
  <c r="AD38" i="4"/>
  <c r="AD37" i="4"/>
  <c r="AD36" i="4"/>
  <c r="AD35" i="4"/>
  <c r="AD34" i="4"/>
  <c r="AD33" i="4"/>
  <c r="AD32" i="4"/>
  <c r="AD31" i="4"/>
  <c r="V85" i="30" s="1"/>
  <c r="AD30" i="4"/>
  <c r="AD29" i="4"/>
  <c r="F85" i="30" s="1"/>
  <c r="AD28" i="4"/>
  <c r="AD27" i="4"/>
  <c r="AD26" i="4"/>
  <c r="AD25" i="4"/>
  <c r="AD24" i="4"/>
  <c r="AD23" i="4"/>
  <c r="AD22" i="4"/>
  <c r="AD21" i="4"/>
  <c r="AD20" i="4"/>
  <c r="AD19" i="4"/>
  <c r="AD18" i="4"/>
  <c r="AD17" i="4"/>
  <c r="AD16" i="4"/>
  <c r="AD15" i="4"/>
  <c r="AD14" i="4"/>
  <c r="AD13" i="4"/>
  <c r="AD12" i="4"/>
  <c r="AD11" i="4"/>
  <c r="AD10" i="4"/>
  <c r="AD9" i="4"/>
  <c r="AD8" i="4"/>
  <c r="AD7" i="4"/>
  <c r="AD6" i="4"/>
  <c r="AD5" i="4"/>
  <c r="AD4" i="4"/>
  <c r="AD3" i="4"/>
  <c r="AD2" i="4"/>
  <c r="AD421" i="3"/>
  <c r="AD420" i="3"/>
  <c r="AD419" i="3"/>
  <c r="P84" i="30" s="1"/>
  <c r="AD418" i="3"/>
  <c r="AD417" i="3"/>
  <c r="AD416" i="3"/>
  <c r="AD415" i="3"/>
  <c r="AD414" i="3"/>
  <c r="AD413" i="3"/>
  <c r="AD412" i="3"/>
  <c r="AD411" i="3"/>
  <c r="AD410" i="3"/>
  <c r="AD409" i="3"/>
  <c r="AD408" i="3"/>
  <c r="AD407" i="3"/>
  <c r="AD406" i="3"/>
  <c r="AD405" i="3"/>
  <c r="AD404" i="3"/>
  <c r="AD403" i="3"/>
  <c r="AD402" i="3"/>
  <c r="AD401" i="3"/>
  <c r="AD400" i="3"/>
  <c r="AD399" i="3"/>
  <c r="AD398" i="3"/>
  <c r="AD397" i="3"/>
  <c r="AD396" i="3"/>
  <c r="AD395" i="3"/>
  <c r="AD394" i="3"/>
  <c r="AD393" i="3"/>
  <c r="AD392" i="3"/>
  <c r="AD391" i="3"/>
  <c r="AD390" i="3"/>
  <c r="AD389" i="3"/>
  <c r="AD388" i="3"/>
  <c r="AD387" i="3"/>
  <c r="AD386" i="3"/>
  <c r="AD385" i="3"/>
  <c r="AD384" i="3"/>
  <c r="AD383" i="3"/>
  <c r="AD382" i="3"/>
  <c r="AD381" i="3"/>
  <c r="AD380" i="3"/>
  <c r="AD379" i="3"/>
  <c r="AD378" i="3"/>
  <c r="AD377" i="3"/>
  <c r="AD376" i="3"/>
  <c r="AD375" i="3"/>
  <c r="AD374" i="3"/>
  <c r="AD373" i="3"/>
  <c r="AD372" i="3"/>
  <c r="AD371" i="3"/>
  <c r="AD370" i="3"/>
  <c r="AD369" i="3"/>
  <c r="AD368" i="3"/>
  <c r="AD367" i="3"/>
  <c r="AD366" i="3"/>
  <c r="AD365" i="3"/>
  <c r="AD364" i="3"/>
  <c r="AD363" i="3"/>
  <c r="AD362" i="3"/>
  <c r="AD361" i="3"/>
  <c r="AD360" i="3"/>
  <c r="AD359" i="3"/>
  <c r="AD358" i="3"/>
  <c r="AD357" i="3"/>
  <c r="AD356" i="3"/>
  <c r="AD355" i="3"/>
  <c r="AD354" i="3"/>
  <c r="AD353" i="3"/>
  <c r="AD352" i="3"/>
  <c r="AD351" i="3"/>
  <c r="AD350" i="3"/>
  <c r="AD349" i="3"/>
  <c r="AD348" i="3"/>
  <c r="AD347" i="3"/>
  <c r="AD346" i="3"/>
  <c r="AD345" i="3"/>
  <c r="AD344" i="3"/>
  <c r="AD343" i="3"/>
  <c r="AD342" i="3"/>
  <c r="AD341" i="3"/>
  <c r="AD340" i="3"/>
  <c r="AD339" i="3"/>
  <c r="AD338" i="3"/>
  <c r="AD337" i="3"/>
  <c r="AD336" i="3"/>
  <c r="AD335" i="3"/>
  <c r="AD334" i="3"/>
  <c r="AD333" i="3"/>
  <c r="AD332" i="3"/>
  <c r="AD331" i="3"/>
  <c r="AD330" i="3"/>
  <c r="AD329" i="3"/>
  <c r="AD328" i="3"/>
  <c r="AD327" i="3"/>
  <c r="AD326" i="3"/>
  <c r="AD325" i="3"/>
  <c r="AD324" i="3"/>
  <c r="AD323" i="3"/>
  <c r="AD322" i="3"/>
  <c r="AD321" i="3"/>
  <c r="AD320" i="3"/>
  <c r="AD319" i="3"/>
  <c r="AD318" i="3"/>
  <c r="AD317" i="3"/>
  <c r="AD316" i="3"/>
  <c r="AD315" i="3"/>
  <c r="AD314" i="3"/>
  <c r="AD313" i="3"/>
  <c r="AD312" i="3"/>
  <c r="AD311" i="3"/>
  <c r="AD310" i="3"/>
  <c r="AD309" i="3"/>
  <c r="AD308" i="3"/>
  <c r="AD307" i="3"/>
  <c r="AD306" i="3"/>
  <c r="AD305" i="3"/>
  <c r="AD304" i="3"/>
  <c r="AD303" i="3"/>
  <c r="AD302" i="3"/>
  <c r="AD301" i="3"/>
  <c r="AD300" i="3"/>
  <c r="AD299" i="3"/>
  <c r="AD298" i="3"/>
  <c r="AD297" i="3"/>
  <c r="AD296" i="3"/>
  <c r="AD295" i="3"/>
  <c r="AD294" i="3"/>
  <c r="AD293" i="3"/>
  <c r="AD292" i="3"/>
  <c r="AD291" i="3"/>
  <c r="AD290" i="3"/>
  <c r="AD289" i="3"/>
  <c r="AD288" i="3"/>
  <c r="AD287" i="3"/>
  <c r="AD286" i="3"/>
  <c r="AD285" i="3"/>
  <c r="AD284" i="3"/>
  <c r="AD283" i="3"/>
  <c r="AD282" i="3"/>
  <c r="AD281" i="3"/>
  <c r="AD280" i="3"/>
  <c r="AD279" i="3"/>
  <c r="AD278" i="3"/>
  <c r="AD277" i="3"/>
  <c r="AD276" i="3"/>
  <c r="AD275" i="3"/>
  <c r="AD274" i="3"/>
  <c r="AD273" i="3"/>
  <c r="AD272" i="3"/>
  <c r="AD271" i="3"/>
  <c r="AD270" i="3"/>
  <c r="AD269" i="3"/>
  <c r="AD268" i="3"/>
  <c r="AD267" i="3"/>
  <c r="AD266" i="3"/>
  <c r="AD265" i="3"/>
  <c r="AD264" i="3"/>
  <c r="AD263" i="3"/>
  <c r="AD262" i="3"/>
  <c r="AD261" i="3"/>
  <c r="AD260" i="3"/>
  <c r="AD259" i="3"/>
  <c r="AD258" i="3"/>
  <c r="AD257" i="3"/>
  <c r="AD256" i="3"/>
  <c r="AD255" i="3"/>
  <c r="AD254" i="3"/>
  <c r="AD253" i="3"/>
  <c r="AD252" i="3"/>
  <c r="AD251" i="3"/>
  <c r="AD250" i="3"/>
  <c r="AD249" i="3"/>
  <c r="AD248" i="3"/>
  <c r="AD247" i="3"/>
  <c r="AD246" i="3"/>
  <c r="AD245" i="3"/>
  <c r="AD244" i="3"/>
  <c r="AD243" i="3"/>
  <c r="AD242" i="3"/>
  <c r="AD241" i="3"/>
  <c r="AD240" i="3"/>
  <c r="AD239" i="3"/>
  <c r="AD238" i="3"/>
  <c r="AD237" i="3"/>
  <c r="AD236" i="3"/>
  <c r="AD235" i="3"/>
  <c r="AD234" i="3"/>
  <c r="AD233" i="3"/>
  <c r="AD232" i="3"/>
  <c r="AD231" i="3"/>
  <c r="AD230" i="3"/>
  <c r="AD229" i="3"/>
  <c r="AD228" i="3"/>
  <c r="AD227" i="3"/>
  <c r="AD226" i="3"/>
  <c r="AD225" i="3"/>
  <c r="AD224" i="3"/>
  <c r="AD223" i="3"/>
  <c r="AD222" i="3"/>
  <c r="AD221" i="3"/>
  <c r="AD220" i="3"/>
  <c r="AD219" i="3"/>
  <c r="AD218" i="3"/>
  <c r="AD217" i="3"/>
  <c r="AD216" i="3"/>
  <c r="AD215" i="3"/>
  <c r="AD214" i="3"/>
  <c r="AD213" i="3"/>
  <c r="AD212" i="3"/>
  <c r="AD211" i="3"/>
  <c r="AD210" i="3"/>
  <c r="AD209" i="3"/>
  <c r="AD208" i="3"/>
  <c r="AD207" i="3"/>
  <c r="AD206" i="3"/>
  <c r="AD205" i="3"/>
  <c r="AD204" i="3"/>
  <c r="AD203" i="3"/>
  <c r="AD202" i="3"/>
  <c r="AD201" i="3"/>
  <c r="AD200" i="3"/>
  <c r="AD199" i="3"/>
  <c r="AD198" i="3"/>
  <c r="AD197" i="3"/>
  <c r="AD196" i="3"/>
  <c r="AD195" i="3"/>
  <c r="AD194" i="3"/>
  <c r="AD193" i="3"/>
  <c r="AD192" i="3"/>
  <c r="AD191" i="3"/>
  <c r="AD190" i="3"/>
  <c r="AD189" i="3"/>
  <c r="AD188" i="3"/>
  <c r="AD187" i="3"/>
  <c r="AD186" i="3"/>
  <c r="AD185" i="3"/>
  <c r="AD184" i="3"/>
  <c r="AD183" i="3"/>
  <c r="AD182" i="3"/>
  <c r="AD181" i="3"/>
  <c r="AD180" i="3"/>
  <c r="AD179" i="3"/>
  <c r="AD178" i="3"/>
  <c r="AD177" i="3"/>
  <c r="AD176" i="3"/>
  <c r="AD175" i="3"/>
  <c r="AD174" i="3"/>
  <c r="AD173" i="3"/>
  <c r="AD172" i="3"/>
  <c r="AD171" i="3"/>
  <c r="AD170" i="3"/>
  <c r="AD169" i="3"/>
  <c r="AD168" i="3"/>
  <c r="AD167" i="3"/>
  <c r="AD166" i="3"/>
  <c r="AD165" i="3"/>
  <c r="AD164" i="3"/>
  <c r="AD163" i="3"/>
  <c r="AD162" i="3"/>
  <c r="AD161" i="3"/>
  <c r="AD160" i="3"/>
  <c r="AD159" i="3"/>
  <c r="AD158" i="3"/>
  <c r="AD157" i="3"/>
  <c r="AD156" i="3"/>
  <c r="AD155" i="3"/>
  <c r="AD154" i="3"/>
  <c r="AD153" i="3"/>
  <c r="AD152" i="3"/>
  <c r="AD151" i="3"/>
  <c r="AD150" i="3"/>
  <c r="AD149" i="3"/>
  <c r="AD148" i="3"/>
  <c r="AD147" i="3"/>
  <c r="AD146" i="3"/>
  <c r="AD145" i="3"/>
  <c r="AD144" i="3"/>
  <c r="AD143" i="3"/>
  <c r="AD142" i="3"/>
  <c r="AD141" i="3"/>
  <c r="AD140" i="3"/>
  <c r="AD139" i="3"/>
  <c r="AD138" i="3"/>
  <c r="AD95" i="3"/>
  <c r="AD94" i="3"/>
  <c r="AD93" i="3"/>
  <c r="AD92" i="3"/>
  <c r="AD91" i="3"/>
  <c r="AD90" i="3"/>
  <c r="AD89" i="3"/>
  <c r="AD88" i="3"/>
  <c r="AD87" i="3"/>
  <c r="AD86" i="3"/>
  <c r="AD85" i="3"/>
  <c r="AD84" i="3"/>
  <c r="AD83" i="3"/>
  <c r="AD82" i="3"/>
  <c r="AD81" i="3"/>
  <c r="AD80" i="3"/>
  <c r="AD79" i="3"/>
  <c r="AD78" i="3"/>
  <c r="AD77" i="3"/>
  <c r="AD76" i="3"/>
  <c r="AD75" i="3"/>
  <c r="AD74" i="3"/>
  <c r="AD73" i="3"/>
  <c r="AD72" i="3"/>
  <c r="AD71" i="3"/>
  <c r="AD70" i="3"/>
  <c r="AD69" i="3"/>
  <c r="AD68" i="3"/>
  <c r="AD67" i="3"/>
  <c r="AD66" i="3"/>
  <c r="AD65" i="3"/>
  <c r="AD64" i="3"/>
  <c r="AD63" i="3"/>
  <c r="AD62" i="3"/>
  <c r="AD61" i="3"/>
  <c r="J84" i="30" s="1"/>
  <c r="AD60" i="3"/>
  <c r="AD55" i="3"/>
  <c r="AD54" i="3"/>
  <c r="AD53" i="3"/>
  <c r="AD52" i="3"/>
  <c r="AD51" i="3"/>
  <c r="AD50" i="3"/>
  <c r="AD49" i="3"/>
  <c r="AD48" i="3"/>
  <c r="R84" i="30" s="1"/>
  <c r="AD47" i="3"/>
  <c r="AD46" i="3"/>
  <c r="AD45" i="3"/>
  <c r="AD44" i="3"/>
  <c r="AD43" i="3"/>
  <c r="AD42" i="3"/>
  <c r="AD41" i="3"/>
  <c r="AD40" i="3"/>
  <c r="AD39" i="3"/>
  <c r="AD38" i="3"/>
  <c r="AD37" i="3"/>
  <c r="AD36" i="3"/>
  <c r="AD35" i="3"/>
  <c r="AD34" i="3"/>
  <c r="AD33" i="3"/>
  <c r="AD32" i="3"/>
  <c r="AD31" i="3"/>
  <c r="AD30" i="3"/>
  <c r="AD29" i="3"/>
  <c r="F84" i="30" s="1"/>
  <c r="AD28" i="3"/>
  <c r="AD27" i="3"/>
  <c r="AD26" i="3"/>
  <c r="AD25" i="3"/>
  <c r="AD24" i="3"/>
  <c r="AD23" i="3"/>
  <c r="AD22" i="3"/>
  <c r="AD21" i="3"/>
  <c r="AD20" i="3"/>
  <c r="AD19" i="3"/>
  <c r="AD18" i="3"/>
  <c r="AD17" i="3"/>
  <c r="AD16" i="3"/>
  <c r="AD15" i="3"/>
  <c r="AD14" i="3"/>
  <c r="AD13" i="3"/>
  <c r="AD12" i="3"/>
  <c r="AD11" i="3"/>
  <c r="AD10" i="3"/>
  <c r="AD9" i="3"/>
  <c r="AD8" i="3"/>
  <c r="AD7" i="3"/>
  <c r="AD6" i="3"/>
  <c r="AD5" i="3"/>
  <c r="AD4" i="3"/>
  <c r="AD3" i="3"/>
  <c r="AD2" i="3"/>
  <c r="J86" i="30" l="1"/>
  <c r="J85" i="30"/>
  <c r="V86" i="30"/>
  <c r="J87" i="30"/>
  <c r="V88" i="30"/>
  <c r="J89" i="30"/>
  <c r="B90" i="30"/>
  <c r="V90" i="30"/>
  <c r="J91" i="30"/>
  <c r="B92" i="30"/>
  <c r="V92" i="30"/>
  <c r="J93" i="30"/>
  <c r="B94" i="30"/>
  <c r="V94" i="30"/>
  <c r="J95" i="30"/>
  <c r="B97" i="30"/>
  <c r="V97" i="30"/>
  <c r="J98" i="30"/>
  <c r="B99" i="30"/>
  <c r="V99" i="30"/>
  <c r="J100" i="30"/>
  <c r="B101" i="30"/>
  <c r="V101" i="30"/>
  <c r="J102" i="30"/>
  <c r="B103" i="30"/>
  <c r="V103" i="30"/>
  <c r="J104" i="30"/>
  <c r="B105" i="30"/>
  <c r="V105" i="30"/>
  <c r="B107" i="30"/>
  <c r="V107" i="30"/>
  <c r="B109" i="30"/>
  <c r="V109" i="30"/>
  <c r="V84" i="30"/>
  <c r="B106" i="30"/>
  <c r="V106" i="30"/>
  <c r="B108" i="30"/>
  <c r="V108" i="30"/>
  <c r="B110" i="30"/>
  <c r="V110" i="30"/>
  <c r="B88" i="30"/>
  <c r="D88" i="30"/>
  <c r="B87" i="30"/>
  <c r="D87" i="30"/>
  <c r="B86" i="30"/>
  <c r="D86" i="30"/>
  <c r="B85" i="30"/>
  <c r="D85" i="30"/>
  <c r="B84" i="30"/>
  <c r="D84" i="30"/>
  <c r="F110" i="30"/>
  <c r="D110" i="30"/>
  <c r="F109" i="30"/>
  <c r="D109" i="30"/>
  <c r="F108" i="30"/>
  <c r="D108" i="30"/>
  <c r="F107" i="30"/>
  <c r="D107" i="30"/>
  <c r="F106" i="30"/>
  <c r="D106" i="30"/>
  <c r="F105" i="30"/>
  <c r="D105" i="30"/>
  <c r="F104" i="30"/>
  <c r="D104" i="30"/>
  <c r="F103" i="30"/>
  <c r="D103" i="30"/>
  <c r="F102" i="30"/>
  <c r="D102" i="30"/>
  <c r="F101" i="30"/>
  <c r="D101" i="30"/>
  <c r="F100" i="30"/>
  <c r="D100" i="30"/>
  <c r="F99" i="30"/>
  <c r="D99" i="30"/>
  <c r="F98" i="30"/>
  <c r="D98" i="30"/>
  <c r="F97" i="30"/>
  <c r="D97" i="30"/>
  <c r="F95" i="30"/>
  <c r="D95" i="30"/>
  <c r="F94" i="30"/>
  <c r="D94" i="30"/>
  <c r="F93" i="30"/>
  <c r="D93" i="30"/>
  <c r="F92" i="30"/>
  <c r="D92" i="30"/>
  <c r="F91" i="30"/>
  <c r="D91" i="30"/>
  <c r="F90" i="30"/>
  <c r="D90" i="30"/>
  <c r="F89" i="30"/>
  <c r="D89" i="30"/>
  <c r="AD157" i="2" l="1"/>
  <c r="C79" i="1" s="1"/>
  <c r="AD217" i="2"/>
  <c r="C109" i="1" s="1"/>
  <c r="AD215" i="2"/>
  <c r="C108" i="1" s="1"/>
  <c r="AD213" i="2"/>
  <c r="C107" i="1" s="1"/>
  <c r="AD211" i="2"/>
  <c r="C106" i="1" s="1"/>
  <c r="AD209" i="2"/>
  <c r="C105" i="1" s="1"/>
  <c r="AD207" i="2"/>
  <c r="C104" i="1" s="1"/>
  <c r="AD205" i="2"/>
  <c r="C103" i="1" s="1"/>
  <c r="AD203" i="2"/>
  <c r="C102" i="1" s="1"/>
  <c r="AD201" i="2"/>
  <c r="C101" i="1" s="1"/>
  <c r="AD199" i="2"/>
  <c r="C100" i="1" s="1"/>
  <c r="AD197" i="2"/>
  <c r="C99" i="1" s="1"/>
  <c r="AD195" i="2"/>
  <c r="C98" i="1" s="1"/>
  <c r="AD193" i="2"/>
  <c r="C97" i="1" s="1"/>
  <c r="AD191" i="2"/>
  <c r="C96" i="1" s="1"/>
  <c r="AD189" i="2"/>
  <c r="C95" i="1" s="1"/>
  <c r="AD187" i="2"/>
  <c r="C94" i="1" s="1"/>
  <c r="AD185" i="2"/>
  <c r="C93" i="1" s="1"/>
  <c r="AD183" i="2"/>
  <c r="C92" i="1" s="1"/>
  <c r="AD181" i="2"/>
  <c r="C91" i="1" s="1"/>
  <c r="AD179" i="2"/>
  <c r="C90" i="1" s="1"/>
  <c r="AD177" i="2"/>
  <c r="C89" i="1" s="1"/>
  <c r="AD175" i="2"/>
  <c r="C88" i="1" s="1"/>
  <c r="AD173" i="2"/>
  <c r="C87" i="1" s="1"/>
  <c r="AD171" i="2"/>
  <c r="C86" i="1" s="1"/>
  <c r="AD169" i="2"/>
  <c r="C85" i="1" s="1"/>
  <c r="AD167" i="2"/>
  <c r="C84" i="1" s="1"/>
  <c r="AD165" i="2"/>
  <c r="C83" i="1" s="1"/>
  <c r="AD163" i="2"/>
  <c r="C82" i="1" s="1"/>
  <c r="AD161" i="2"/>
  <c r="C81" i="1" s="1"/>
  <c r="AD159" i="2"/>
  <c r="C80" i="1" s="1"/>
  <c r="AD155" i="2"/>
  <c r="C78" i="1" s="1"/>
  <c r="AD153" i="2"/>
  <c r="C77" i="1" s="1"/>
  <c r="AD151" i="2"/>
  <c r="C76" i="1" s="1"/>
  <c r="AD149" i="2"/>
  <c r="C75" i="1" s="1"/>
  <c r="AD147" i="2"/>
  <c r="C74" i="1" s="1"/>
  <c r="AD145" i="2"/>
  <c r="C73" i="1" s="1"/>
  <c r="AD143" i="2"/>
  <c r="C72" i="1" s="1"/>
  <c r="AD141" i="2"/>
  <c r="C71" i="1" s="1"/>
  <c r="AD139" i="2"/>
  <c r="C70" i="1" s="1"/>
  <c r="AD421" i="2"/>
  <c r="C211" i="1" s="1"/>
  <c r="E211" i="1" s="1"/>
  <c r="AD420" i="2"/>
  <c r="D211" i="1" s="1"/>
  <c r="AD419" i="2"/>
  <c r="AD418" i="2"/>
  <c r="D210" i="1" s="1"/>
  <c r="AD417" i="2"/>
  <c r="C209" i="1" s="1"/>
  <c r="E209" i="1" s="1"/>
  <c r="AD416" i="2"/>
  <c r="D209" i="1" s="1"/>
  <c r="AD415" i="2"/>
  <c r="C208" i="1" s="1"/>
  <c r="AD414" i="2"/>
  <c r="D208" i="1" s="1"/>
  <c r="AD413" i="2"/>
  <c r="C207" i="1" s="1"/>
  <c r="E207" i="1" s="1"/>
  <c r="AD412" i="2"/>
  <c r="D207" i="1" s="1"/>
  <c r="AD411" i="2"/>
  <c r="C206" i="1" s="1"/>
  <c r="AD410" i="2"/>
  <c r="D206" i="1" s="1"/>
  <c r="AD409" i="2"/>
  <c r="C205" i="1" s="1"/>
  <c r="E205" i="1" s="1"/>
  <c r="AD408" i="2"/>
  <c r="D205" i="1" s="1"/>
  <c r="AD407" i="2"/>
  <c r="C204" i="1" s="1"/>
  <c r="AD406" i="2"/>
  <c r="D204" i="1" s="1"/>
  <c r="AD405" i="2"/>
  <c r="C203" i="1" s="1"/>
  <c r="E203" i="1" s="1"/>
  <c r="AD404" i="2"/>
  <c r="D203" i="1" s="1"/>
  <c r="AD403" i="2"/>
  <c r="C202" i="1" s="1"/>
  <c r="AD402" i="2"/>
  <c r="D202" i="1" s="1"/>
  <c r="AD401" i="2"/>
  <c r="C201" i="1" s="1"/>
  <c r="AD400" i="2"/>
  <c r="D201" i="1" s="1"/>
  <c r="AD399" i="2"/>
  <c r="C200" i="1" s="1"/>
  <c r="AD398" i="2"/>
  <c r="D200" i="1" s="1"/>
  <c r="AD397" i="2"/>
  <c r="C199" i="1" s="1"/>
  <c r="E199" i="1" s="1"/>
  <c r="AD396" i="2"/>
  <c r="D199" i="1" s="1"/>
  <c r="AD395" i="2"/>
  <c r="C198" i="1" s="1"/>
  <c r="AD394" i="2"/>
  <c r="D198" i="1" s="1"/>
  <c r="AD393" i="2"/>
  <c r="C197" i="1" s="1"/>
  <c r="E197" i="1" s="1"/>
  <c r="AD392" i="2"/>
  <c r="D197" i="1" s="1"/>
  <c r="AD391" i="2"/>
  <c r="C196" i="1" s="1"/>
  <c r="AD390" i="2"/>
  <c r="D196" i="1" s="1"/>
  <c r="AD389" i="2"/>
  <c r="C195" i="1" s="1"/>
  <c r="E195" i="1" s="1"/>
  <c r="AD388" i="2"/>
  <c r="D195" i="1" s="1"/>
  <c r="AD387" i="2"/>
  <c r="C194" i="1" s="1"/>
  <c r="AD386" i="2"/>
  <c r="D194" i="1" s="1"/>
  <c r="AD385" i="2"/>
  <c r="C193" i="1" s="1"/>
  <c r="AD384" i="2"/>
  <c r="D193" i="1" s="1"/>
  <c r="AD383" i="2"/>
  <c r="C192" i="1" s="1"/>
  <c r="AD382" i="2"/>
  <c r="D192" i="1" s="1"/>
  <c r="AD55" i="2"/>
  <c r="C28" i="1" s="1"/>
  <c r="E192" i="1" l="1"/>
  <c r="E194" i="1"/>
  <c r="E196" i="1"/>
  <c r="E198" i="1"/>
  <c r="E200" i="1"/>
  <c r="E202" i="1"/>
  <c r="E204" i="1"/>
  <c r="E206" i="1"/>
  <c r="E208" i="1"/>
  <c r="P83" i="30"/>
  <c r="P111" i="30" s="1"/>
  <c r="C210" i="1"/>
  <c r="E210" i="1" s="1"/>
  <c r="E193" i="1"/>
  <c r="E201" i="1"/>
  <c r="AD53" i="2"/>
  <c r="C27" i="1" s="1"/>
  <c r="AD54" i="2"/>
  <c r="D28" i="1" s="1"/>
  <c r="E28" i="1" s="1"/>
  <c r="AD52" i="2"/>
  <c r="D27" i="1" s="1"/>
  <c r="E27" i="1" l="1"/>
  <c r="D60" i="30"/>
  <c r="Q83" i="30"/>
  <c r="Q96" i="30"/>
  <c r="Q86" i="30"/>
  <c r="Q103" i="30"/>
  <c r="Q102" i="30"/>
  <c r="Q94" i="30"/>
  <c r="Q85" i="30"/>
  <c r="Q98" i="30"/>
  <c r="Q106" i="30"/>
  <c r="Q93" i="30"/>
  <c r="Q110" i="30"/>
  <c r="Q89" i="30"/>
  <c r="Q99" i="30"/>
  <c r="Q104" i="30"/>
  <c r="Q95" i="30"/>
  <c r="Q87" i="30"/>
  <c r="Q105" i="30"/>
  <c r="Q97" i="30"/>
  <c r="Q90" i="30"/>
  <c r="Q84" i="30"/>
  <c r="Q107" i="30"/>
  <c r="Q92" i="30"/>
  <c r="Q108" i="30"/>
  <c r="Q100" i="30"/>
  <c r="Q91" i="30"/>
  <c r="Q109" i="30"/>
  <c r="Q101" i="30"/>
  <c r="Q88" i="30"/>
  <c r="AD28" i="2"/>
  <c r="D15" i="1" s="1"/>
  <c r="AD29" i="2"/>
  <c r="AD18" i="2"/>
  <c r="D10" i="1" s="1"/>
  <c r="AD19" i="2"/>
  <c r="C10" i="1" s="1"/>
  <c r="E10" i="1" s="1"/>
  <c r="C5" i="31"/>
  <c r="C7" i="31"/>
  <c r="C8" i="31"/>
  <c r="C9" i="31"/>
  <c r="C10" i="31"/>
  <c r="C11" i="31"/>
  <c r="C12" i="31"/>
  <c r="C13" i="31"/>
  <c r="C14" i="31"/>
  <c r="C15" i="31"/>
  <c r="C16" i="31"/>
  <c r="C17" i="31"/>
  <c r="C19" i="31"/>
  <c r="C20" i="31"/>
  <c r="C21" i="31"/>
  <c r="C22" i="31"/>
  <c r="C23" i="31"/>
  <c r="C24" i="31"/>
  <c r="C25" i="31"/>
  <c r="C26" i="31"/>
  <c r="C27" i="31"/>
  <c r="C28" i="31"/>
  <c r="C29" i="31"/>
  <c r="C30" i="31"/>
  <c r="C31" i="31"/>
  <c r="C32" i="31"/>
  <c r="D5" i="31"/>
  <c r="D6" i="31"/>
  <c r="D8" i="31"/>
  <c r="D9" i="31"/>
  <c r="D10" i="31"/>
  <c r="D11" i="31"/>
  <c r="D12" i="31"/>
  <c r="D13" i="31"/>
  <c r="D14" i="31"/>
  <c r="D15" i="31"/>
  <c r="D16" i="31"/>
  <c r="D17" i="31"/>
  <c r="D19" i="31"/>
  <c r="D20" i="31"/>
  <c r="D21" i="31"/>
  <c r="D22" i="31"/>
  <c r="D23" i="31"/>
  <c r="D24" i="31"/>
  <c r="D25" i="31"/>
  <c r="D26" i="31"/>
  <c r="D27" i="31"/>
  <c r="D28" i="31"/>
  <c r="D29" i="31"/>
  <c r="D30" i="31"/>
  <c r="D31" i="31"/>
  <c r="D32" i="31"/>
  <c r="E5" i="31"/>
  <c r="E6" i="31"/>
  <c r="E7" i="31"/>
  <c r="E9" i="31"/>
  <c r="E10" i="31"/>
  <c r="E11" i="31"/>
  <c r="E12" i="31"/>
  <c r="E13" i="31"/>
  <c r="E14" i="31"/>
  <c r="E15" i="31"/>
  <c r="E16" i="31"/>
  <c r="E17" i="31"/>
  <c r="E19" i="31"/>
  <c r="E20" i="31"/>
  <c r="E21" i="31"/>
  <c r="E22" i="31"/>
  <c r="E23" i="31"/>
  <c r="E24" i="31"/>
  <c r="E25" i="31"/>
  <c r="E26" i="31"/>
  <c r="E27" i="31"/>
  <c r="E28" i="31"/>
  <c r="E29" i="31"/>
  <c r="E30" i="31"/>
  <c r="E31" i="31"/>
  <c r="E32" i="31"/>
  <c r="F5" i="31"/>
  <c r="F6" i="31"/>
  <c r="F7" i="31"/>
  <c r="F8" i="31"/>
  <c r="F10" i="31"/>
  <c r="F11" i="31"/>
  <c r="F12" i="31"/>
  <c r="F13" i="31"/>
  <c r="F14" i="31"/>
  <c r="F15" i="31"/>
  <c r="F16" i="31"/>
  <c r="F17" i="31"/>
  <c r="F19" i="31"/>
  <c r="F20" i="31"/>
  <c r="F21" i="31"/>
  <c r="F22" i="31"/>
  <c r="F23" i="31"/>
  <c r="F24" i="31"/>
  <c r="F25" i="31"/>
  <c r="F26" i="31"/>
  <c r="F27" i="31"/>
  <c r="F28" i="31"/>
  <c r="F29" i="31"/>
  <c r="F30" i="31"/>
  <c r="F31" i="31"/>
  <c r="F32" i="31"/>
  <c r="G5" i="31"/>
  <c r="G6" i="31"/>
  <c r="G7" i="31"/>
  <c r="G8" i="31"/>
  <c r="G9" i="31"/>
  <c r="G11" i="31"/>
  <c r="G12" i="31"/>
  <c r="G13" i="31"/>
  <c r="G14" i="31"/>
  <c r="G15" i="31"/>
  <c r="G16" i="31"/>
  <c r="G17" i="31"/>
  <c r="G19" i="31"/>
  <c r="G20" i="31"/>
  <c r="G21" i="31"/>
  <c r="G22" i="31"/>
  <c r="G23" i="31"/>
  <c r="G24" i="31"/>
  <c r="G25" i="31"/>
  <c r="G26" i="31"/>
  <c r="G27" i="31"/>
  <c r="G28" i="31"/>
  <c r="G29" i="31"/>
  <c r="G30" i="31"/>
  <c r="G31" i="31"/>
  <c r="G32" i="31"/>
  <c r="H5" i="31"/>
  <c r="H6" i="31"/>
  <c r="H7" i="31"/>
  <c r="H8" i="31"/>
  <c r="H9" i="31"/>
  <c r="H10" i="31"/>
  <c r="H12" i="31"/>
  <c r="H13" i="31"/>
  <c r="H14" i="31"/>
  <c r="H15" i="31"/>
  <c r="H16" i="31"/>
  <c r="H17" i="31"/>
  <c r="H19" i="31"/>
  <c r="H20" i="31"/>
  <c r="H21" i="31"/>
  <c r="H22" i="31"/>
  <c r="H23" i="31"/>
  <c r="H24" i="31"/>
  <c r="H25" i="31"/>
  <c r="H26" i="31"/>
  <c r="H27" i="31"/>
  <c r="H28" i="31"/>
  <c r="H29" i="31"/>
  <c r="H30" i="31"/>
  <c r="H31" i="31"/>
  <c r="H32" i="31"/>
  <c r="I5" i="31"/>
  <c r="I6" i="31"/>
  <c r="I7" i="31"/>
  <c r="I8" i="31"/>
  <c r="I9" i="31"/>
  <c r="I10" i="31"/>
  <c r="I11" i="31"/>
  <c r="I13" i="31"/>
  <c r="I14" i="31"/>
  <c r="I15" i="31"/>
  <c r="I16" i="31"/>
  <c r="I17" i="31"/>
  <c r="I19" i="31"/>
  <c r="I20" i="31"/>
  <c r="I21" i="31"/>
  <c r="I22" i="31"/>
  <c r="I23" i="31"/>
  <c r="I24" i="31"/>
  <c r="I25" i="31"/>
  <c r="I26" i="31"/>
  <c r="I27" i="31"/>
  <c r="I28" i="31"/>
  <c r="I29" i="31"/>
  <c r="I30" i="31"/>
  <c r="I31" i="31"/>
  <c r="I32" i="31"/>
  <c r="J5" i="31"/>
  <c r="J6" i="31"/>
  <c r="J7" i="31"/>
  <c r="J8" i="31"/>
  <c r="J9" i="31"/>
  <c r="J10" i="31"/>
  <c r="J11" i="31"/>
  <c r="J12" i="31"/>
  <c r="J14" i="31"/>
  <c r="J15" i="31"/>
  <c r="J16" i="31"/>
  <c r="J17" i="31"/>
  <c r="J19" i="31"/>
  <c r="J20" i="31"/>
  <c r="J21" i="31"/>
  <c r="J22" i="31"/>
  <c r="J23" i="31"/>
  <c r="J24" i="31"/>
  <c r="J25" i="31"/>
  <c r="J26" i="31"/>
  <c r="J27" i="31"/>
  <c r="J28" i="31"/>
  <c r="J29" i="31"/>
  <c r="J30" i="31"/>
  <c r="J31" i="31"/>
  <c r="J32" i="31"/>
  <c r="K5" i="31"/>
  <c r="K6" i="31"/>
  <c r="K7" i="31"/>
  <c r="K8" i="31"/>
  <c r="K9" i="31"/>
  <c r="K10" i="31"/>
  <c r="K11" i="31"/>
  <c r="K12" i="31"/>
  <c r="K13" i="31"/>
  <c r="K15" i="31"/>
  <c r="K16" i="31"/>
  <c r="K17" i="31"/>
  <c r="K19" i="31"/>
  <c r="K20" i="31"/>
  <c r="K21" i="31"/>
  <c r="K22" i="31"/>
  <c r="K23" i="31"/>
  <c r="K24" i="31"/>
  <c r="K25" i="31"/>
  <c r="K26" i="31"/>
  <c r="K27" i="31"/>
  <c r="K28" i="31"/>
  <c r="K29" i="31"/>
  <c r="K30" i="31"/>
  <c r="K31" i="31"/>
  <c r="K32" i="31"/>
  <c r="L5" i="31"/>
  <c r="L6" i="31"/>
  <c r="L7" i="31"/>
  <c r="L8" i="31"/>
  <c r="L9" i="31"/>
  <c r="L10" i="31"/>
  <c r="L11" i="31"/>
  <c r="L12" i="31"/>
  <c r="L13" i="31"/>
  <c r="L14" i="31"/>
  <c r="L16" i="31"/>
  <c r="L17" i="31"/>
  <c r="L19" i="31"/>
  <c r="L20" i="31"/>
  <c r="L21" i="31"/>
  <c r="L22" i="31"/>
  <c r="L23" i="31"/>
  <c r="L24" i="31"/>
  <c r="L25" i="31"/>
  <c r="L26" i="31"/>
  <c r="L27" i="31"/>
  <c r="L28" i="31"/>
  <c r="L29" i="31"/>
  <c r="L30" i="31"/>
  <c r="L31" i="31"/>
  <c r="L32" i="31"/>
  <c r="M5" i="31"/>
  <c r="M6" i="31"/>
  <c r="M7" i="31"/>
  <c r="M8" i="31"/>
  <c r="M9" i="31"/>
  <c r="M10" i="31"/>
  <c r="M11" i="31"/>
  <c r="M12" i="31"/>
  <c r="M13" i="31"/>
  <c r="M14" i="31"/>
  <c r="M15" i="31"/>
  <c r="M17" i="31"/>
  <c r="M19" i="31"/>
  <c r="M20" i="31"/>
  <c r="M21" i="31"/>
  <c r="M22" i="31"/>
  <c r="M23" i="31"/>
  <c r="M24" i="31"/>
  <c r="M25" i="31"/>
  <c r="M26" i="31"/>
  <c r="M27" i="31"/>
  <c r="M28" i="31"/>
  <c r="M29" i="31"/>
  <c r="M30" i="31"/>
  <c r="M31" i="31"/>
  <c r="M32" i="31"/>
  <c r="N5" i="31"/>
  <c r="N6" i="31"/>
  <c r="N7" i="31"/>
  <c r="N8" i="31"/>
  <c r="N9" i="31"/>
  <c r="N10" i="31"/>
  <c r="N11" i="31"/>
  <c r="N12" i="31"/>
  <c r="N13" i="31"/>
  <c r="N14" i="31"/>
  <c r="N15" i="31"/>
  <c r="N16" i="31"/>
  <c r="N19" i="31"/>
  <c r="N20" i="31"/>
  <c r="N21" i="31"/>
  <c r="N22" i="31"/>
  <c r="N23" i="31"/>
  <c r="N24" i="31"/>
  <c r="N25" i="31"/>
  <c r="N26" i="31"/>
  <c r="N27" i="31"/>
  <c r="N28" i="31"/>
  <c r="N29" i="31"/>
  <c r="N30" i="31"/>
  <c r="N31" i="31"/>
  <c r="N32" i="31"/>
  <c r="P5" i="31"/>
  <c r="P6" i="31"/>
  <c r="P7" i="31"/>
  <c r="P8" i="31"/>
  <c r="P9" i="31"/>
  <c r="P10" i="31"/>
  <c r="P11" i="31"/>
  <c r="P12" i="31"/>
  <c r="P13" i="31"/>
  <c r="P14" i="31"/>
  <c r="P15" i="31"/>
  <c r="P16" i="31"/>
  <c r="P17" i="31"/>
  <c r="P20" i="31"/>
  <c r="P21" i="31"/>
  <c r="P22" i="31"/>
  <c r="P23" i="31"/>
  <c r="P24" i="31"/>
  <c r="P25" i="31"/>
  <c r="P26" i="31"/>
  <c r="P27" i="31"/>
  <c r="P28" i="31"/>
  <c r="P29" i="31"/>
  <c r="P30" i="31"/>
  <c r="P31" i="31"/>
  <c r="P32" i="31"/>
  <c r="Q5" i="31"/>
  <c r="Q6" i="31"/>
  <c r="Q7" i="31"/>
  <c r="Q8" i="31"/>
  <c r="Q9" i="31"/>
  <c r="Q10" i="31"/>
  <c r="Q11" i="31"/>
  <c r="Q12" i="31"/>
  <c r="Q13" i="31"/>
  <c r="Q14" i="31"/>
  <c r="Q15" i="31"/>
  <c r="Q16" i="31"/>
  <c r="Q17" i="31"/>
  <c r="Q19" i="31"/>
  <c r="Q21" i="31"/>
  <c r="Q22" i="31"/>
  <c r="Q23" i="31"/>
  <c r="Q24" i="31"/>
  <c r="Q25" i="31"/>
  <c r="Q26" i="31"/>
  <c r="Q27" i="31"/>
  <c r="Q28" i="31"/>
  <c r="Q29" i="31"/>
  <c r="Q30" i="31"/>
  <c r="Q31" i="31"/>
  <c r="Q32" i="31"/>
  <c r="R5" i="31"/>
  <c r="R6" i="31"/>
  <c r="R7" i="31"/>
  <c r="R8" i="31"/>
  <c r="R9" i="31"/>
  <c r="R10" i="31"/>
  <c r="R11" i="31"/>
  <c r="R12" i="31"/>
  <c r="R13" i="31"/>
  <c r="R14" i="31"/>
  <c r="R15" i="31"/>
  <c r="R16" i="31"/>
  <c r="R17" i="31"/>
  <c r="R19" i="31"/>
  <c r="R20" i="31"/>
  <c r="R22" i="31"/>
  <c r="R23" i="31"/>
  <c r="R24" i="31"/>
  <c r="R25" i="31"/>
  <c r="R26" i="31"/>
  <c r="R27" i="31"/>
  <c r="R28" i="31"/>
  <c r="R29" i="31"/>
  <c r="R30" i="31"/>
  <c r="R31" i="31"/>
  <c r="R32" i="31"/>
  <c r="S5" i="31"/>
  <c r="S6" i="31"/>
  <c r="S7" i="31"/>
  <c r="S8" i="31"/>
  <c r="S9" i="31"/>
  <c r="S10" i="31"/>
  <c r="S11" i="31"/>
  <c r="S12" i="31"/>
  <c r="S13" i="31"/>
  <c r="S14" i="31"/>
  <c r="S15" i="31"/>
  <c r="S16" i="31"/>
  <c r="S17" i="31"/>
  <c r="S19" i="31"/>
  <c r="S20" i="31"/>
  <c r="S21" i="31"/>
  <c r="S23" i="31"/>
  <c r="S24" i="31"/>
  <c r="S25" i="31"/>
  <c r="S26" i="31"/>
  <c r="S27" i="31"/>
  <c r="S28" i="31"/>
  <c r="S29" i="31"/>
  <c r="S30" i="31"/>
  <c r="S31" i="31"/>
  <c r="S32" i="31"/>
  <c r="T5" i="31"/>
  <c r="T6" i="31"/>
  <c r="T7" i="31"/>
  <c r="T8" i="31"/>
  <c r="T9" i="31"/>
  <c r="T10" i="31"/>
  <c r="T11" i="31"/>
  <c r="T12" i="31"/>
  <c r="T13" i="31"/>
  <c r="T14" i="31"/>
  <c r="T15" i="31"/>
  <c r="T16" i="31"/>
  <c r="T17" i="31"/>
  <c r="T19" i="31"/>
  <c r="T20" i="31"/>
  <c r="T21" i="31"/>
  <c r="T22" i="31"/>
  <c r="T24" i="31"/>
  <c r="T25" i="31"/>
  <c r="T26" i="31"/>
  <c r="T27" i="31"/>
  <c r="T28" i="31"/>
  <c r="T29" i="31"/>
  <c r="T30" i="31"/>
  <c r="T31" i="31"/>
  <c r="T32" i="31"/>
  <c r="U5" i="31"/>
  <c r="U6" i="31"/>
  <c r="U7" i="31"/>
  <c r="U8" i="31"/>
  <c r="U9" i="31"/>
  <c r="U10" i="31"/>
  <c r="U11" i="31"/>
  <c r="U12" i="31"/>
  <c r="U13" i="31"/>
  <c r="U14" i="31"/>
  <c r="U15" i="31"/>
  <c r="U16" i="31"/>
  <c r="U17" i="31"/>
  <c r="U19" i="31"/>
  <c r="U20" i="31"/>
  <c r="U21" i="31"/>
  <c r="U22" i="31"/>
  <c r="U23" i="31"/>
  <c r="U25" i="31"/>
  <c r="U26" i="31"/>
  <c r="U27" i="31"/>
  <c r="U28" i="31"/>
  <c r="U29" i="31"/>
  <c r="U30" i="31"/>
  <c r="U31" i="31"/>
  <c r="U32" i="31"/>
  <c r="V5" i="31"/>
  <c r="V6" i="31"/>
  <c r="V7" i="31"/>
  <c r="V8" i="31"/>
  <c r="V9" i="31"/>
  <c r="V10" i="31"/>
  <c r="V11" i="31"/>
  <c r="V12" i="31"/>
  <c r="V13" i="31"/>
  <c r="V14" i="31"/>
  <c r="V15" i="31"/>
  <c r="V16" i="31"/>
  <c r="V17" i="31"/>
  <c r="V19" i="31"/>
  <c r="V20" i="31"/>
  <c r="V21" i="31"/>
  <c r="V22" i="31"/>
  <c r="V23" i="31"/>
  <c r="V24" i="31"/>
  <c r="V26" i="31"/>
  <c r="V27" i="31"/>
  <c r="V28" i="31"/>
  <c r="V29" i="31"/>
  <c r="V30" i="31"/>
  <c r="V31" i="31"/>
  <c r="V32" i="31"/>
  <c r="W5" i="31"/>
  <c r="W6" i="31"/>
  <c r="W7" i="31"/>
  <c r="W8" i="31"/>
  <c r="W9" i="31"/>
  <c r="W10" i="31"/>
  <c r="W11" i="31"/>
  <c r="W12" i="31"/>
  <c r="W13" i="31"/>
  <c r="W14" i="31"/>
  <c r="W15" i="31"/>
  <c r="W16" i="31"/>
  <c r="W17" i="31"/>
  <c r="W19" i="31"/>
  <c r="W20" i="31"/>
  <c r="W21" i="31"/>
  <c r="W22" i="31"/>
  <c r="W23" i="31"/>
  <c r="W24" i="31"/>
  <c r="W25" i="31"/>
  <c r="W27" i="31"/>
  <c r="W28" i="31"/>
  <c r="W29" i="31"/>
  <c r="W30" i="31"/>
  <c r="W31" i="31"/>
  <c r="W32" i="31"/>
  <c r="X5" i="31"/>
  <c r="X6" i="31"/>
  <c r="X7" i="31"/>
  <c r="X8" i="31"/>
  <c r="X9" i="31"/>
  <c r="X10" i="31"/>
  <c r="X11" i="31"/>
  <c r="X12" i="31"/>
  <c r="X13" i="31"/>
  <c r="X14" i="31"/>
  <c r="X15" i="31"/>
  <c r="X16" i="31"/>
  <c r="X17" i="31"/>
  <c r="X19" i="31"/>
  <c r="X20" i="31"/>
  <c r="X21" i="31"/>
  <c r="X22" i="31"/>
  <c r="X23" i="31"/>
  <c r="X24" i="31"/>
  <c r="X25" i="31"/>
  <c r="X26" i="31"/>
  <c r="X28" i="31"/>
  <c r="X29" i="31"/>
  <c r="X30" i="31"/>
  <c r="X31" i="31"/>
  <c r="X32" i="31"/>
  <c r="Y5" i="31"/>
  <c r="Y6" i="31"/>
  <c r="Y7" i="31"/>
  <c r="Y8" i="31"/>
  <c r="Y9" i="31"/>
  <c r="Y10" i="31"/>
  <c r="Y11" i="31"/>
  <c r="Y12" i="31"/>
  <c r="Y13" i="31"/>
  <c r="Y14" i="31"/>
  <c r="Y15" i="31"/>
  <c r="Y16" i="31"/>
  <c r="Y17" i="31"/>
  <c r="Y19" i="31"/>
  <c r="Y20" i="31"/>
  <c r="Y21" i="31"/>
  <c r="Y22" i="31"/>
  <c r="Y23" i="31"/>
  <c r="Y24" i="31"/>
  <c r="Y25" i="31"/>
  <c r="Y26" i="31"/>
  <c r="Y27" i="31"/>
  <c r="Y29" i="31"/>
  <c r="Y30" i="31"/>
  <c r="Y31" i="31"/>
  <c r="Y32" i="31"/>
  <c r="Z5" i="31"/>
  <c r="Z6" i="31"/>
  <c r="Z7" i="31"/>
  <c r="Z8" i="31"/>
  <c r="Z9" i="31"/>
  <c r="Z10" i="31"/>
  <c r="Z11" i="31"/>
  <c r="Z12" i="31"/>
  <c r="Z13" i="31"/>
  <c r="Z14" i="31"/>
  <c r="Z15" i="31"/>
  <c r="Z16" i="31"/>
  <c r="Z17" i="31"/>
  <c r="Z19" i="31"/>
  <c r="Z20" i="31"/>
  <c r="Z21" i="31"/>
  <c r="Z22" i="31"/>
  <c r="Z23" i="31"/>
  <c r="Z24" i="31"/>
  <c r="Z25" i="31"/>
  <c r="Z26" i="31"/>
  <c r="Z27" i="31"/>
  <c r="Z28" i="31"/>
  <c r="Z30" i="31"/>
  <c r="Z31" i="31"/>
  <c r="Z32" i="31"/>
  <c r="AA5" i="31"/>
  <c r="AA6" i="31"/>
  <c r="AA7" i="31"/>
  <c r="AA8" i="31"/>
  <c r="AA9" i="31"/>
  <c r="AA10" i="31"/>
  <c r="AA11" i="31"/>
  <c r="AA12" i="31"/>
  <c r="AA13" i="31"/>
  <c r="AA14" i="31"/>
  <c r="AA15" i="31"/>
  <c r="AA16" i="31"/>
  <c r="AA17" i="31"/>
  <c r="AA19" i="31"/>
  <c r="AA20" i="31"/>
  <c r="AA21" i="31"/>
  <c r="AA22" i="31"/>
  <c r="AA23" i="31"/>
  <c r="AA24" i="31"/>
  <c r="AA25" i="31"/>
  <c r="AA26" i="31"/>
  <c r="AA27" i="31"/>
  <c r="AA28" i="31"/>
  <c r="AA29" i="31"/>
  <c r="AA31" i="31"/>
  <c r="AA32" i="31"/>
  <c r="AB5" i="31"/>
  <c r="AB6" i="31"/>
  <c r="AB7" i="31"/>
  <c r="AB8" i="31"/>
  <c r="AB9" i="31"/>
  <c r="AB10" i="31"/>
  <c r="AB11" i="31"/>
  <c r="AB12" i="31"/>
  <c r="AB13" i="31"/>
  <c r="AB14" i="31"/>
  <c r="AB15" i="31"/>
  <c r="AB16" i="31"/>
  <c r="AB17" i="31"/>
  <c r="AB19" i="31"/>
  <c r="AB20" i="31"/>
  <c r="AB21" i="31"/>
  <c r="AB22" i="31"/>
  <c r="AB23" i="31"/>
  <c r="AB24" i="31"/>
  <c r="AB25" i="31"/>
  <c r="AB26" i="31"/>
  <c r="AB27" i="31"/>
  <c r="AB28" i="31"/>
  <c r="AB29" i="31"/>
  <c r="AB30" i="31"/>
  <c r="AB32" i="31"/>
  <c r="AC5" i="31"/>
  <c r="AC6" i="31"/>
  <c r="AC7" i="31"/>
  <c r="AC8" i="31"/>
  <c r="AC9" i="31"/>
  <c r="AC10" i="31"/>
  <c r="AC11" i="31"/>
  <c r="AC12" i="31"/>
  <c r="AC13" i="31"/>
  <c r="AC14" i="31"/>
  <c r="AC15" i="31"/>
  <c r="AC16" i="31"/>
  <c r="AC17" i="31"/>
  <c r="AC19" i="31"/>
  <c r="AC20" i="31"/>
  <c r="AC21" i="31"/>
  <c r="AC22" i="31"/>
  <c r="AC23" i="31"/>
  <c r="AC24" i="31"/>
  <c r="AC25" i="31"/>
  <c r="AC26" i="31"/>
  <c r="AC27" i="31"/>
  <c r="AC28" i="31"/>
  <c r="AC29" i="31"/>
  <c r="AC30" i="31"/>
  <c r="AC31" i="31"/>
  <c r="B6" i="31"/>
  <c r="B7" i="31"/>
  <c r="B8" i="31"/>
  <c r="B9" i="31"/>
  <c r="B10" i="31"/>
  <c r="B11" i="31"/>
  <c r="B12" i="31"/>
  <c r="B13" i="31"/>
  <c r="B14" i="31"/>
  <c r="B15" i="31"/>
  <c r="B16" i="31"/>
  <c r="B17" i="31"/>
  <c r="B19" i="31"/>
  <c r="B20" i="31"/>
  <c r="B21" i="31"/>
  <c r="B22" i="31"/>
  <c r="B23" i="31"/>
  <c r="B24" i="31"/>
  <c r="B25" i="31"/>
  <c r="B26" i="31"/>
  <c r="B27" i="31"/>
  <c r="B28" i="31"/>
  <c r="B29" i="31"/>
  <c r="B30" i="31"/>
  <c r="B31" i="31"/>
  <c r="B32" i="31"/>
  <c r="AD32" i="31" s="1"/>
  <c r="AC100" i="31"/>
  <c r="AB99" i="31"/>
  <c r="AC99" i="31"/>
  <c r="AA98" i="31"/>
  <c r="AB98" i="31"/>
  <c r="AC98" i="31"/>
  <c r="Z97" i="31"/>
  <c r="AA97" i="31"/>
  <c r="AB97" i="31"/>
  <c r="AC97" i="31"/>
  <c r="Y96" i="31"/>
  <c r="Z96" i="31"/>
  <c r="AA96" i="31"/>
  <c r="AB96" i="31"/>
  <c r="AC96" i="31"/>
  <c r="X95" i="31"/>
  <c r="Y95" i="31"/>
  <c r="Z95" i="31"/>
  <c r="AA95" i="31"/>
  <c r="AB95" i="31"/>
  <c r="AC95" i="31"/>
  <c r="W94" i="31"/>
  <c r="X94" i="31"/>
  <c r="Y94" i="31"/>
  <c r="Z94" i="31"/>
  <c r="AA94" i="31"/>
  <c r="AB94" i="31"/>
  <c r="AC94" i="31"/>
  <c r="V93" i="31"/>
  <c r="W93" i="31"/>
  <c r="X93" i="31"/>
  <c r="Y93" i="31"/>
  <c r="Z93" i="31"/>
  <c r="AA93" i="31"/>
  <c r="AB93" i="31"/>
  <c r="AC93" i="31"/>
  <c r="U92" i="31"/>
  <c r="V92" i="31"/>
  <c r="W92" i="31"/>
  <c r="X92" i="31"/>
  <c r="Y92" i="31"/>
  <c r="Z92" i="31"/>
  <c r="AA92" i="31"/>
  <c r="AB92" i="31"/>
  <c r="AC92" i="31"/>
  <c r="T91" i="31"/>
  <c r="U91" i="31"/>
  <c r="V91" i="31"/>
  <c r="W91" i="31"/>
  <c r="X91" i="31"/>
  <c r="Y91" i="31"/>
  <c r="Z91" i="31"/>
  <c r="AA91" i="31"/>
  <c r="AB91" i="31"/>
  <c r="AC91" i="31"/>
  <c r="S90" i="31"/>
  <c r="T90" i="31"/>
  <c r="U90" i="31"/>
  <c r="V90" i="31"/>
  <c r="W90" i="31"/>
  <c r="X90" i="31"/>
  <c r="Y90" i="31"/>
  <c r="Z90" i="31"/>
  <c r="AA90" i="31"/>
  <c r="AB90" i="31"/>
  <c r="AC90" i="31"/>
  <c r="R89" i="31"/>
  <c r="S89" i="31"/>
  <c r="T89" i="31"/>
  <c r="U89" i="31"/>
  <c r="V89" i="31"/>
  <c r="W89" i="31"/>
  <c r="X89" i="31"/>
  <c r="Y89" i="31"/>
  <c r="Z89" i="31"/>
  <c r="AA89" i="31"/>
  <c r="AB89" i="31"/>
  <c r="AC89" i="31"/>
  <c r="Q87" i="31"/>
  <c r="R87" i="31"/>
  <c r="S87" i="31"/>
  <c r="T87" i="31"/>
  <c r="U87" i="31"/>
  <c r="V87" i="31"/>
  <c r="W87" i="31"/>
  <c r="X87" i="31"/>
  <c r="Y87" i="31"/>
  <c r="Z87" i="31"/>
  <c r="AA87" i="31"/>
  <c r="AB87" i="31"/>
  <c r="AC87" i="31"/>
  <c r="P86" i="31"/>
  <c r="Q86" i="31"/>
  <c r="R86" i="31"/>
  <c r="S86" i="31"/>
  <c r="T86" i="31"/>
  <c r="U86" i="31"/>
  <c r="V86" i="31"/>
  <c r="W86" i="31"/>
  <c r="X86" i="31"/>
  <c r="Y86" i="31"/>
  <c r="Z86" i="31"/>
  <c r="AA86" i="31"/>
  <c r="AB86" i="31"/>
  <c r="AC86" i="31"/>
  <c r="N85" i="31"/>
  <c r="P85" i="31"/>
  <c r="Q85" i="31"/>
  <c r="R85" i="31"/>
  <c r="S85" i="31"/>
  <c r="T85" i="31"/>
  <c r="U85" i="31"/>
  <c r="V85" i="31"/>
  <c r="W85" i="31"/>
  <c r="X85" i="31"/>
  <c r="Y85" i="31"/>
  <c r="Z85" i="31"/>
  <c r="AA85" i="31"/>
  <c r="AB85" i="31"/>
  <c r="AC85" i="31"/>
  <c r="M84" i="31"/>
  <c r="N84" i="31"/>
  <c r="P84" i="31"/>
  <c r="Q84" i="31"/>
  <c r="R84" i="31"/>
  <c r="S84" i="31"/>
  <c r="T84" i="31"/>
  <c r="U84" i="31"/>
  <c r="V84" i="31"/>
  <c r="W84" i="31"/>
  <c r="X84" i="31"/>
  <c r="Y84" i="31"/>
  <c r="Z84" i="31"/>
  <c r="AA84" i="31"/>
  <c r="AB84" i="31"/>
  <c r="AC84" i="31"/>
  <c r="L83" i="31"/>
  <c r="M83" i="31"/>
  <c r="N83" i="31"/>
  <c r="P83" i="31"/>
  <c r="Q83" i="31"/>
  <c r="R83" i="31"/>
  <c r="S83" i="31"/>
  <c r="T83" i="31"/>
  <c r="U83" i="31"/>
  <c r="V83" i="31"/>
  <c r="W83" i="31"/>
  <c r="X83" i="31"/>
  <c r="Y83" i="31"/>
  <c r="Z83" i="31"/>
  <c r="AA83" i="31"/>
  <c r="AB83" i="31"/>
  <c r="AC83" i="31"/>
  <c r="K82" i="31"/>
  <c r="L82" i="31"/>
  <c r="M82" i="31"/>
  <c r="N82" i="31"/>
  <c r="P82" i="31"/>
  <c r="Q82" i="31"/>
  <c r="R82" i="31"/>
  <c r="S82" i="31"/>
  <c r="T82" i="31"/>
  <c r="U82" i="31"/>
  <c r="V82" i="31"/>
  <c r="W82" i="31"/>
  <c r="X82" i="31"/>
  <c r="Y82" i="31"/>
  <c r="Z82" i="31"/>
  <c r="AA82" i="31"/>
  <c r="AB82" i="31"/>
  <c r="AC82" i="31"/>
  <c r="J81" i="31"/>
  <c r="K81" i="31"/>
  <c r="L81" i="31"/>
  <c r="M81" i="31"/>
  <c r="N81" i="31"/>
  <c r="P81" i="31"/>
  <c r="Q81" i="31"/>
  <c r="R81" i="31"/>
  <c r="S81" i="31"/>
  <c r="T81" i="31"/>
  <c r="U81" i="31"/>
  <c r="V81" i="31"/>
  <c r="W81" i="31"/>
  <c r="X81" i="31"/>
  <c r="Y81" i="31"/>
  <c r="Z81" i="31"/>
  <c r="AA81" i="31"/>
  <c r="AB81" i="31"/>
  <c r="AC81" i="31"/>
  <c r="I80" i="31"/>
  <c r="J80" i="31"/>
  <c r="K80" i="31"/>
  <c r="L80" i="31"/>
  <c r="M80" i="31"/>
  <c r="N80" i="31"/>
  <c r="P80" i="31"/>
  <c r="Q80" i="31"/>
  <c r="R80" i="31"/>
  <c r="S80" i="31"/>
  <c r="T80" i="31"/>
  <c r="U80" i="31"/>
  <c r="V80" i="31"/>
  <c r="W80" i="31"/>
  <c r="X80" i="31"/>
  <c r="Y80" i="31"/>
  <c r="Z80" i="31"/>
  <c r="AA80" i="31"/>
  <c r="AB80" i="31"/>
  <c r="AC80" i="31"/>
  <c r="AC101" i="31"/>
  <c r="AB100" i="31"/>
  <c r="AA99" i="31"/>
  <c r="Z98" i="31"/>
  <c r="Y97" i="31"/>
  <c r="X96" i="31"/>
  <c r="W95" i="31"/>
  <c r="V94" i="31"/>
  <c r="U93" i="31"/>
  <c r="T92" i="31"/>
  <c r="S91" i="31"/>
  <c r="R90" i="31"/>
  <c r="Q89" i="31"/>
  <c r="P87" i="31"/>
  <c r="N86" i="31"/>
  <c r="M85" i="31"/>
  <c r="L84" i="31"/>
  <c r="K83" i="31"/>
  <c r="J82" i="31"/>
  <c r="I81" i="31"/>
  <c r="H80" i="31"/>
  <c r="C102" i="31"/>
  <c r="D102" i="31"/>
  <c r="E102" i="31"/>
  <c r="F102" i="31"/>
  <c r="G102" i="31"/>
  <c r="H102" i="31"/>
  <c r="I102" i="31"/>
  <c r="J102" i="31"/>
  <c r="K102" i="31"/>
  <c r="L102" i="31"/>
  <c r="M102" i="31"/>
  <c r="N102" i="31"/>
  <c r="P102" i="31"/>
  <c r="Q102" i="31"/>
  <c r="R102" i="31"/>
  <c r="S102" i="31"/>
  <c r="T102" i="31"/>
  <c r="U102" i="31"/>
  <c r="V102" i="31"/>
  <c r="W102" i="31"/>
  <c r="X102" i="31"/>
  <c r="Y102" i="31"/>
  <c r="Z102" i="31"/>
  <c r="AA102" i="31"/>
  <c r="AB102" i="31"/>
  <c r="C101" i="31"/>
  <c r="D101" i="31"/>
  <c r="E101" i="31"/>
  <c r="F101" i="31"/>
  <c r="G101" i="31"/>
  <c r="H101" i="31"/>
  <c r="I101" i="31"/>
  <c r="J101" i="31"/>
  <c r="K101" i="31"/>
  <c r="L101" i="31"/>
  <c r="M101" i="31"/>
  <c r="N101" i="31"/>
  <c r="P101" i="31"/>
  <c r="Q101" i="31"/>
  <c r="R101" i="31"/>
  <c r="S101" i="31"/>
  <c r="T101" i="31"/>
  <c r="U101" i="31"/>
  <c r="V101" i="31"/>
  <c r="W101" i="31"/>
  <c r="X101" i="31"/>
  <c r="Y101" i="31"/>
  <c r="Z101" i="31"/>
  <c r="AA101" i="31"/>
  <c r="C100" i="31"/>
  <c r="D100" i="31"/>
  <c r="E100" i="31"/>
  <c r="F100" i="31"/>
  <c r="G100" i="31"/>
  <c r="H100" i="31"/>
  <c r="I100" i="31"/>
  <c r="J100" i="31"/>
  <c r="K100" i="31"/>
  <c r="L100" i="31"/>
  <c r="M100" i="31"/>
  <c r="N100" i="31"/>
  <c r="P100" i="31"/>
  <c r="Q100" i="31"/>
  <c r="R100" i="31"/>
  <c r="S100" i="31"/>
  <c r="T100" i="31"/>
  <c r="U100" i="31"/>
  <c r="V100" i="31"/>
  <c r="W100" i="31"/>
  <c r="X100" i="31"/>
  <c r="Y100" i="31"/>
  <c r="Z100" i="31"/>
  <c r="C99" i="31"/>
  <c r="D99" i="31"/>
  <c r="E99" i="31"/>
  <c r="F99" i="31"/>
  <c r="G99" i="31"/>
  <c r="H99" i="31"/>
  <c r="I99" i="31"/>
  <c r="J99" i="31"/>
  <c r="K99" i="31"/>
  <c r="L99" i="31"/>
  <c r="M99" i="31"/>
  <c r="N99" i="31"/>
  <c r="P99" i="31"/>
  <c r="Q99" i="31"/>
  <c r="R99" i="31"/>
  <c r="S99" i="31"/>
  <c r="T99" i="31"/>
  <c r="U99" i="31"/>
  <c r="V99" i="31"/>
  <c r="W99" i="31"/>
  <c r="X99" i="31"/>
  <c r="Y99" i="31"/>
  <c r="C98" i="31"/>
  <c r="D98" i="31"/>
  <c r="E98" i="31"/>
  <c r="F98" i="31"/>
  <c r="G98" i="31"/>
  <c r="H98" i="31"/>
  <c r="I98" i="31"/>
  <c r="J98" i="31"/>
  <c r="K98" i="31"/>
  <c r="L98" i="31"/>
  <c r="M98" i="31"/>
  <c r="N98" i="31"/>
  <c r="P98" i="31"/>
  <c r="Q98" i="31"/>
  <c r="R98" i="31"/>
  <c r="S98" i="31"/>
  <c r="T98" i="31"/>
  <c r="U98" i="31"/>
  <c r="V98" i="31"/>
  <c r="W98" i="31"/>
  <c r="X98" i="31"/>
  <c r="C97" i="31"/>
  <c r="D97" i="31"/>
  <c r="E97" i="31"/>
  <c r="F97" i="31"/>
  <c r="G97" i="31"/>
  <c r="H97" i="31"/>
  <c r="I97" i="31"/>
  <c r="J97" i="31"/>
  <c r="K97" i="31"/>
  <c r="L97" i="31"/>
  <c r="M97" i="31"/>
  <c r="N97" i="31"/>
  <c r="P97" i="31"/>
  <c r="Q97" i="31"/>
  <c r="R97" i="31"/>
  <c r="S97" i="31"/>
  <c r="T97" i="31"/>
  <c r="U97" i="31"/>
  <c r="V97" i="31"/>
  <c r="W97" i="31"/>
  <c r="C96" i="31"/>
  <c r="D96" i="31"/>
  <c r="E96" i="31"/>
  <c r="F96" i="31"/>
  <c r="G96" i="31"/>
  <c r="H96" i="31"/>
  <c r="I96" i="31"/>
  <c r="J96" i="31"/>
  <c r="K96" i="31"/>
  <c r="L96" i="31"/>
  <c r="M96" i="31"/>
  <c r="N96" i="31"/>
  <c r="P96" i="31"/>
  <c r="Q96" i="31"/>
  <c r="R96" i="31"/>
  <c r="S96" i="31"/>
  <c r="T96" i="31"/>
  <c r="U96" i="31"/>
  <c r="V96" i="31"/>
  <c r="C95" i="31"/>
  <c r="D95" i="31"/>
  <c r="E95" i="31"/>
  <c r="F95" i="31"/>
  <c r="G95" i="31"/>
  <c r="H95" i="31"/>
  <c r="I95" i="31"/>
  <c r="J95" i="31"/>
  <c r="K95" i="31"/>
  <c r="L95" i="31"/>
  <c r="M95" i="31"/>
  <c r="N95" i="31"/>
  <c r="P95" i="31"/>
  <c r="Q95" i="31"/>
  <c r="R95" i="31"/>
  <c r="S95" i="31"/>
  <c r="T95" i="31"/>
  <c r="U95" i="31"/>
  <c r="C94" i="31"/>
  <c r="D94" i="31"/>
  <c r="E94" i="31"/>
  <c r="F94" i="31"/>
  <c r="G94" i="31"/>
  <c r="H94" i="31"/>
  <c r="I94" i="31"/>
  <c r="J94" i="31"/>
  <c r="K94" i="31"/>
  <c r="L94" i="31"/>
  <c r="M94" i="31"/>
  <c r="N94" i="31"/>
  <c r="P94" i="31"/>
  <c r="Q94" i="31"/>
  <c r="R94" i="31"/>
  <c r="S94" i="31"/>
  <c r="T94" i="31"/>
  <c r="C93" i="31"/>
  <c r="D93" i="31"/>
  <c r="E93" i="31"/>
  <c r="F93" i="31"/>
  <c r="G93" i="31"/>
  <c r="H93" i="31"/>
  <c r="I93" i="31"/>
  <c r="J93" i="31"/>
  <c r="K93" i="31"/>
  <c r="L93" i="31"/>
  <c r="M93" i="31"/>
  <c r="N93" i="31"/>
  <c r="P93" i="31"/>
  <c r="Q93" i="31"/>
  <c r="R93" i="31"/>
  <c r="S93" i="31"/>
  <c r="C92" i="31"/>
  <c r="D92" i="31"/>
  <c r="E92" i="31"/>
  <c r="F92" i="31"/>
  <c r="G92" i="31"/>
  <c r="H92" i="31"/>
  <c r="I92" i="31"/>
  <c r="J92" i="31"/>
  <c r="K92" i="31"/>
  <c r="L92" i="31"/>
  <c r="M92" i="31"/>
  <c r="N92" i="31"/>
  <c r="P92" i="31"/>
  <c r="Q92" i="31"/>
  <c r="R92" i="31"/>
  <c r="C91" i="31"/>
  <c r="D91" i="31"/>
  <c r="E91" i="31"/>
  <c r="F91" i="31"/>
  <c r="G91" i="31"/>
  <c r="H91" i="31"/>
  <c r="I91" i="31"/>
  <c r="J91" i="31"/>
  <c r="K91" i="31"/>
  <c r="L91" i="31"/>
  <c r="M91" i="31"/>
  <c r="N91" i="31"/>
  <c r="P91" i="31"/>
  <c r="Q91" i="31"/>
  <c r="C90" i="31"/>
  <c r="D90" i="31"/>
  <c r="E90" i="31"/>
  <c r="F90" i="31"/>
  <c r="G90" i="31"/>
  <c r="H90" i="31"/>
  <c r="I90" i="31"/>
  <c r="J90" i="31"/>
  <c r="K90" i="31"/>
  <c r="L90" i="31"/>
  <c r="M90" i="31"/>
  <c r="N90" i="31"/>
  <c r="P90" i="31"/>
  <c r="C89" i="31"/>
  <c r="D89" i="31"/>
  <c r="E89" i="31"/>
  <c r="F89" i="31"/>
  <c r="G89" i="31"/>
  <c r="H89" i="31"/>
  <c r="I89" i="31"/>
  <c r="J89" i="31"/>
  <c r="K89" i="31"/>
  <c r="L89" i="31"/>
  <c r="M89" i="31"/>
  <c r="N89" i="31"/>
  <c r="C87" i="31"/>
  <c r="D87" i="31"/>
  <c r="E87" i="31"/>
  <c r="F87" i="31"/>
  <c r="G87" i="31"/>
  <c r="H87" i="31"/>
  <c r="I87" i="31"/>
  <c r="J87" i="31"/>
  <c r="K87" i="31"/>
  <c r="L87" i="31"/>
  <c r="M87" i="31"/>
  <c r="C86" i="31"/>
  <c r="D86" i="31"/>
  <c r="E86" i="31"/>
  <c r="F86" i="31"/>
  <c r="G86" i="31"/>
  <c r="H86" i="31"/>
  <c r="I86" i="31"/>
  <c r="J86" i="31"/>
  <c r="K86" i="31"/>
  <c r="L86" i="31"/>
  <c r="C85" i="31"/>
  <c r="D85" i="31"/>
  <c r="E85" i="31"/>
  <c r="F85" i="31"/>
  <c r="G85" i="31"/>
  <c r="H85" i="31"/>
  <c r="I85" i="31"/>
  <c r="J85" i="31"/>
  <c r="K85" i="31"/>
  <c r="C84" i="31"/>
  <c r="D84" i="31"/>
  <c r="E84" i="31"/>
  <c r="F84" i="31"/>
  <c r="G84" i="31"/>
  <c r="H84" i="31"/>
  <c r="I84" i="31"/>
  <c r="J84" i="31"/>
  <c r="C83" i="31"/>
  <c r="D83" i="31"/>
  <c r="E83" i="31"/>
  <c r="F83" i="31"/>
  <c r="G83" i="31"/>
  <c r="H83" i="31"/>
  <c r="I83" i="31"/>
  <c r="C82" i="31"/>
  <c r="D82" i="31"/>
  <c r="E82" i="31"/>
  <c r="F82" i="31"/>
  <c r="G82" i="31"/>
  <c r="H82" i="31"/>
  <c r="C81" i="31"/>
  <c r="D81" i="31"/>
  <c r="E81" i="31"/>
  <c r="F81" i="31"/>
  <c r="G81" i="31"/>
  <c r="C80" i="31"/>
  <c r="D80" i="31"/>
  <c r="E80" i="31"/>
  <c r="F80" i="31"/>
  <c r="B102" i="31"/>
  <c r="B101" i="31"/>
  <c r="B100" i="31"/>
  <c r="B99" i="31"/>
  <c r="B98" i="31"/>
  <c r="B97" i="31"/>
  <c r="B96" i="31"/>
  <c r="B95" i="31"/>
  <c r="B94" i="31"/>
  <c r="B93" i="31"/>
  <c r="B92" i="31"/>
  <c r="B91" i="31"/>
  <c r="B90" i="31"/>
  <c r="B89" i="31"/>
  <c r="B87" i="31"/>
  <c r="B86" i="31"/>
  <c r="B85" i="31"/>
  <c r="B84" i="31"/>
  <c r="B83" i="31"/>
  <c r="B82" i="31"/>
  <c r="B81" i="31"/>
  <c r="B80" i="31"/>
  <c r="H79" i="31"/>
  <c r="I79" i="31"/>
  <c r="J79" i="31"/>
  <c r="K79" i="31"/>
  <c r="L79" i="31"/>
  <c r="M79" i="31"/>
  <c r="N79" i="31"/>
  <c r="P79" i="31"/>
  <c r="Q79" i="31"/>
  <c r="R79" i="31"/>
  <c r="S79" i="31"/>
  <c r="T79" i="31"/>
  <c r="U79" i="31"/>
  <c r="V79" i="31"/>
  <c r="W79" i="31"/>
  <c r="X79" i="31"/>
  <c r="Y79" i="31"/>
  <c r="Z79" i="31"/>
  <c r="AA79" i="31"/>
  <c r="AB79" i="31"/>
  <c r="AC79" i="31"/>
  <c r="G79" i="31"/>
  <c r="C79" i="31"/>
  <c r="D79" i="31"/>
  <c r="E79" i="31"/>
  <c r="B79" i="31"/>
  <c r="G78" i="31"/>
  <c r="H78" i="31"/>
  <c r="I78" i="31"/>
  <c r="J78" i="31"/>
  <c r="K78" i="31"/>
  <c r="L78" i="31"/>
  <c r="M78" i="31"/>
  <c r="N78" i="31"/>
  <c r="P78" i="31"/>
  <c r="Q78" i="31"/>
  <c r="R78" i="31"/>
  <c r="S78" i="31"/>
  <c r="T78" i="31"/>
  <c r="U78" i="31"/>
  <c r="V78" i="31"/>
  <c r="W78" i="31"/>
  <c r="X78" i="31"/>
  <c r="Y78" i="31"/>
  <c r="Z78" i="31"/>
  <c r="AA78" i="31"/>
  <c r="AB78" i="31"/>
  <c r="AC78" i="31"/>
  <c r="F78" i="31"/>
  <c r="C78" i="31"/>
  <c r="D78" i="31"/>
  <c r="B78" i="31"/>
  <c r="F77" i="31"/>
  <c r="G77" i="31"/>
  <c r="H77" i="31"/>
  <c r="I77" i="31"/>
  <c r="J77" i="31"/>
  <c r="K77" i="31"/>
  <c r="L77" i="31"/>
  <c r="M77" i="31"/>
  <c r="N77" i="31"/>
  <c r="P77" i="31"/>
  <c r="Q77" i="31"/>
  <c r="R77" i="31"/>
  <c r="S77" i="31"/>
  <c r="T77" i="31"/>
  <c r="U77" i="31"/>
  <c r="V77" i="31"/>
  <c r="W77" i="31"/>
  <c r="X77" i="31"/>
  <c r="Y77" i="31"/>
  <c r="Z77" i="31"/>
  <c r="AA77" i="31"/>
  <c r="AB77" i="31"/>
  <c r="AC77" i="31"/>
  <c r="E77" i="31"/>
  <c r="C77" i="31"/>
  <c r="B77" i="31"/>
  <c r="E76" i="31"/>
  <c r="F76" i="31"/>
  <c r="G76" i="31"/>
  <c r="H76" i="31"/>
  <c r="I76" i="31"/>
  <c r="J76" i="31"/>
  <c r="K76" i="31"/>
  <c r="L76" i="31"/>
  <c r="M76" i="31"/>
  <c r="N76" i="31"/>
  <c r="P76" i="31"/>
  <c r="Q76" i="31"/>
  <c r="R76" i="31"/>
  <c r="S76" i="31"/>
  <c r="T76" i="31"/>
  <c r="U76" i="31"/>
  <c r="V76" i="31"/>
  <c r="W76" i="31"/>
  <c r="X76" i="31"/>
  <c r="Y76" i="31"/>
  <c r="Z76" i="31"/>
  <c r="AA76" i="31"/>
  <c r="AB76" i="31"/>
  <c r="AC76" i="31"/>
  <c r="D76" i="31"/>
  <c r="B76" i="31"/>
  <c r="D75" i="31"/>
  <c r="E75" i="31"/>
  <c r="F75" i="31"/>
  <c r="G75" i="31"/>
  <c r="H75" i="31"/>
  <c r="I75" i="31"/>
  <c r="J75" i="31"/>
  <c r="K75" i="31"/>
  <c r="L75" i="31"/>
  <c r="M75" i="31"/>
  <c r="N75" i="31"/>
  <c r="P75" i="31"/>
  <c r="Q75" i="31"/>
  <c r="R75" i="31"/>
  <c r="S75" i="31"/>
  <c r="T75" i="31"/>
  <c r="U75" i="31"/>
  <c r="V75" i="31"/>
  <c r="W75" i="31"/>
  <c r="X75" i="31"/>
  <c r="Y75" i="31"/>
  <c r="Z75" i="31"/>
  <c r="AA75" i="31"/>
  <c r="AB75" i="31"/>
  <c r="AC75" i="31"/>
  <c r="C75" i="31"/>
  <c r="B41" i="31"/>
  <c r="B42" i="31"/>
  <c r="B43" i="31"/>
  <c r="B44" i="31"/>
  <c r="B45" i="31"/>
  <c r="B46" i="31"/>
  <c r="B47" i="31"/>
  <c r="B48" i="31"/>
  <c r="B49" i="31"/>
  <c r="B50" i="31"/>
  <c r="B51" i="31"/>
  <c r="B52" i="31"/>
  <c r="B54" i="31"/>
  <c r="B55" i="31"/>
  <c r="B56" i="31"/>
  <c r="B57" i="31"/>
  <c r="B58" i="31"/>
  <c r="B59" i="31"/>
  <c r="B60" i="31"/>
  <c r="B61" i="31"/>
  <c r="B62" i="31"/>
  <c r="B63" i="31"/>
  <c r="B64" i="31"/>
  <c r="B65" i="31"/>
  <c r="B66" i="31"/>
  <c r="B67" i="31"/>
  <c r="C40" i="31"/>
  <c r="C42" i="31"/>
  <c r="C43" i="31"/>
  <c r="C44" i="31"/>
  <c r="C45" i="31"/>
  <c r="C46" i="31"/>
  <c r="C47" i="31"/>
  <c r="C48" i="31"/>
  <c r="C49" i="31"/>
  <c r="C50" i="31"/>
  <c r="C51" i="31"/>
  <c r="C52" i="31"/>
  <c r="C54" i="31"/>
  <c r="C55" i="31"/>
  <c r="C56" i="31"/>
  <c r="C57" i="31"/>
  <c r="C58" i="31"/>
  <c r="C59" i="31"/>
  <c r="C60" i="31"/>
  <c r="C61" i="31"/>
  <c r="C62" i="31"/>
  <c r="C63" i="31"/>
  <c r="C64" i="31"/>
  <c r="C65" i="31"/>
  <c r="C66" i="31"/>
  <c r="C67" i="31"/>
  <c r="D40" i="31"/>
  <c r="D41" i="31"/>
  <c r="D43" i="31"/>
  <c r="D44" i="31"/>
  <c r="D45" i="31"/>
  <c r="D46" i="31"/>
  <c r="D47" i="31"/>
  <c r="D48" i="31"/>
  <c r="D49" i="31"/>
  <c r="D50" i="31"/>
  <c r="D51" i="31"/>
  <c r="D52" i="31"/>
  <c r="D54" i="31"/>
  <c r="D55" i="31"/>
  <c r="D56" i="31"/>
  <c r="D57" i="31"/>
  <c r="D58" i="31"/>
  <c r="D59" i="31"/>
  <c r="D60" i="31"/>
  <c r="D61" i="31"/>
  <c r="D62" i="31"/>
  <c r="D63" i="31"/>
  <c r="D64" i="31"/>
  <c r="D65" i="31"/>
  <c r="D66" i="31"/>
  <c r="D67" i="31"/>
  <c r="E40" i="31"/>
  <c r="E41" i="31"/>
  <c r="E42" i="31"/>
  <c r="E44" i="31"/>
  <c r="E45" i="31"/>
  <c r="E46" i="31"/>
  <c r="E47" i="31"/>
  <c r="E48" i="31"/>
  <c r="E49" i="31"/>
  <c r="E50" i="31"/>
  <c r="E51" i="31"/>
  <c r="E52" i="31"/>
  <c r="E54" i="31"/>
  <c r="E55" i="31"/>
  <c r="E56" i="31"/>
  <c r="E57" i="31"/>
  <c r="E58" i="31"/>
  <c r="E59" i="31"/>
  <c r="E60" i="31"/>
  <c r="E61" i="31"/>
  <c r="E62" i="31"/>
  <c r="E63" i="31"/>
  <c r="E64" i="31"/>
  <c r="E65" i="31"/>
  <c r="E66" i="31"/>
  <c r="E67" i="31"/>
  <c r="F40" i="31"/>
  <c r="F41" i="31"/>
  <c r="F42" i="31"/>
  <c r="F43" i="31"/>
  <c r="F45" i="31"/>
  <c r="F46" i="31"/>
  <c r="F47" i="31"/>
  <c r="F48" i="31"/>
  <c r="F49" i="31"/>
  <c r="F50" i="31"/>
  <c r="F51" i="31"/>
  <c r="F52" i="31"/>
  <c r="F54" i="31"/>
  <c r="F55" i="31"/>
  <c r="F56" i="31"/>
  <c r="F57" i="31"/>
  <c r="F58" i="31"/>
  <c r="F59" i="31"/>
  <c r="F60" i="31"/>
  <c r="F61" i="31"/>
  <c r="F62" i="31"/>
  <c r="F63" i="31"/>
  <c r="F64" i="31"/>
  <c r="F65" i="31"/>
  <c r="F66" i="31"/>
  <c r="F67" i="31"/>
  <c r="G40" i="31"/>
  <c r="G41" i="31"/>
  <c r="G42" i="31"/>
  <c r="G43" i="31"/>
  <c r="G44" i="31"/>
  <c r="G46" i="31"/>
  <c r="G47" i="31"/>
  <c r="G48" i="31"/>
  <c r="G49" i="31"/>
  <c r="G50" i="31"/>
  <c r="G51" i="31"/>
  <c r="G52" i="31"/>
  <c r="G54" i="31"/>
  <c r="G55" i="31"/>
  <c r="G56" i="31"/>
  <c r="G57" i="31"/>
  <c r="G58" i="31"/>
  <c r="G59" i="31"/>
  <c r="G60" i="31"/>
  <c r="G61" i="31"/>
  <c r="G62" i="31"/>
  <c r="G63" i="31"/>
  <c r="G64" i="31"/>
  <c r="G65" i="31"/>
  <c r="G66" i="31"/>
  <c r="G67" i="31"/>
  <c r="H40" i="31"/>
  <c r="H41" i="31"/>
  <c r="H42" i="31"/>
  <c r="H43" i="31"/>
  <c r="H44" i="31"/>
  <c r="H45" i="31"/>
  <c r="H47" i="31"/>
  <c r="H48" i="31"/>
  <c r="H49" i="31"/>
  <c r="H50" i="31"/>
  <c r="H51" i="31"/>
  <c r="H52" i="31"/>
  <c r="H54" i="31"/>
  <c r="H55" i="31"/>
  <c r="H56" i="31"/>
  <c r="H57" i="31"/>
  <c r="H58" i="31"/>
  <c r="H59" i="31"/>
  <c r="H60" i="31"/>
  <c r="H61" i="31"/>
  <c r="H62" i="31"/>
  <c r="H63" i="31"/>
  <c r="H64" i="31"/>
  <c r="H65" i="31"/>
  <c r="H66" i="31"/>
  <c r="H67" i="31"/>
  <c r="I40" i="31"/>
  <c r="I41" i="31"/>
  <c r="I42" i="31"/>
  <c r="I43" i="31"/>
  <c r="I44" i="31"/>
  <c r="I45" i="31"/>
  <c r="I46" i="31"/>
  <c r="I48" i="31"/>
  <c r="I49" i="31"/>
  <c r="I50" i="31"/>
  <c r="I51" i="31"/>
  <c r="I52" i="31"/>
  <c r="I54" i="31"/>
  <c r="I55" i="31"/>
  <c r="I56" i="31"/>
  <c r="I57" i="31"/>
  <c r="I58" i="31"/>
  <c r="I59" i="31"/>
  <c r="I60" i="31"/>
  <c r="I61" i="31"/>
  <c r="I62" i="31"/>
  <c r="I63" i="31"/>
  <c r="I64" i="31"/>
  <c r="I65" i="31"/>
  <c r="I66" i="31"/>
  <c r="I67" i="31"/>
  <c r="J40" i="31"/>
  <c r="J41" i="31"/>
  <c r="J42" i="31"/>
  <c r="J43" i="31"/>
  <c r="J44" i="31"/>
  <c r="J45" i="31"/>
  <c r="J46" i="31"/>
  <c r="J47" i="31"/>
  <c r="J49" i="31"/>
  <c r="J50" i="31"/>
  <c r="J51" i="31"/>
  <c r="J52" i="31"/>
  <c r="J54" i="31"/>
  <c r="J55" i="31"/>
  <c r="J56" i="31"/>
  <c r="J57" i="31"/>
  <c r="J58" i="31"/>
  <c r="J59" i="31"/>
  <c r="J60" i="31"/>
  <c r="J61" i="31"/>
  <c r="J62" i="31"/>
  <c r="J63" i="31"/>
  <c r="J64" i="31"/>
  <c r="J65" i="31"/>
  <c r="J66" i="31"/>
  <c r="J67" i="31"/>
  <c r="K40" i="31"/>
  <c r="K41" i="31"/>
  <c r="K42" i="31"/>
  <c r="K43" i="31"/>
  <c r="K44" i="31"/>
  <c r="K45" i="31"/>
  <c r="K46" i="31"/>
  <c r="K47" i="31"/>
  <c r="K48" i="31"/>
  <c r="K50" i="31"/>
  <c r="K51" i="31"/>
  <c r="K52" i="31"/>
  <c r="K54" i="31"/>
  <c r="K55" i="31"/>
  <c r="K56" i="31"/>
  <c r="K57" i="31"/>
  <c r="K58" i="31"/>
  <c r="K59" i="31"/>
  <c r="K60" i="31"/>
  <c r="K61" i="31"/>
  <c r="K62" i="31"/>
  <c r="K63" i="31"/>
  <c r="K64" i="31"/>
  <c r="K65" i="31"/>
  <c r="K66" i="31"/>
  <c r="K67" i="31"/>
  <c r="L40" i="31"/>
  <c r="L41" i="31"/>
  <c r="L42" i="31"/>
  <c r="L43" i="31"/>
  <c r="L44" i="31"/>
  <c r="L45" i="31"/>
  <c r="L46" i="31"/>
  <c r="L47" i="31"/>
  <c r="L48" i="31"/>
  <c r="L49" i="31"/>
  <c r="L51" i="31"/>
  <c r="L52" i="31"/>
  <c r="L54" i="31"/>
  <c r="L55" i="31"/>
  <c r="L56" i="31"/>
  <c r="L57" i="31"/>
  <c r="L58" i="31"/>
  <c r="L59" i="31"/>
  <c r="L60" i="31"/>
  <c r="L61" i="31"/>
  <c r="L62" i="31"/>
  <c r="L63" i="31"/>
  <c r="L64" i="31"/>
  <c r="L65" i="31"/>
  <c r="L66" i="31"/>
  <c r="L67" i="31"/>
  <c r="M40" i="31"/>
  <c r="M41" i="31"/>
  <c r="M42" i="31"/>
  <c r="M43" i="31"/>
  <c r="M44" i="31"/>
  <c r="M45" i="31"/>
  <c r="M46" i="31"/>
  <c r="M47" i="31"/>
  <c r="M48" i="31"/>
  <c r="M49" i="31"/>
  <c r="M50" i="31"/>
  <c r="M52" i="31"/>
  <c r="M54" i="31"/>
  <c r="M55" i="31"/>
  <c r="M56" i="31"/>
  <c r="M57" i="31"/>
  <c r="M58" i="31"/>
  <c r="M59" i="31"/>
  <c r="M60" i="31"/>
  <c r="M61" i="31"/>
  <c r="M62" i="31"/>
  <c r="M63" i="31"/>
  <c r="M64" i="31"/>
  <c r="M65" i="31"/>
  <c r="M66" i="31"/>
  <c r="M67" i="31"/>
  <c r="N40" i="31"/>
  <c r="N41" i="31"/>
  <c r="N42" i="31"/>
  <c r="N43" i="31"/>
  <c r="N44" i="31"/>
  <c r="N45" i="31"/>
  <c r="N46" i="31"/>
  <c r="N47" i="31"/>
  <c r="N48" i="31"/>
  <c r="N49" i="31"/>
  <c r="N50" i="31"/>
  <c r="N51" i="31"/>
  <c r="N54" i="31"/>
  <c r="N55" i="31"/>
  <c r="N56" i="31"/>
  <c r="N57" i="31"/>
  <c r="N58" i="31"/>
  <c r="N59" i="31"/>
  <c r="N60" i="31"/>
  <c r="N61" i="31"/>
  <c r="N62" i="31"/>
  <c r="N63" i="31"/>
  <c r="N64" i="31"/>
  <c r="N65" i="31"/>
  <c r="N66" i="31"/>
  <c r="N67" i="31"/>
  <c r="P40" i="31"/>
  <c r="P41" i="31"/>
  <c r="P42" i="31"/>
  <c r="P43" i="31"/>
  <c r="P44" i="31"/>
  <c r="P45" i="31"/>
  <c r="P46" i="31"/>
  <c r="P47" i="31"/>
  <c r="P48" i="31"/>
  <c r="P49" i="31"/>
  <c r="P50" i="31"/>
  <c r="P51" i="31"/>
  <c r="P52" i="31"/>
  <c r="P55" i="31"/>
  <c r="P56" i="31"/>
  <c r="P57" i="31"/>
  <c r="P58" i="31"/>
  <c r="P59" i="31"/>
  <c r="P60" i="31"/>
  <c r="P61" i="31"/>
  <c r="P62" i="31"/>
  <c r="P63" i="31"/>
  <c r="P64" i="31"/>
  <c r="P65" i="31"/>
  <c r="P66" i="31"/>
  <c r="P67" i="31"/>
  <c r="Q40" i="31"/>
  <c r="Q41" i="31"/>
  <c r="Q42" i="31"/>
  <c r="Q43" i="31"/>
  <c r="Q44" i="31"/>
  <c r="Q45" i="31"/>
  <c r="Q46" i="31"/>
  <c r="Q47" i="31"/>
  <c r="Q48" i="31"/>
  <c r="Q49" i="31"/>
  <c r="Q50" i="31"/>
  <c r="Q51" i="31"/>
  <c r="Q52" i="31"/>
  <c r="Q54" i="31"/>
  <c r="Q56" i="31"/>
  <c r="Q57" i="31"/>
  <c r="Q58" i="31"/>
  <c r="Q59" i="31"/>
  <c r="Q60" i="31"/>
  <c r="Q61" i="31"/>
  <c r="Q62" i="31"/>
  <c r="Q63" i="31"/>
  <c r="Q64" i="31"/>
  <c r="Q65" i="31"/>
  <c r="Q66" i="31"/>
  <c r="Q67" i="31"/>
  <c r="R40" i="31"/>
  <c r="R41" i="31"/>
  <c r="R42" i="31"/>
  <c r="R43" i="31"/>
  <c r="R44" i="31"/>
  <c r="R45" i="31"/>
  <c r="R46" i="31"/>
  <c r="R47" i="31"/>
  <c r="R48" i="31"/>
  <c r="R49" i="31"/>
  <c r="R50" i="31"/>
  <c r="R51" i="31"/>
  <c r="R52" i="31"/>
  <c r="R54" i="31"/>
  <c r="R55" i="31"/>
  <c r="R57" i="31"/>
  <c r="R58" i="31"/>
  <c r="R59" i="31"/>
  <c r="R60" i="31"/>
  <c r="R61" i="31"/>
  <c r="R62" i="31"/>
  <c r="R63" i="31"/>
  <c r="R64" i="31"/>
  <c r="R65" i="31"/>
  <c r="R66" i="31"/>
  <c r="R67" i="31"/>
  <c r="S40" i="31"/>
  <c r="S41" i="31"/>
  <c r="S42" i="31"/>
  <c r="S43" i="31"/>
  <c r="S44" i="31"/>
  <c r="S45" i="31"/>
  <c r="S46" i="31"/>
  <c r="S47" i="31"/>
  <c r="S48" i="31"/>
  <c r="S49" i="31"/>
  <c r="S50" i="31"/>
  <c r="S51" i="31"/>
  <c r="S52" i="31"/>
  <c r="S54" i="31"/>
  <c r="S55" i="31"/>
  <c r="S56" i="31"/>
  <c r="S58" i="31"/>
  <c r="S59" i="31"/>
  <c r="S60" i="31"/>
  <c r="S61" i="31"/>
  <c r="S62" i="31"/>
  <c r="S63" i="31"/>
  <c r="S64" i="31"/>
  <c r="S65" i="31"/>
  <c r="S66" i="31"/>
  <c r="S67" i="31"/>
  <c r="T40" i="31"/>
  <c r="T41" i="31"/>
  <c r="T42" i="31"/>
  <c r="T43" i="31"/>
  <c r="T44" i="31"/>
  <c r="T45" i="31"/>
  <c r="T46" i="31"/>
  <c r="T47" i="31"/>
  <c r="T48" i="31"/>
  <c r="T49" i="31"/>
  <c r="T50" i="31"/>
  <c r="T51" i="31"/>
  <c r="T52" i="31"/>
  <c r="T54" i="31"/>
  <c r="T55" i="31"/>
  <c r="T56" i="31"/>
  <c r="T57" i="31"/>
  <c r="T59" i="31"/>
  <c r="T60" i="31"/>
  <c r="T61" i="31"/>
  <c r="T62" i="31"/>
  <c r="T63" i="31"/>
  <c r="T64" i="31"/>
  <c r="T65" i="31"/>
  <c r="T66" i="31"/>
  <c r="T67" i="31"/>
  <c r="U40" i="31"/>
  <c r="U41" i="31"/>
  <c r="U42" i="31"/>
  <c r="U43" i="31"/>
  <c r="U44" i="31"/>
  <c r="U45" i="31"/>
  <c r="U46" i="31"/>
  <c r="U47" i="31"/>
  <c r="U48" i="31"/>
  <c r="U49" i="31"/>
  <c r="U50" i="31"/>
  <c r="U51" i="31"/>
  <c r="U52" i="31"/>
  <c r="U54" i="31"/>
  <c r="U55" i="31"/>
  <c r="U56" i="31"/>
  <c r="U57" i="31"/>
  <c r="U58" i="31"/>
  <c r="U60" i="31"/>
  <c r="U61" i="31"/>
  <c r="U62" i="31"/>
  <c r="U63" i="31"/>
  <c r="U64" i="31"/>
  <c r="U65" i="31"/>
  <c r="U66" i="31"/>
  <c r="U67" i="31"/>
  <c r="V40" i="31"/>
  <c r="V41" i="31"/>
  <c r="V42" i="31"/>
  <c r="V43" i="31"/>
  <c r="V44" i="31"/>
  <c r="V45" i="31"/>
  <c r="V46" i="31"/>
  <c r="V47" i="31"/>
  <c r="V48" i="31"/>
  <c r="V49" i="31"/>
  <c r="V50" i="31"/>
  <c r="V51" i="31"/>
  <c r="V52" i="31"/>
  <c r="V54" i="31"/>
  <c r="V55" i="31"/>
  <c r="V56" i="31"/>
  <c r="V57" i="31"/>
  <c r="V58" i="31"/>
  <c r="V59" i="31"/>
  <c r="V61" i="31"/>
  <c r="V62" i="31"/>
  <c r="V63" i="31"/>
  <c r="V64" i="31"/>
  <c r="V65" i="31"/>
  <c r="V66" i="31"/>
  <c r="V67" i="31"/>
  <c r="W40" i="31"/>
  <c r="W41" i="31"/>
  <c r="W42" i="31"/>
  <c r="W43" i="31"/>
  <c r="W44" i="31"/>
  <c r="W45" i="31"/>
  <c r="W46" i="31"/>
  <c r="W47" i="31"/>
  <c r="W48" i="31"/>
  <c r="W49" i="31"/>
  <c r="W50" i="31"/>
  <c r="W51" i="31"/>
  <c r="W52" i="31"/>
  <c r="W54" i="31"/>
  <c r="W55" i="31"/>
  <c r="W56" i="31"/>
  <c r="W57" i="31"/>
  <c r="W58" i="31"/>
  <c r="W59" i="31"/>
  <c r="W60" i="31"/>
  <c r="W62" i="31"/>
  <c r="W63" i="31"/>
  <c r="W64" i="31"/>
  <c r="W65" i="31"/>
  <c r="W66" i="31"/>
  <c r="W67" i="31"/>
  <c r="X40" i="31"/>
  <c r="X41" i="31"/>
  <c r="X42" i="31"/>
  <c r="X43" i="31"/>
  <c r="X44" i="31"/>
  <c r="X45" i="31"/>
  <c r="X46" i="31"/>
  <c r="X47" i="31"/>
  <c r="X48" i="31"/>
  <c r="X49" i="31"/>
  <c r="X50" i="31"/>
  <c r="X51" i="31"/>
  <c r="X52" i="31"/>
  <c r="X54" i="31"/>
  <c r="X55" i="31"/>
  <c r="X56" i="31"/>
  <c r="X57" i="31"/>
  <c r="X58" i="31"/>
  <c r="X59" i="31"/>
  <c r="X60" i="31"/>
  <c r="X61" i="31"/>
  <c r="X63" i="31"/>
  <c r="X64" i="31"/>
  <c r="X65" i="31"/>
  <c r="X66" i="31"/>
  <c r="X67" i="31"/>
  <c r="Y40" i="31"/>
  <c r="Y41" i="31"/>
  <c r="Y42" i="31"/>
  <c r="Y43" i="31"/>
  <c r="Y44" i="31"/>
  <c r="Y45" i="31"/>
  <c r="Y46" i="31"/>
  <c r="Y47" i="31"/>
  <c r="Y48" i="31"/>
  <c r="Y49" i="31"/>
  <c r="Y50" i="31"/>
  <c r="Y51" i="31"/>
  <c r="Y52" i="31"/>
  <c r="Y54" i="31"/>
  <c r="Y55" i="31"/>
  <c r="Y56" i="31"/>
  <c r="Y57" i="31"/>
  <c r="Y58" i="31"/>
  <c r="Y59" i="31"/>
  <c r="Y60" i="31"/>
  <c r="Y61" i="31"/>
  <c r="Y62" i="31"/>
  <c r="Y64" i="31"/>
  <c r="Y65" i="31"/>
  <c r="Y66" i="31"/>
  <c r="Y67" i="31"/>
  <c r="Z40" i="31"/>
  <c r="Z41" i="31"/>
  <c r="Z42" i="31"/>
  <c r="Z43" i="31"/>
  <c r="Z44" i="31"/>
  <c r="Z45" i="31"/>
  <c r="Z46" i="31"/>
  <c r="Z47" i="31"/>
  <c r="Z48" i="31"/>
  <c r="Z49" i="31"/>
  <c r="Z50" i="31"/>
  <c r="Z51" i="31"/>
  <c r="Z52" i="31"/>
  <c r="Z54" i="31"/>
  <c r="Z55" i="31"/>
  <c r="Z56" i="31"/>
  <c r="Z57" i="31"/>
  <c r="Z58" i="31"/>
  <c r="Z59" i="31"/>
  <c r="Z60" i="31"/>
  <c r="Z61" i="31"/>
  <c r="Z62" i="31"/>
  <c r="Z63" i="31"/>
  <c r="Z65" i="31"/>
  <c r="Z66" i="31"/>
  <c r="Z67" i="31"/>
  <c r="AA40" i="31"/>
  <c r="AA41" i="31"/>
  <c r="AA42" i="31"/>
  <c r="AA43" i="31"/>
  <c r="AA44" i="31"/>
  <c r="AA45" i="31"/>
  <c r="AA46" i="31"/>
  <c r="AA47" i="31"/>
  <c r="AA48" i="31"/>
  <c r="AA49" i="31"/>
  <c r="AA50" i="31"/>
  <c r="AA51" i="31"/>
  <c r="AA52" i="31"/>
  <c r="AA54" i="31"/>
  <c r="AA55" i="31"/>
  <c r="AA56" i="31"/>
  <c r="AA57" i="31"/>
  <c r="AA58" i="31"/>
  <c r="AA59" i="31"/>
  <c r="AA60" i="31"/>
  <c r="AA61" i="31"/>
  <c r="AA62" i="31"/>
  <c r="AA63" i="31"/>
  <c r="AA64" i="31"/>
  <c r="AA66" i="31"/>
  <c r="AA67" i="31"/>
  <c r="AB40" i="31"/>
  <c r="AB41" i="31"/>
  <c r="AB42" i="31"/>
  <c r="AB43" i="31"/>
  <c r="AB44" i="31"/>
  <c r="AB45" i="31"/>
  <c r="AB46" i="31"/>
  <c r="AB47" i="31"/>
  <c r="AB48" i="31"/>
  <c r="AB49" i="31"/>
  <c r="AB50" i="31"/>
  <c r="AB51" i="31"/>
  <c r="AB52" i="31"/>
  <c r="AB54" i="31"/>
  <c r="AB55" i="31"/>
  <c r="AB56" i="31"/>
  <c r="AB57" i="31"/>
  <c r="AB58" i="31"/>
  <c r="AB59" i="31"/>
  <c r="AB60" i="31"/>
  <c r="AB61" i="31"/>
  <c r="AB62" i="31"/>
  <c r="AB63" i="31"/>
  <c r="AB64" i="31"/>
  <c r="AB65" i="31"/>
  <c r="AB67" i="31"/>
  <c r="AC40" i="31"/>
  <c r="AC41" i="31"/>
  <c r="AC42" i="31"/>
  <c r="AC43" i="31"/>
  <c r="AC44" i="31"/>
  <c r="AC45" i="31"/>
  <c r="AC46" i="31"/>
  <c r="AC47" i="31"/>
  <c r="AC48" i="31"/>
  <c r="AC49" i="31"/>
  <c r="AC50" i="31"/>
  <c r="AC51" i="31"/>
  <c r="AC52" i="31"/>
  <c r="AC54" i="31"/>
  <c r="AC55" i="31"/>
  <c r="AC56" i="31"/>
  <c r="AC57" i="31"/>
  <c r="AC58" i="31"/>
  <c r="AC59" i="31"/>
  <c r="AC60" i="31"/>
  <c r="AC61" i="31"/>
  <c r="AC62" i="31"/>
  <c r="AC63" i="31"/>
  <c r="AC64" i="31"/>
  <c r="AC65" i="31"/>
  <c r="AC66" i="31"/>
  <c r="AD38" i="2"/>
  <c r="D20" i="1" s="1"/>
  <c r="AD39" i="2"/>
  <c r="C20" i="1" s="1"/>
  <c r="E20" i="1" s="1"/>
  <c r="AD40" i="2"/>
  <c r="D21" i="1" s="1"/>
  <c r="AD41" i="2"/>
  <c r="C21" i="1" s="1"/>
  <c r="E21" i="1" s="1"/>
  <c r="AD22" i="2"/>
  <c r="D12" i="1" s="1"/>
  <c r="AD23" i="2"/>
  <c r="C12" i="1" s="1"/>
  <c r="E12" i="1" s="1"/>
  <c r="AD20" i="2"/>
  <c r="D11" i="1" s="1"/>
  <c r="AD21" i="2"/>
  <c r="C11" i="1" s="1"/>
  <c r="E11" i="1" s="1"/>
  <c r="AD2" i="2"/>
  <c r="D2" i="1" s="1"/>
  <c r="AD3" i="2"/>
  <c r="C2" i="1" s="1"/>
  <c r="E2" i="1" s="1"/>
  <c r="AD10" i="2"/>
  <c r="D6" i="1" s="1"/>
  <c r="AD11" i="2"/>
  <c r="C6" i="1" s="1"/>
  <c r="E6" i="1" s="1"/>
  <c r="AD26" i="2"/>
  <c r="D14" i="1" s="1"/>
  <c r="AD27" i="2"/>
  <c r="C14" i="1" s="1"/>
  <c r="E14" i="1" s="1"/>
  <c r="AD36" i="2"/>
  <c r="D19" i="1" s="1"/>
  <c r="AD37" i="2"/>
  <c r="C19" i="1" s="1"/>
  <c r="E19" i="1" s="1"/>
  <c r="AD4" i="2"/>
  <c r="D3" i="1" s="1"/>
  <c r="AD5" i="2"/>
  <c r="C3" i="1" s="1"/>
  <c r="E3" i="1" s="1"/>
  <c r="AD12" i="2"/>
  <c r="D7" i="1" s="1"/>
  <c r="AD13" i="2"/>
  <c r="C7" i="1" s="1"/>
  <c r="E7" i="1" s="1"/>
  <c r="AD6" i="2"/>
  <c r="D4" i="1" s="1"/>
  <c r="AD7" i="2"/>
  <c r="C4" i="1" s="1"/>
  <c r="E4" i="1" s="1"/>
  <c r="AD14" i="2"/>
  <c r="D8" i="1" s="1"/>
  <c r="AD15" i="2"/>
  <c r="C8" i="1" s="1"/>
  <c r="E8" i="1" s="1"/>
  <c r="AD8" i="2"/>
  <c r="D5" i="1" s="1"/>
  <c r="AD9" i="2"/>
  <c r="C5" i="1" s="1"/>
  <c r="E5" i="1" s="1"/>
  <c r="AD16" i="2"/>
  <c r="D9" i="1" s="1"/>
  <c r="AD17" i="2"/>
  <c r="C9" i="1" s="1"/>
  <c r="E9" i="1" s="1"/>
  <c r="AD24" i="2"/>
  <c r="D13" i="1" s="1"/>
  <c r="AD25" i="2"/>
  <c r="C13" i="1" s="1"/>
  <c r="E13" i="1" s="1"/>
  <c r="AD30" i="2"/>
  <c r="D16" i="1" s="1"/>
  <c r="AD31" i="2"/>
  <c r="C16" i="1" s="1"/>
  <c r="E16" i="1" s="1"/>
  <c r="AD32" i="2"/>
  <c r="D17" i="1" s="1"/>
  <c r="AD33" i="2"/>
  <c r="C17" i="1" s="1"/>
  <c r="E17" i="1" s="1"/>
  <c r="AD34" i="2"/>
  <c r="D18" i="1" s="1"/>
  <c r="AD35" i="2"/>
  <c r="C18" i="1" s="1"/>
  <c r="E18" i="1" s="1"/>
  <c r="AD42" i="2"/>
  <c r="D22" i="1" s="1"/>
  <c r="AD43" i="2"/>
  <c r="C22" i="1" s="1"/>
  <c r="E22" i="1" s="1"/>
  <c r="AD44" i="2"/>
  <c r="D23" i="1" s="1"/>
  <c r="AD45" i="2"/>
  <c r="C23" i="1" s="1"/>
  <c r="E23" i="1" s="1"/>
  <c r="AD46" i="2"/>
  <c r="D24" i="1" s="1"/>
  <c r="AD47" i="2"/>
  <c r="C24" i="1" s="1"/>
  <c r="E24" i="1" s="1"/>
  <c r="AD138" i="2"/>
  <c r="D70" i="1" s="1"/>
  <c r="E70" i="1" s="1"/>
  <c r="AD140" i="2"/>
  <c r="D71" i="1" s="1"/>
  <c r="E71" i="1" s="1"/>
  <c r="AD142" i="2"/>
  <c r="D72" i="1" s="1"/>
  <c r="E72" i="1" s="1"/>
  <c r="AD144" i="2"/>
  <c r="D73" i="1" s="1"/>
  <c r="E73" i="1" s="1"/>
  <c r="AD146" i="2"/>
  <c r="D74" i="1" s="1"/>
  <c r="E74" i="1" s="1"/>
  <c r="AD148" i="2"/>
  <c r="D75" i="1" s="1"/>
  <c r="E75" i="1" s="1"/>
  <c r="AD150" i="2"/>
  <c r="D76" i="1" s="1"/>
  <c r="E76" i="1" s="1"/>
  <c r="AD152" i="2"/>
  <c r="D77" i="1" s="1"/>
  <c r="E77" i="1" s="1"/>
  <c r="AD154" i="2"/>
  <c r="D78" i="1" s="1"/>
  <c r="E78" i="1" s="1"/>
  <c r="AD156" i="2"/>
  <c r="D79" i="1" s="1"/>
  <c r="E79" i="1" s="1"/>
  <c r="AD158" i="2"/>
  <c r="D80" i="1" s="1"/>
  <c r="E80" i="1" s="1"/>
  <c r="AD160" i="2"/>
  <c r="D81" i="1" s="1"/>
  <c r="E81" i="1" s="1"/>
  <c r="AD162" i="2"/>
  <c r="D82" i="1" s="1"/>
  <c r="E82" i="1" s="1"/>
  <c r="AD164" i="2"/>
  <c r="D83" i="1" s="1"/>
  <c r="E83" i="1" s="1"/>
  <c r="AD166" i="2"/>
  <c r="D84" i="1" s="1"/>
  <c r="E84" i="1" s="1"/>
  <c r="AD168" i="2"/>
  <c r="D85" i="1" s="1"/>
  <c r="E85" i="1" s="1"/>
  <c r="AD170" i="2"/>
  <c r="D86" i="1" s="1"/>
  <c r="E86" i="1" s="1"/>
  <c r="AD172" i="2"/>
  <c r="D87" i="1" s="1"/>
  <c r="E87" i="1" s="1"/>
  <c r="AD174" i="2"/>
  <c r="D88" i="1" s="1"/>
  <c r="E88" i="1" s="1"/>
  <c r="AD176" i="2"/>
  <c r="D89" i="1" s="1"/>
  <c r="E89" i="1" s="1"/>
  <c r="AD178" i="2"/>
  <c r="D90" i="1" s="1"/>
  <c r="E90" i="1" s="1"/>
  <c r="AD180" i="2"/>
  <c r="D91" i="1" s="1"/>
  <c r="E91" i="1" s="1"/>
  <c r="AD182" i="2"/>
  <c r="D92" i="1" s="1"/>
  <c r="E92" i="1" s="1"/>
  <c r="AD184" i="2"/>
  <c r="D93" i="1" s="1"/>
  <c r="E93" i="1" s="1"/>
  <c r="AD186" i="2"/>
  <c r="D94" i="1" s="1"/>
  <c r="E94" i="1" s="1"/>
  <c r="AD188" i="2"/>
  <c r="D95" i="1" s="1"/>
  <c r="E95" i="1" s="1"/>
  <c r="AD190" i="2"/>
  <c r="D96" i="1" s="1"/>
  <c r="E96" i="1" s="1"/>
  <c r="AD192" i="2"/>
  <c r="D97" i="1" s="1"/>
  <c r="E97" i="1" s="1"/>
  <c r="AD194" i="2"/>
  <c r="D98" i="1" s="1"/>
  <c r="E98" i="1" s="1"/>
  <c r="AD196" i="2"/>
  <c r="D99" i="1" s="1"/>
  <c r="E99" i="1" s="1"/>
  <c r="AD198" i="2"/>
  <c r="D100" i="1" s="1"/>
  <c r="E100" i="1" s="1"/>
  <c r="AD200" i="2"/>
  <c r="D101" i="1" s="1"/>
  <c r="E101" i="1" s="1"/>
  <c r="AD202" i="2"/>
  <c r="D102" i="1" s="1"/>
  <c r="E102" i="1" s="1"/>
  <c r="AD204" i="2"/>
  <c r="D103" i="1" s="1"/>
  <c r="E103" i="1" s="1"/>
  <c r="AD206" i="2"/>
  <c r="D104" i="1" s="1"/>
  <c r="E104" i="1" s="1"/>
  <c r="AD208" i="2"/>
  <c r="D105" i="1" s="1"/>
  <c r="E105" i="1" s="1"/>
  <c r="AD210" i="2"/>
  <c r="D106" i="1" s="1"/>
  <c r="E106" i="1" s="1"/>
  <c r="AD212" i="2"/>
  <c r="D107" i="1" s="1"/>
  <c r="E107" i="1" s="1"/>
  <c r="AD214" i="2"/>
  <c r="D108" i="1" s="1"/>
  <c r="E108" i="1" s="1"/>
  <c r="AD216" i="2"/>
  <c r="D109" i="1" s="1"/>
  <c r="E109" i="1" s="1"/>
  <c r="AD218" i="2"/>
  <c r="D110" i="1" s="1"/>
  <c r="AD219" i="2"/>
  <c r="C110" i="1" s="1"/>
  <c r="E110" i="1" s="1"/>
  <c r="AD220" i="2"/>
  <c r="D111" i="1" s="1"/>
  <c r="AD221" i="2"/>
  <c r="C111" i="1" s="1"/>
  <c r="E111" i="1" s="1"/>
  <c r="AD222" i="2"/>
  <c r="D112" i="1" s="1"/>
  <c r="AD223" i="2"/>
  <c r="C112" i="1" s="1"/>
  <c r="E112" i="1" s="1"/>
  <c r="AD224" i="2"/>
  <c r="D113" i="1" s="1"/>
  <c r="AD225" i="2"/>
  <c r="C113" i="1" s="1"/>
  <c r="E113" i="1" s="1"/>
  <c r="AD226" i="2"/>
  <c r="D114" i="1" s="1"/>
  <c r="AD227" i="2"/>
  <c r="C114" i="1" s="1"/>
  <c r="E114" i="1" s="1"/>
  <c r="AD228" i="2"/>
  <c r="D115" i="1" s="1"/>
  <c r="AD229" i="2"/>
  <c r="C115" i="1" s="1"/>
  <c r="E115" i="1" s="1"/>
  <c r="AD230" i="2"/>
  <c r="D116" i="1" s="1"/>
  <c r="AD231" i="2"/>
  <c r="C116" i="1" s="1"/>
  <c r="E116" i="1" s="1"/>
  <c r="AD232" i="2"/>
  <c r="D117" i="1" s="1"/>
  <c r="AD233" i="2"/>
  <c r="C117" i="1" s="1"/>
  <c r="E117" i="1" s="1"/>
  <c r="AD234" i="2"/>
  <c r="D118" i="1" s="1"/>
  <c r="AD235" i="2"/>
  <c r="C118" i="1" s="1"/>
  <c r="E118" i="1" s="1"/>
  <c r="AD236" i="2"/>
  <c r="D119" i="1" s="1"/>
  <c r="AD237" i="2"/>
  <c r="C119" i="1" s="1"/>
  <c r="E119" i="1" s="1"/>
  <c r="AD238" i="2"/>
  <c r="D120" i="1" s="1"/>
  <c r="AD239" i="2"/>
  <c r="C120" i="1" s="1"/>
  <c r="E120" i="1" s="1"/>
  <c r="AD240" i="2"/>
  <c r="D121" i="1" s="1"/>
  <c r="AD241" i="2"/>
  <c r="C121" i="1" s="1"/>
  <c r="E121" i="1" s="1"/>
  <c r="AD242" i="2"/>
  <c r="D122" i="1" s="1"/>
  <c r="AD243" i="2"/>
  <c r="C122" i="1" s="1"/>
  <c r="E122" i="1" s="1"/>
  <c r="AD244" i="2"/>
  <c r="D123" i="1" s="1"/>
  <c r="AD245" i="2"/>
  <c r="C123" i="1" s="1"/>
  <c r="E123" i="1" s="1"/>
  <c r="AD246" i="2"/>
  <c r="D124" i="1" s="1"/>
  <c r="AD247" i="2"/>
  <c r="C124" i="1" s="1"/>
  <c r="E124" i="1" s="1"/>
  <c r="AD248" i="2"/>
  <c r="D125" i="1" s="1"/>
  <c r="AD249" i="2"/>
  <c r="C125" i="1" s="1"/>
  <c r="E125" i="1" s="1"/>
  <c r="AD250" i="2"/>
  <c r="D126" i="1" s="1"/>
  <c r="AD251" i="2"/>
  <c r="C126" i="1" s="1"/>
  <c r="E126" i="1" s="1"/>
  <c r="AD252" i="2"/>
  <c r="D127" i="1" s="1"/>
  <c r="AD253" i="2"/>
  <c r="C127" i="1" s="1"/>
  <c r="E127" i="1" s="1"/>
  <c r="AD254" i="2"/>
  <c r="D128" i="1" s="1"/>
  <c r="AD255" i="2"/>
  <c r="C128" i="1" s="1"/>
  <c r="E128" i="1" s="1"/>
  <c r="AD256" i="2"/>
  <c r="D129" i="1" s="1"/>
  <c r="AD257" i="2"/>
  <c r="C129" i="1" s="1"/>
  <c r="E129" i="1" s="1"/>
  <c r="AD258" i="2"/>
  <c r="D130" i="1" s="1"/>
  <c r="AD259" i="2"/>
  <c r="C130" i="1" s="1"/>
  <c r="E130" i="1" s="1"/>
  <c r="AD260" i="2"/>
  <c r="D131" i="1" s="1"/>
  <c r="AD261" i="2"/>
  <c r="C131" i="1" s="1"/>
  <c r="E131" i="1" s="1"/>
  <c r="AD262" i="2"/>
  <c r="D132" i="1" s="1"/>
  <c r="AD263" i="2"/>
  <c r="C132" i="1" s="1"/>
  <c r="E132" i="1" s="1"/>
  <c r="AD264" i="2"/>
  <c r="D133" i="1" s="1"/>
  <c r="AD265" i="2"/>
  <c r="C133" i="1" s="1"/>
  <c r="E133" i="1" s="1"/>
  <c r="AD266" i="2"/>
  <c r="D134" i="1" s="1"/>
  <c r="AD267" i="2"/>
  <c r="C134" i="1" s="1"/>
  <c r="E134" i="1" s="1"/>
  <c r="AD268" i="2"/>
  <c r="D135" i="1" s="1"/>
  <c r="AD269" i="2"/>
  <c r="C135" i="1" s="1"/>
  <c r="E135" i="1" s="1"/>
  <c r="AD270" i="2"/>
  <c r="D136" i="1" s="1"/>
  <c r="AD271" i="2"/>
  <c r="C136" i="1" s="1"/>
  <c r="E136" i="1" s="1"/>
  <c r="AD272" i="2"/>
  <c r="D137" i="1" s="1"/>
  <c r="AD273" i="2"/>
  <c r="C137" i="1" s="1"/>
  <c r="E137" i="1" s="1"/>
  <c r="AD274" i="2"/>
  <c r="D138" i="1" s="1"/>
  <c r="AD275" i="2"/>
  <c r="C138" i="1" s="1"/>
  <c r="E138" i="1" s="1"/>
  <c r="AD276" i="2"/>
  <c r="D139" i="1" s="1"/>
  <c r="AD277" i="2"/>
  <c r="C139" i="1" s="1"/>
  <c r="E139" i="1" s="1"/>
  <c r="AD278" i="2"/>
  <c r="D140" i="1" s="1"/>
  <c r="AD279" i="2"/>
  <c r="C140" i="1" s="1"/>
  <c r="E140" i="1" s="1"/>
  <c r="AD280" i="2"/>
  <c r="D141" i="1" s="1"/>
  <c r="AD281" i="2"/>
  <c r="C141" i="1" s="1"/>
  <c r="E141" i="1" s="1"/>
  <c r="AD282" i="2"/>
  <c r="D142" i="1" s="1"/>
  <c r="AD283" i="2"/>
  <c r="C142" i="1" s="1"/>
  <c r="E142" i="1" s="1"/>
  <c r="AD284" i="2"/>
  <c r="D143" i="1" s="1"/>
  <c r="AD285" i="2"/>
  <c r="C143" i="1" s="1"/>
  <c r="E143" i="1" s="1"/>
  <c r="AD286" i="2"/>
  <c r="D144" i="1" s="1"/>
  <c r="AD287" i="2"/>
  <c r="C144" i="1" s="1"/>
  <c r="E144" i="1" s="1"/>
  <c r="AD288" i="2"/>
  <c r="D145" i="1" s="1"/>
  <c r="AD289" i="2"/>
  <c r="C145" i="1" s="1"/>
  <c r="E145" i="1" s="1"/>
  <c r="AD290" i="2"/>
  <c r="D146" i="1" s="1"/>
  <c r="AD291" i="2"/>
  <c r="C146" i="1" s="1"/>
  <c r="E146" i="1" s="1"/>
  <c r="AD292" i="2"/>
  <c r="D147" i="1" s="1"/>
  <c r="AD293" i="2"/>
  <c r="C147" i="1" s="1"/>
  <c r="E147" i="1" s="1"/>
  <c r="AD294" i="2"/>
  <c r="D148" i="1" s="1"/>
  <c r="AD295" i="2"/>
  <c r="C148" i="1" s="1"/>
  <c r="E148" i="1" s="1"/>
  <c r="AD296" i="2"/>
  <c r="D149" i="1" s="1"/>
  <c r="AD297" i="2"/>
  <c r="C149" i="1" s="1"/>
  <c r="E149" i="1" s="1"/>
  <c r="AD298" i="2"/>
  <c r="D150" i="1" s="1"/>
  <c r="AD299" i="2"/>
  <c r="C150" i="1" s="1"/>
  <c r="E150" i="1" s="1"/>
  <c r="AD300" i="2"/>
  <c r="D151" i="1" s="1"/>
  <c r="AD301" i="2"/>
  <c r="C151" i="1" s="1"/>
  <c r="E151" i="1" s="1"/>
  <c r="AD302" i="2"/>
  <c r="D152" i="1" s="1"/>
  <c r="AD303" i="2"/>
  <c r="C152" i="1" s="1"/>
  <c r="E152" i="1" s="1"/>
  <c r="AD304" i="2"/>
  <c r="D153" i="1" s="1"/>
  <c r="AD305" i="2"/>
  <c r="C153" i="1" s="1"/>
  <c r="E153" i="1" s="1"/>
  <c r="AD306" i="2"/>
  <c r="D154" i="1" s="1"/>
  <c r="AD307" i="2"/>
  <c r="C154" i="1" s="1"/>
  <c r="E154" i="1" s="1"/>
  <c r="AD308" i="2"/>
  <c r="D155" i="1" s="1"/>
  <c r="AD309" i="2"/>
  <c r="C155" i="1" s="1"/>
  <c r="E155" i="1" s="1"/>
  <c r="AD310" i="2"/>
  <c r="D156" i="1" s="1"/>
  <c r="AD311" i="2"/>
  <c r="C156" i="1" s="1"/>
  <c r="E156" i="1" s="1"/>
  <c r="AD312" i="2"/>
  <c r="D157" i="1" s="1"/>
  <c r="AD313" i="2"/>
  <c r="C157" i="1" s="1"/>
  <c r="E157" i="1" s="1"/>
  <c r="AD314" i="2"/>
  <c r="D158" i="1" s="1"/>
  <c r="AD315" i="2"/>
  <c r="C158" i="1" s="1"/>
  <c r="E158" i="1" s="1"/>
  <c r="AD316" i="2"/>
  <c r="D159" i="1" s="1"/>
  <c r="AD317" i="2"/>
  <c r="C159" i="1" s="1"/>
  <c r="E159" i="1" s="1"/>
  <c r="AD318" i="2"/>
  <c r="D160" i="1" s="1"/>
  <c r="AD319" i="2"/>
  <c r="C160" i="1" s="1"/>
  <c r="E160" i="1" s="1"/>
  <c r="AD320" i="2"/>
  <c r="D161" i="1" s="1"/>
  <c r="AD321" i="2"/>
  <c r="C161" i="1" s="1"/>
  <c r="E161" i="1" s="1"/>
  <c r="AD322" i="2"/>
  <c r="D162" i="1" s="1"/>
  <c r="AD323" i="2"/>
  <c r="C162" i="1" s="1"/>
  <c r="E162" i="1" s="1"/>
  <c r="AD324" i="2"/>
  <c r="D163" i="1" s="1"/>
  <c r="AD325" i="2"/>
  <c r="C163" i="1" s="1"/>
  <c r="E163" i="1" s="1"/>
  <c r="AD326" i="2"/>
  <c r="D164" i="1" s="1"/>
  <c r="AD327" i="2"/>
  <c r="C164" i="1" s="1"/>
  <c r="E164" i="1" s="1"/>
  <c r="AD328" i="2"/>
  <c r="D165" i="1" s="1"/>
  <c r="AD329" i="2"/>
  <c r="C165" i="1" s="1"/>
  <c r="E165" i="1" s="1"/>
  <c r="AD330" i="2"/>
  <c r="D166" i="1" s="1"/>
  <c r="AD331" i="2"/>
  <c r="C166" i="1" s="1"/>
  <c r="E166" i="1" s="1"/>
  <c r="AD332" i="2"/>
  <c r="D167" i="1" s="1"/>
  <c r="AD333" i="2"/>
  <c r="C167" i="1" s="1"/>
  <c r="E167" i="1" s="1"/>
  <c r="AD334" i="2"/>
  <c r="D168" i="1" s="1"/>
  <c r="AD335" i="2"/>
  <c r="C168" i="1" s="1"/>
  <c r="E168" i="1" s="1"/>
  <c r="AD336" i="2"/>
  <c r="D169" i="1" s="1"/>
  <c r="AD337" i="2"/>
  <c r="C169" i="1" s="1"/>
  <c r="E169" i="1" s="1"/>
  <c r="AD338" i="2"/>
  <c r="D170" i="1" s="1"/>
  <c r="AD339" i="2"/>
  <c r="C170" i="1" s="1"/>
  <c r="E170" i="1" s="1"/>
  <c r="AD340" i="2"/>
  <c r="D171" i="1" s="1"/>
  <c r="AD341" i="2"/>
  <c r="C171" i="1" s="1"/>
  <c r="E171" i="1" s="1"/>
  <c r="AD342" i="2"/>
  <c r="D172" i="1" s="1"/>
  <c r="AD343" i="2"/>
  <c r="C172" i="1" s="1"/>
  <c r="E172" i="1" s="1"/>
  <c r="AD344" i="2"/>
  <c r="D173" i="1" s="1"/>
  <c r="AD345" i="2"/>
  <c r="C173" i="1" s="1"/>
  <c r="E173" i="1" s="1"/>
  <c r="AD346" i="2"/>
  <c r="D174" i="1" s="1"/>
  <c r="AD347" i="2"/>
  <c r="C174" i="1" s="1"/>
  <c r="E174" i="1" s="1"/>
  <c r="AD348" i="2"/>
  <c r="D175" i="1" s="1"/>
  <c r="AD349" i="2"/>
  <c r="C175" i="1" s="1"/>
  <c r="E175" i="1" s="1"/>
  <c r="AD350" i="2"/>
  <c r="D176" i="1" s="1"/>
  <c r="AD351" i="2"/>
  <c r="C176" i="1" s="1"/>
  <c r="E176" i="1" s="1"/>
  <c r="AD352" i="2"/>
  <c r="D177" i="1" s="1"/>
  <c r="AD353" i="2"/>
  <c r="C177" i="1" s="1"/>
  <c r="E177" i="1" s="1"/>
  <c r="AD354" i="2"/>
  <c r="D178" i="1" s="1"/>
  <c r="AD355" i="2"/>
  <c r="C178" i="1" s="1"/>
  <c r="E178" i="1" s="1"/>
  <c r="AD356" i="2"/>
  <c r="D179" i="1" s="1"/>
  <c r="AD357" i="2"/>
  <c r="C179" i="1" s="1"/>
  <c r="E179" i="1" s="1"/>
  <c r="AD358" i="2"/>
  <c r="D180" i="1" s="1"/>
  <c r="AD359" i="2"/>
  <c r="C180" i="1" s="1"/>
  <c r="E180" i="1" s="1"/>
  <c r="AD360" i="2"/>
  <c r="D181" i="1" s="1"/>
  <c r="AD361" i="2"/>
  <c r="C181" i="1" s="1"/>
  <c r="E181" i="1" s="1"/>
  <c r="AD362" i="2"/>
  <c r="D182" i="1" s="1"/>
  <c r="AD363" i="2"/>
  <c r="C182" i="1" s="1"/>
  <c r="E182" i="1" s="1"/>
  <c r="AD364" i="2"/>
  <c r="D183" i="1" s="1"/>
  <c r="AD365" i="2"/>
  <c r="C183" i="1" s="1"/>
  <c r="E183" i="1" s="1"/>
  <c r="AD366" i="2"/>
  <c r="D184" i="1" s="1"/>
  <c r="AD367" i="2"/>
  <c r="C184" i="1" s="1"/>
  <c r="E184" i="1" s="1"/>
  <c r="AD368" i="2"/>
  <c r="D185" i="1" s="1"/>
  <c r="AD369" i="2"/>
  <c r="C185" i="1" s="1"/>
  <c r="E185" i="1" s="1"/>
  <c r="AD370" i="2"/>
  <c r="D186" i="1" s="1"/>
  <c r="AD371" i="2"/>
  <c r="C186" i="1" s="1"/>
  <c r="E186" i="1" s="1"/>
  <c r="AD372" i="2"/>
  <c r="D187" i="1" s="1"/>
  <c r="AD373" i="2"/>
  <c r="C187" i="1" s="1"/>
  <c r="E187" i="1" s="1"/>
  <c r="AD374" i="2"/>
  <c r="D188" i="1" s="1"/>
  <c r="AD375" i="2"/>
  <c r="C188" i="1" s="1"/>
  <c r="E188" i="1" s="1"/>
  <c r="AD376" i="2"/>
  <c r="D189" i="1" s="1"/>
  <c r="AD377" i="2"/>
  <c r="C189" i="1" s="1"/>
  <c r="E189" i="1" s="1"/>
  <c r="AD48" i="2"/>
  <c r="AD49" i="2"/>
  <c r="C25" i="1" s="1"/>
  <c r="AD50" i="2"/>
  <c r="D26" i="1" s="1"/>
  <c r="AD51" i="2"/>
  <c r="C26" i="1" s="1"/>
  <c r="E26" i="1" s="1"/>
  <c r="AD60" i="2"/>
  <c r="D31" i="1" s="1"/>
  <c r="AD61" i="2"/>
  <c r="C31" i="1" s="1"/>
  <c r="E31" i="1" s="1"/>
  <c r="AD62" i="2"/>
  <c r="D32" i="1" s="1"/>
  <c r="AD63" i="2"/>
  <c r="C32" i="1" s="1"/>
  <c r="E32" i="1" s="1"/>
  <c r="AD64" i="2"/>
  <c r="D33" i="1" s="1"/>
  <c r="AD65" i="2"/>
  <c r="C33" i="1" s="1"/>
  <c r="E33" i="1" s="1"/>
  <c r="AD66" i="2"/>
  <c r="D34" i="1" s="1"/>
  <c r="AD67" i="2"/>
  <c r="C34" i="1" s="1"/>
  <c r="E34" i="1" s="1"/>
  <c r="AD68" i="2"/>
  <c r="D35" i="1" s="1"/>
  <c r="AD69" i="2"/>
  <c r="C35" i="1" s="1"/>
  <c r="E35" i="1" s="1"/>
  <c r="AD70" i="2"/>
  <c r="D36" i="1" s="1"/>
  <c r="AD71" i="2"/>
  <c r="C36" i="1" s="1"/>
  <c r="E36" i="1" s="1"/>
  <c r="AD72" i="2"/>
  <c r="D37" i="1" s="1"/>
  <c r="AD73" i="2"/>
  <c r="C37" i="1" s="1"/>
  <c r="E37" i="1" s="1"/>
  <c r="AD74" i="2"/>
  <c r="D38" i="1" s="1"/>
  <c r="AD75" i="2"/>
  <c r="C38" i="1" s="1"/>
  <c r="E38" i="1" s="1"/>
  <c r="AD76" i="2"/>
  <c r="D39" i="1" s="1"/>
  <c r="AD77" i="2"/>
  <c r="C39" i="1" s="1"/>
  <c r="E39" i="1" s="1"/>
  <c r="AD78" i="2"/>
  <c r="D40" i="1" s="1"/>
  <c r="AD79" i="2"/>
  <c r="C40" i="1" s="1"/>
  <c r="AD80" i="2"/>
  <c r="D41" i="1" s="1"/>
  <c r="AD81" i="2"/>
  <c r="C41" i="1" s="1"/>
  <c r="E41" i="1" s="1"/>
  <c r="AD82" i="2"/>
  <c r="D42" i="1" s="1"/>
  <c r="AD83" i="2"/>
  <c r="C42" i="1" s="1"/>
  <c r="E42" i="1" s="1"/>
  <c r="AD84" i="2"/>
  <c r="D43" i="1" s="1"/>
  <c r="AD85" i="2"/>
  <c r="C43" i="1" s="1"/>
  <c r="E43" i="1" s="1"/>
  <c r="AD86" i="2"/>
  <c r="D44" i="1" s="1"/>
  <c r="AD87" i="2"/>
  <c r="C44" i="1" s="1"/>
  <c r="E44" i="1" s="1"/>
  <c r="AD88" i="2"/>
  <c r="D45" i="1" s="1"/>
  <c r="AD89" i="2"/>
  <c r="C45" i="1" s="1"/>
  <c r="E45" i="1" s="1"/>
  <c r="AD90" i="2"/>
  <c r="D46" i="1" s="1"/>
  <c r="AD91" i="2"/>
  <c r="C46" i="1" s="1"/>
  <c r="E46" i="1" s="1"/>
  <c r="AD92" i="2"/>
  <c r="D47" i="1" s="1"/>
  <c r="AD93" i="2"/>
  <c r="C47" i="1" s="1"/>
  <c r="E47" i="1" s="1"/>
  <c r="AD94" i="2"/>
  <c r="D48" i="1" s="1"/>
  <c r="AD95" i="2"/>
  <c r="C48" i="1" s="1"/>
  <c r="E48" i="1" s="1"/>
  <c r="AD378" i="2"/>
  <c r="D190" i="1" s="1"/>
  <c r="AD379" i="2"/>
  <c r="C190" i="1" s="1"/>
  <c r="E190" i="1" s="1"/>
  <c r="AD380" i="2"/>
  <c r="D191" i="1" s="1"/>
  <c r="AD381" i="2"/>
  <c r="C191" i="1" s="1"/>
  <c r="E191" i="1" s="1"/>
  <c r="F83" i="30" l="1"/>
  <c r="C15" i="1"/>
  <c r="E15" i="1" s="1"/>
  <c r="R83" i="30"/>
  <c r="R111" i="30" s="1"/>
  <c r="D25" i="1"/>
  <c r="E40" i="1"/>
  <c r="E25" i="1"/>
  <c r="AD59" i="31"/>
  <c r="AD31" i="31"/>
  <c r="J83" i="30"/>
  <c r="V83" i="30"/>
  <c r="V111" i="30" s="1"/>
  <c r="E38" i="30"/>
  <c r="AD94" i="31"/>
  <c r="AD29" i="31"/>
  <c r="E27" i="30"/>
  <c r="C15" i="30" s="1"/>
  <c r="E30" i="30"/>
  <c r="D59" i="30" s="1"/>
  <c r="D62" i="30" s="1"/>
  <c r="E61" i="30" s="1"/>
  <c r="AD77" i="31"/>
  <c r="AD23" i="31"/>
  <c r="AD14" i="31"/>
  <c r="AD98" i="31"/>
  <c r="E37" i="30"/>
  <c r="E36" i="30"/>
  <c r="E35" i="30"/>
  <c r="E33" i="30"/>
  <c r="E31" i="30"/>
  <c r="E32" i="30"/>
  <c r="E28" i="30"/>
  <c r="E34" i="30"/>
  <c r="D70" i="30"/>
  <c r="D71" i="30"/>
  <c r="D47" i="30"/>
  <c r="D48" i="30"/>
  <c r="F76" i="30"/>
  <c r="F75" i="30"/>
  <c r="D52" i="30"/>
  <c r="B83" i="30"/>
  <c r="B111" i="30" s="1"/>
  <c r="C96" i="30" s="1"/>
  <c r="D83" i="30"/>
  <c r="D111" i="30" s="1"/>
  <c r="E96" i="30" s="1"/>
  <c r="AD28" i="31"/>
  <c r="AD63" i="31"/>
  <c r="F77" i="30"/>
  <c r="F78" i="30"/>
  <c r="AD50" i="31"/>
  <c r="AD42" i="31"/>
  <c r="AD6" i="31"/>
  <c r="AD30" i="31"/>
  <c r="AD26" i="31"/>
  <c r="AD24" i="31"/>
  <c r="AD22" i="31"/>
  <c r="AD20" i="31"/>
  <c r="AD17" i="31"/>
  <c r="AD85" i="31"/>
  <c r="AD15" i="31"/>
  <c r="AD11" i="31"/>
  <c r="D53" i="30"/>
  <c r="AD90" i="31"/>
  <c r="AD27" i="31"/>
  <c r="AD19" i="31"/>
  <c r="AD12" i="31"/>
  <c r="AD67" i="31"/>
  <c r="AD102" i="31"/>
  <c r="AD25" i="31"/>
  <c r="AD92" i="31"/>
  <c r="AD21" i="31"/>
  <c r="AD55" i="31"/>
  <c r="AD16" i="31"/>
  <c r="AD46" i="31"/>
  <c r="AD81" i="31"/>
  <c r="AD10" i="31"/>
  <c r="AD8" i="31"/>
  <c r="AD65" i="31"/>
  <c r="AD100" i="31"/>
  <c r="AD61" i="31"/>
  <c r="AD96" i="31"/>
  <c r="AD57" i="31"/>
  <c r="AD52" i="31"/>
  <c r="AD87" i="31"/>
  <c r="W33" i="31"/>
  <c r="R68" i="31"/>
  <c r="I68" i="31"/>
  <c r="AD48" i="31"/>
  <c r="AD83" i="31"/>
  <c r="AD13" i="31"/>
  <c r="F33" i="31"/>
  <c r="E68" i="31"/>
  <c r="Z68" i="31"/>
  <c r="B103" i="31"/>
  <c r="F103" i="31"/>
  <c r="N33" i="31"/>
  <c r="M68" i="31"/>
  <c r="D103" i="31"/>
  <c r="N103" i="31"/>
  <c r="S33" i="31"/>
  <c r="AD44" i="31"/>
  <c r="C68" i="31"/>
  <c r="AD79" i="31"/>
  <c r="V68" i="31"/>
  <c r="AA103" i="31"/>
  <c r="S103" i="31"/>
  <c r="J103" i="31"/>
  <c r="W103" i="31"/>
  <c r="AD9" i="31"/>
  <c r="AA33" i="31"/>
  <c r="J33" i="31"/>
  <c r="X68" i="31"/>
  <c r="P68" i="31"/>
  <c r="G68" i="31"/>
  <c r="AD78" i="31"/>
  <c r="D33" i="31"/>
  <c r="C5" i="30"/>
  <c r="C6" i="30" s="1"/>
  <c r="F111" i="30"/>
  <c r="G96" i="30" s="1"/>
  <c r="Y33" i="31"/>
  <c r="Q33" i="31"/>
  <c r="H33" i="31"/>
  <c r="AB68" i="31"/>
  <c r="T68" i="31"/>
  <c r="K68" i="31"/>
  <c r="AC33" i="31"/>
  <c r="U33" i="31"/>
  <c r="L33" i="31"/>
  <c r="AC103" i="31"/>
  <c r="Y103" i="31"/>
  <c r="U103" i="31"/>
  <c r="Q103" i="31"/>
  <c r="L103" i="31"/>
  <c r="H103" i="31"/>
  <c r="AD76" i="31"/>
  <c r="AD40" i="31"/>
  <c r="AB103" i="31"/>
  <c r="Z103" i="31"/>
  <c r="X103" i="31"/>
  <c r="V103" i="31"/>
  <c r="T103" i="31"/>
  <c r="R103" i="31"/>
  <c r="P103" i="31"/>
  <c r="M103" i="31"/>
  <c r="K103" i="31"/>
  <c r="I103" i="31"/>
  <c r="G103" i="31"/>
  <c r="E103" i="31"/>
  <c r="C103" i="31"/>
  <c r="AC68" i="31"/>
  <c r="Y68" i="31"/>
  <c r="U68" i="31"/>
  <c r="Q68" i="31"/>
  <c r="L68" i="31"/>
  <c r="H68" i="31"/>
  <c r="D68" i="31"/>
  <c r="AD41" i="31"/>
  <c r="AD66" i="31"/>
  <c r="AD64" i="31"/>
  <c r="AD62" i="31"/>
  <c r="AD60" i="31"/>
  <c r="AD58" i="31"/>
  <c r="AD56" i="31"/>
  <c r="AD54" i="31"/>
  <c r="AD51" i="31"/>
  <c r="AD49" i="31"/>
  <c r="AD47" i="31"/>
  <c r="AD45" i="31"/>
  <c r="AD43" i="31"/>
  <c r="AD80" i="31"/>
  <c r="AD82" i="31"/>
  <c r="AD84" i="31"/>
  <c r="AD86" i="31"/>
  <c r="AD89" i="31"/>
  <c r="AD91" i="31"/>
  <c r="AD93" i="31"/>
  <c r="AD95" i="31"/>
  <c r="AD97" i="31"/>
  <c r="AD99" i="31"/>
  <c r="AD101" i="31"/>
  <c r="AB33" i="31"/>
  <c r="X33" i="31"/>
  <c r="T33" i="31"/>
  <c r="P33" i="31"/>
  <c r="K33" i="31"/>
  <c r="G33" i="31"/>
  <c r="C33" i="31"/>
  <c r="AA68" i="31"/>
  <c r="W68" i="31"/>
  <c r="S68" i="31"/>
  <c r="N68" i="31"/>
  <c r="J68" i="31"/>
  <c r="F68" i="31"/>
  <c r="B68" i="31"/>
  <c r="AD75" i="31"/>
  <c r="B33" i="31"/>
  <c r="AD7" i="31"/>
  <c r="Z33" i="31"/>
  <c r="V33" i="31"/>
  <c r="R33" i="31"/>
  <c r="M33" i="31"/>
  <c r="I33" i="31"/>
  <c r="E33" i="31"/>
  <c r="AD5" i="31"/>
  <c r="W83" i="30" l="1"/>
  <c r="W106" i="30"/>
  <c r="W98" i="30"/>
  <c r="W90" i="30"/>
  <c r="W109" i="30"/>
  <c r="W101" i="30"/>
  <c r="W93" i="30"/>
  <c r="W85" i="30"/>
  <c r="W104" i="30"/>
  <c r="W96" i="30"/>
  <c r="W88" i="30"/>
  <c r="W107" i="30"/>
  <c r="W99" i="30"/>
  <c r="W91" i="30"/>
  <c r="W110" i="30"/>
  <c r="W102" i="30"/>
  <c r="W94" i="30"/>
  <c r="W86" i="30"/>
  <c r="W105" i="30"/>
  <c r="W97" i="30"/>
  <c r="W89" i="30"/>
  <c r="W108" i="30"/>
  <c r="W100" i="30"/>
  <c r="W92" i="30"/>
  <c r="W84" i="30"/>
  <c r="W103" i="30"/>
  <c r="W95" i="30"/>
  <c r="W87" i="30"/>
  <c r="S83" i="30"/>
  <c r="S96" i="30"/>
  <c r="E29" i="30"/>
  <c r="S109" i="30"/>
  <c r="S108" i="30"/>
  <c r="S86" i="30"/>
  <c r="S90" i="30"/>
  <c r="S94" i="30"/>
  <c r="S99" i="30"/>
  <c r="S103" i="30"/>
  <c r="S107" i="30"/>
  <c r="S102" i="30"/>
  <c r="S84" i="30"/>
  <c r="S88" i="30"/>
  <c r="S92" i="30"/>
  <c r="S97" i="30"/>
  <c r="S101" i="30"/>
  <c r="S105" i="30"/>
  <c r="S110" i="30"/>
  <c r="S98" i="30"/>
  <c r="S100" i="30"/>
  <c r="S93" i="30"/>
  <c r="S91" i="30"/>
  <c r="S85" i="30"/>
  <c r="S106" i="30"/>
  <c r="S104" i="30"/>
  <c r="S95" i="30"/>
  <c r="S89" i="30"/>
  <c r="S87" i="30"/>
  <c r="F79" i="30"/>
  <c r="G78" i="30" s="1"/>
  <c r="J111" i="30"/>
  <c r="D72" i="30"/>
  <c r="E70" i="30" s="1"/>
  <c r="E87" i="30"/>
  <c r="E83" i="30"/>
  <c r="E86" i="30"/>
  <c r="E85" i="30"/>
  <c r="E88" i="30"/>
  <c r="E84" i="30"/>
  <c r="C86" i="30"/>
  <c r="C85" i="30"/>
  <c r="C88" i="30"/>
  <c r="C84" i="30"/>
  <c r="C87" i="30"/>
  <c r="C83" i="30"/>
  <c r="G88" i="30"/>
  <c r="G84" i="30"/>
  <c r="G87" i="30"/>
  <c r="G83" i="30"/>
  <c r="G86" i="30"/>
  <c r="G85" i="30"/>
  <c r="C90" i="30"/>
  <c r="C94" i="30"/>
  <c r="C99" i="30"/>
  <c r="C103" i="30"/>
  <c r="C107" i="30"/>
  <c r="C91" i="30"/>
  <c r="C95" i="30"/>
  <c r="C100" i="30"/>
  <c r="C104" i="30"/>
  <c r="C108" i="30"/>
  <c r="C92" i="30"/>
  <c r="C97" i="30"/>
  <c r="C101" i="30"/>
  <c r="C105" i="30"/>
  <c r="C109" i="30"/>
  <c r="C89" i="30"/>
  <c r="C93" i="30"/>
  <c r="C98" i="30"/>
  <c r="C102" i="30"/>
  <c r="C106" i="30"/>
  <c r="C110" i="30"/>
  <c r="G92" i="30"/>
  <c r="G97" i="30"/>
  <c r="G101" i="30"/>
  <c r="G105" i="30"/>
  <c r="G109" i="30"/>
  <c r="G89" i="30"/>
  <c r="G93" i="30"/>
  <c r="G98" i="30"/>
  <c r="G102" i="30"/>
  <c r="G106" i="30"/>
  <c r="G110" i="30"/>
  <c r="G90" i="30"/>
  <c r="G94" i="30"/>
  <c r="G99" i="30"/>
  <c r="G103" i="30"/>
  <c r="G107" i="30"/>
  <c r="G91" i="30"/>
  <c r="G95" i="30"/>
  <c r="G100" i="30"/>
  <c r="G104" i="30"/>
  <c r="G108" i="30"/>
  <c r="E91" i="30"/>
  <c r="E95" i="30"/>
  <c r="E100" i="30"/>
  <c r="E104" i="30"/>
  <c r="E108" i="30"/>
  <c r="E92" i="30"/>
  <c r="E97" i="30"/>
  <c r="E101" i="30"/>
  <c r="E105" i="30"/>
  <c r="E109" i="30"/>
  <c r="E89" i="30"/>
  <c r="E93" i="30"/>
  <c r="E98" i="30"/>
  <c r="E102" i="30"/>
  <c r="E106" i="30"/>
  <c r="E110" i="30"/>
  <c r="E90" i="30"/>
  <c r="E94" i="30"/>
  <c r="E99" i="30"/>
  <c r="E103" i="30"/>
  <c r="E107" i="30"/>
  <c r="C7" i="30"/>
  <c r="D5" i="30" s="1"/>
  <c r="AD103" i="31"/>
  <c r="C16" i="30"/>
  <c r="D54" i="30"/>
  <c r="D49" i="30"/>
  <c r="AD33" i="31"/>
  <c r="AD68" i="31"/>
  <c r="G77" i="30" l="1"/>
  <c r="K83" i="30"/>
  <c r="K96" i="30"/>
  <c r="G76" i="30"/>
  <c r="G75" i="30"/>
  <c r="K109" i="30"/>
  <c r="K105" i="30"/>
  <c r="K101" i="30"/>
  <c r="K97" i="30"/>
  <c r="K92" i="30"/>
  <c r="K88" i="30"/>
  <c r="K84" i="30"/>
  <c r="K108" i="30"/>
  <c r="K104" i="30"/>
  <c r="K100" i="30"/>
  <c r="K95" i="30"/>
  <c r="K91" i="30"/>
  <c r="K87" i="30"/>
  <c r="K107" i="30"/>
  <c r="K103" i="30"/>
  <c r="K99" i="30"/>
  <c r="K94" i="30"/>
  <c r="K90" i="30"/>
  <c r="K86" i="30"/>
  <c r="K110" i="30"/>
  <c r="K106" i="30"/>
  <c r="K102" i="30"/>
  <c r="K98" i="30"/>
  <c r="K93" i="30"/>
  <c r="K89" i="30"/>
  <c r="K85" i="30"/>
  <c r="E71" i="30"/>
  <c r="E60" i="30"/>
  <c r="E47" i="30"/>
  <c r="E48" i="30"/>
  <c r="D6" i="30"/>
  <c r="E53" i="30"/>
  <c r="E52" i="30"/>
  <c r="C17" i="30"/>
  <c r="D15" i="30" s="1"/>
  <c r="E39" i="30"/>
  <c r="E59" i="30" l="1"/>
  <c r="D16" i="30"/>
  <c r="F28" i="30"/>
  <c r="F32" i="30"/>
  <c r="F36" i="30"/>
  <c r="F27" i="30"/>
  <c r="F31" i="30"/>
  <c r="F35" i="30"/>
  <c r="F30" i="30"/>
  <c r="F34" i="30"/>
  <c r="F38" i="30"/>
  <c r="F29" i="30"/>
  <c r="F33" i="30"/>
  <c r="F37" i="30"/>
</calcChain>
</file>

<file path=xl/comments1.xml><?xml version="1.0" encoding="utf-8"?>
<comments xmlns="http://schemas.openxmlformats.org/spreadsheetml/2006/main">
  <authors>
    <author>J Jordao</author>
    <author>DEFAY Jean-Louis (JUST-EXT)</author>
    <author>Jorge Ribeiro Jordao</author>
  </authors>
  <commentList>
    <comment ref="A5" authorId="0">
      <text>
        <r>
          <rPr>
            <sz val="8"/>
            <color indexed="81"/>
            <rFont val="Tahoma"/>
            <family val="2"/>
          </rPr>
          <t xml:space="preserve">At least one message sent or received this month
</t>
        </r>
      </text>
    </comment>
    <comment ref="B82" authorId="0">
      <text>
        <r>
          <rPr>
            <sz val="8"/>
            <color indexed="81"/>
            <rFont val="Tahoma"/>
            <family val="2"/>
          </rPr>
          <t>Excluding Functional Errors</t>
        </r>
      </text>
    </comment>
    <comment ref="H82" authorId="0">
      <text>
        <r>
          <rPr>
            <sz val="8"/>
            <color indexed="81"/>
            <rFont val="Tahoma"/>
            <family val="2"/>
          </rPr>
          <t>At least one message sent or received</t>
        </r>
      </text>
    </comment>
    <comment ref="J82" authorId="1">
      <text>
        <r>
          <rPr>
            <sz val="9"/>
            <color indexed="81"/>
            <rFont val="Tahoma"/>
            <charset val="1"/>
          </rPr>
          <t>includes new F-01-19 and F-01-20 indicators</t>
        </r>
      </text>
    </comment>
    <comment ref="L82" authorId="0">
      <text>
        <r>
          <rPr>
            <sz val="8"/>
            <color indexed="81"/>
            <rFont val="Tahoma"/>
            <family val="2"/>
          </rPr>
          <t>Values "UNKNOWN", "1800-01-01", "Other offences", "Other penalties and measures", etc</t>
        </r>
      </text>
    </comment>
    <comment ref="N82" authorId="0">
      <text>
        <r>
          <rPr>
            <sz val="8"/>
            <color indexed="81"/>
            <rFont val="Tahoma"/>
            <family val="2"/>
          </rPr>
          <t>Indicators not matching the value reported by the partner, by more than 3% and 9 units</t>
        </r>
      </text>
    </comment>
    <comment ref="P82" authorId="0">
      <text>
        <r>
          <rPr>
            <sz val="8"/>
            <color indexed="81"/>
            <rFont val="Tahoma"/>
            <family val="2"/>
          </rPr>
          <t>SOAP faults and HTTP errors</t>
        </r>
      </text>
    </comment>
    <comment ref="R82" authorId="2">
      <text>
        <r>
          <rPr>
            <sz val="8"/>
            <color indexed="81"/>
            <rFont val="Tahoma"/>
            <family val="2"/>
          </rPr>
          <t xml:space="preserve">old indicator B-04-01 received (Request with deadilne exceeded) +new  B-04-04 received( Request with deadilne exceeded) </t>
        </r>
      </text>
    </comment>
    <comment ref="T82" authorId="1">
      <text>
        <r>
          <rPr>
            <sz val="9"/>
            <color indexed="81"/>
            <rFont val="Tahoma"/>
            <charset val="1"/>
          </rPr>
          <t xml:space="preserve">new indicator B-04-03 
(Response sent after the deadline)
</t>
        </r>
      </text>
    </comment>
    <comment ref="V82" authorId="1">
      <text>
        <r>
          <rPr>
            <b/>
            <sz val="9"/>
            <color indexed="81"/>
            <rFont val="Tahoma"/>
            <charset val="1"/>
          </rPr>
          <t>Request response + request problem + request denial</t>
        </r>
      </text>
    </comment>
  </commentList>
</comments>
</file>

<file path=xl/comments2.xml><?xml version="1.0" encoding="utf-8"?>
<comments xmlns="http://schemas.openxmlformats.org/spreadsheetml/2006/main">
  <authors>
    <author>J Jordao</author>
  </authors>
  <commentList>
    <comment ref="A4" authorId="0">
      <text>
        <r>
          <rPr>
            <sz val="8"/>
            <color indexed="81"/>
            <rFont val="Tahoma"/>
            <family val="2"/>
          </rPr>
          <t xml:space="preserve">            Destination
Sender</t>
        </r>
      </text>
    </comment>
    <comment ref="A39" authorId="0">
      <text>
        <r>
          <rPr>
            <sz val="8"/>
            <color indexed="81"/>
            <rFont val="Tahoma"/>
            <family val="2"/>
          </rPr>
          <t xml:space="preserve">            Destination
Sender</t>
        </r>
      </text>
    </comment>
    <comment ref="A74" authorId="0">
      <text>
        <r>
          <rPr>
            <sz val="8"/>
            <color indexed="81"/>
            <rFont val="Tahoma"/>
            <family val="2"/>
          </rPr>
          <t xml:space="preserve">            Destination
Sender</t>
        </r>
      </text>
    </comment>
  </commentList>
</comments>
</file>

<file path=xl/sharedStrings.xml><?xml version="1.0" encoding="utf-8"?>
<sst xmlns="http://schemas.openxmlformats.org/spreadsheetml/2006/main" count="27598" uniqueCount="563">
  <si>
    <t>Code</t>
  </si>
  <si>
    <t>Description</t>
  </si>
  <si>
    <t>B-01-01</t>
  </si>
  <si>
    <t>Total number of "notification problem" messages having the cause "person is not a national of the Member State"</t>
  </si>
  <si>
    <t>B-01-02</t>
  </si>
  <si>
    <t>Total number of "notification problem" messages having the cause "person deceased"</t>
  </si>
  <si>
    <t>B-01-03</t>
  </si>
  <si>
    <t>Total number of "notification problem" messages having the cause "fingerprints do not match the nominal identity information"</t>
  </si>
  <si>
    <t>B-01-04</t>
  </si>
  <si>
    <t>Total number of "notification problem" messages having the cause "multiple persons found"</t>
  </si>
  <si>
    <t>B-02-01</t>
  </si>
  <si>
    <t>Total number of "request problem" messages having the cause "person is not a national of the Member State"</t>
  </si>
  <si>
    <t>B-02-02</t>
  </si>
  <si>
    <t>Total number of "request problem" messages having the cause "person deceased"</t>
  </si>
  <si>
    <t>B-02-03</t>
  </si>
  <si>
    <t>Total number of "request problem" messages having the cause "fingerprints do not match the nominal identity information"</t>
  </si>
  <si>
    <t>B-02-04</t>
  </si>
  <si>
    <t>Total number of "request problem" messages having the cause "multiple persons found"</t>
  </si>
  <si>
    <t>B-03-01</t>
  </si>
  <si>
    <t>Total number of "notification" messages</t>
  </si>
  <si>
    <t>B-03-02</t>
  </si>
  <si>
    <t>Total number of "notification" messages bearing new convictions (i.e. notifications which have no relation to a previously transmitted conviction)</t>
  </si>
  <si>
    <t>B-03-03</t>
  </si>
  <si>
    <t>Total number of "notification" messages bearing changes to previously transmitted convictions (i.e. notifications which have a conviction to conviction relation)</t>
  </si>
  <si>
    <t>B-03-04</t>
  </si>
  <si>
    <t>Total number of "notification problem" messages</t>
  </si>
  <si>
    <t>B-03-05</t>
  </si>
  <si>
    <t>Total number of "notification receipt" messages</t>
  </si>
  <si>
    <t>B-03-06</t>
  </si>
  <si>
    <t>Total number of "request" messages</t>
  </si>
  <si>
    <t>B-03-07</t>
  </si>
  <si>
    <t>Total number of "request denial" messages</t>
  </si>
  <si>
    <t>B-03-08</t>
  </si>
  <si>
    <t>Total number of "request deadline" messages</t>
  </si>
  <si>
    <t>B-03-09</t>
  </si>
  <si>
    <t>Total number of "request problem" messages</t>
  </si>
  <si>
    <t>B-03-10</t>
  </si>
  <si>
    <t>Total number of "request response" messages</t>
  </si>
  <si>
    <t>B-03-11</t>
  </si>
  <si>
    <t>Total number of "request response" messages containing no convictions</t>
  </si>
  <si>
    <t>B-03-12</t>
  </si>
  <si>
    <t>Total number of "request response" messages containing one or more convictions</t>
  </si>
  <si>
    <t>B-03-13</t>
  </si>
  <si>
    <t>Total number of "request additional identification information" messages</t>
  </si>
  <si>
    <t>B-03-14</t>
  </si>
  <si>
    <t>Total number of "additional identification information" messages</t>
  </si>
  <si>
    <t>B-03-15</t>
  </si>
  <si>
    <t>Total number of "additional identification information unavailable" messages</t>
  </si>
  <si>
    <t>B-04-01</t>
  </si>
  <si>
    <t>Number of occurrences of deadline not being honoured for "request response" messages (i.e. it includes both cases where the "request response" message has been received after the deadline and where it has not been received at all)</t>
  </si>
  <si>
    <t>B-04-02</t>
  </si>
  <si>
    <t>F-01-01</t>
  </si>
  <si>
    <t>Number of occurrences of the "remarks" property in the "notification" message</t>
  </si>
  <si>
    <t>F-01-02</t>
  </si>
  <si>
    <t>Number of occurrences of the "remarks" property in the "notification problem" message</t>
  </si>
  <si>
    <t>F-01-03</t>
  </si>
  <si>
    <t>Number of occurrences of the "remarks" property in the "notification receipt" message</t>
  </si>
  <si>
    <t>F-01-04</t>
  </si>
  <si>
    <t>Number of occurrences of the "remarks" property in the "request" message</t>
  </si>
  <si>
    <t>F-01-05</t>
  </si>
  <si>
    <t>Number of occurrences of the "remarks" property in the "request denial" message</t>
  </si>
  <si>
    <t>F-01-06</t>
  </si>
  <si>
    <t>Number of occurrences of the "remarks" property in the "request deadline" message</t>
  </si>
  <si>
    <t>F-01-07</t>
  </si>
  <si>
    <t>Number of occurrences of the "remarks" property in the "request problem" message</t>
  </si>
  <si>
    <t>F-01-08</t>
  </si>
  <si>
    <t>Number of occurrences of the "remarks" property in the "request response" message</t>
  </si>
  <si>
    <t>F-01-09</t>
  </si>
  <si>
    <t>Number of occurrences of the "remarks" property in the "request additional id info" message</t>
  </si>
  <si>
    <t>F-01-10</t>
  </si>
  <si>
    <t>Number of occurrences of the "remarks" property in the "additional id info" message</t>
  </si>
  <si>
    <t>F-01-11</t>
  </si>
  <si>
    <t>Number of occurrences of the "remarks" property in the "additional id info unavailable" message</t>
  </si>
  <si>
    <t>F-01-12</t>
  </si>
  <si>
    <t>Number of occurrences of the "remarks" property in the "person" entity</t>
  </si>
  <si>
    <t>F-01-13</t>
  </si>
  <si>
    <t>Number of occurrences of the "remarks" property in the "alias" entity</t>
  </si>
  <si>
    <t>F-01-14</t>
  </si>
  <si>
    <t>Number of occurrences of the "remarks" property in the "conviction" entity</t>
  </si>
  <si>
    <t>F-01-15</t>
  </si>
  <si>
    <t>Number of occurrences of the "remarks" property in the "offence" entity</t>
  </si>
  <si>
    <t>F-01-16</t>
  </si>
  <si>
    <t>Number of occurrences of the "remarks" property in the "sanction" entity</t>
  </si>
  <si>
    <t>F-01-17</t>
  </si>
  <si>
    <t>Number of occurrences of the "remarks" property in the "suspension" entity</t>
  </si>
  <si>
    <t>F-01-18</t>
  </si>
  <si>
    <t>Number of occurrences of the "remarks" property in the "interruption" entity</t>
  </si>
  <si>
    <t>F-05-00001</t>
  </si>
  <si>
    <t>[MAN-1] The data contained in the information elements received are unusable for the receiver</t>
  </si>
  <si>
    <t>F-05-00002</t>
  </si>
  <si>
    <t>[PER-1] The surname property of the person contains a dummy value</t>
  </si>
  <si>
    <t>F-05-00003</t>
  </si>
  <si>
    <t>[PER-2] The birth date of the person is equal or after the current date</t>
  </si>
  <si>
    <t>F-05-00004</t>
  </si>
  <si>
    <t>[PER-3] The birth date of the alias of the person is equal or after the current date</t>
  </si>
  <si>
    <t>F-05-00005</t>
  </si>
  <si>
    <t>[PER-4] The birth date of the person is after the issuing date of the person’s identification document</t>
  </si>
  <si>
    <t>F-05-00006</t>
  </si>
  <si>
    <t>[PER-5] The birth date of the alias of the person is after the issuing date of the identification document of the alias of the person</t>
  </si>
  <si>
    <t>F-05-00007</t>
  </si>
  <si>
    <t>[PER-7] The birth date of the person is equal or after one of the dates defined in a sanction, offence or decision</t>
  </si>
  <si>
    <t>F-05-00008</t>
  </si>
  <si>
    <t>[PLA-1] The town defined does not belong to the country that has been defined</t>
  </si>
  <si>
    <t>F-05-00009</t>
  </si>
  <si>
    <t>[PLA-2] The country subdivision does not belong to the country that has been defined</t>
  </si>
  <si>
    <t>F-05-00010</t>
  </si>
  <si>
    <t>[IDD-1] The issuing date of the identification document is after its validity date</t>
  </si>
  <si>
    <t>F-05-00011</t>
  </si>
  <si>
    <t>[IDD-2] The issuing date of the identification document is after the current date</t>
  </si>
  <si>
    <t>F-05-00012</t>
  </si>
  <si>
    <t>[PER-6] The alias fore- and surname contain identical information as the person fore- and surname</t>
  </si>
  <si>
    <t>F-05-00013</t>
  </si>
  <si>
    <t>[BIN-1] The binary file attached is not a NIST file</t>
  </si>
  <si>
    <t>F-05-00014</t>
  </si>
  <si>
    <t>[DEC-1] The decision date is after the final decision date</t>
  </si>
  <si>
    <t>F-05-00015</t>
  </si>
  <si>
    <t>[DEC-2] The decision date is after the current date</t>
  </si>
  <si>
    <t>F-05-00016</t>
  </si>
  <si>
    <t>[DEC-3] The final decision date is after the current date</t>
  </si>
  <si>
    <t>F-05-00017</t>
  </si>
  <si>
    <t>[CON-1] Invalid usage of sanction categories with non-criminal ruling</t>
  </si>
  <si>
    <t>F-05-00018</t>
  </si>
  <si>
    <t>[CON-2] Invalid usage of offence categories with non-criminal ruling</t>
  </si>
  <si>
    <t>F-05-00019</t>
  </si>
  <si>
    <t>[OFF-1] The offence end date is before its start date</t>
  </si>
  <si>
    <t>F-05-00020</t>
  </si>
  <si>
    <t>[OFF-2] The offence start date is after the decision date of the conviction</t>
  </si>
  <si>
    <t>F-05-00021</t>
  </si>
  <si>
    <t>[OFF-3] The offence start date is after the final decision date of the conviction</t>
  </si>
  <si>
    <t>F-05-00022</t>
  </si>
  <si>
    <t>[OFF-4] The offence end date is after the final decision date of the conviction</t>
  </si>
  <si>
    <t>F-05-00023</t>
  </si>
  <si>
    <t>[OFF-5] The offence start date is equal or after the current date</t>
  </si>
  <si>
    <t>F-05-00024</t>
  </si>
  <si>
    <t>[OFF-6] The offence end date is equal or after the current date</t>
  </si>
  <si>
    <t>F-05-00025</t>
  </si>
  <si>
    <t>[MAN-2] The national title of the offence does not match the common category that has been provided</t>
  </si>
  <si>
    <t>F-05-00026</t>
  </si>
  <si>
    <t>[OFF-7] The offence common category references a valid value in the common reference table while the national title indicates the dummy value</t>
  </si>
  <si>
    <t>F-05-00027</t>
  </si>
  <si>
    <t>[OFF-8] The offence common category and national title reference dummy values while at least one of the offence fields contains a non-dummy value</t>
  </si>
  <si>
    <t>F-05-00028</t>
  </si>
  <si>
    <t>[SAN-1] The sanction common category references a valid value in the common reference table while the national title indicates the dummy value</t>
  </si>
  <si>
    <t>F-05-00029</t>
  </si>
  <si>
    <t>[SAN-2] The number of fines have been defined while the sanction category does not reference the category 8000 - Financial Penalty or one of its child categories</t>
  </si>
  <si>
    <t>F-05-00030</t>
  </si>
  <si>
    <t>[SAN-3] The sanction category indicates 8000 - Financial Penalty or one of its child categories but the amount of individual fine is not provided</t>
  </si>
  <si>
    <t>F-05-00031</t>
  </si>
  <si>
    <t>[SAN-4] The number of fines indicates a value &gt; 0 while the amount of individual fine is not provided</t>
  </si>
  <si>
    <t>F-05-00032</t>
  </si>
  <si>
    <t>[SAN-5] The amount of individual fine indicates a value &gt; 0 while the sanction category does not reference the category 8000 - Financial Penalty or one of its child categories</t>
  </si>
  <si>
    <t>F-05-00033</t>
  </si>
  <si>
    <t>[SAN-6] The currency of fine references a valid value while both the number of fines and the amount of individual fine are not provided</t>
  </si>
  <si>
    <t>F-05-00034</t>
  </si>
  <si>
    <t>[SAN-7] The currency of fine references a valid value while the sanction category does not reference the category 8000 - Financial Penalty or one of its child categories</t>
  </si>
  <si>
    <t>F-05-00035</t>
  </si>
  <si>
    <t>[SAN-8] The number of fines and the amount of individual fine contain valid values but the currency of fine is not provided</t>
  </si>
  <si>
    <t>F-05-00036</t>
  </si>
  <si>
    <t>[SAN-9] The sanction category indicates 1001 – Imprisonment but the sentenced duration is not provided</t>
  </si>
  <si>
    <t>F-05-00037</t>
  </si>
  <si>
    <t>[SAN-10] The sanction execution start date is before the decision date of the conviction</t>
  </si>
  <si>
    <t>F-05-00038</t>
  </si>
  <si>
    <t>[SAN-11] The sanction execution start date is before the final decision date of the conviction</t>
  </si>
  <si>
    <t>F-05-00039</t>
  </si>
  <si>
    <t>[SAN-12] The sanction execution end date is before the decision date of the conviction</t>
  </si>
  <si>
    <t>F-05-00040</t>
  </si>
  <si>
    <t>[SAN-13] The sanction execution end date is before the final decision date of the conviction</t>
  </si>
  <si>
    <t>F-05-00041</t>
  </si>
  <si>
    <t>[SAN-14] The sanction execution start date is equal or before the offence start date</t>
  </si>
  <si>
    <t>F-05-00042</t>
  </si>
  <si>
    <t>[SAN-15] The sanction execution start date is before the offence end date</t>
  </si>
  <si>
    <t>F-05-00043</t>
  </si>
  <si>
    <t>[SAN-16] The sanction execution end date is equal or before the offence start date</t>
  </si>
  <si>
    <t>F-05-00044</t>
  </si>
  <si>
    <t>[SAN-17] The sanction execution end date is equal or before the offence end date</t>
  </si>
  <si>
    <t>F-05-00045</t>
  </si>
  <si>
    <t>[SAN-18] The sanction execution start date is after its execution end date</t>
  </si>
  <si>
    <t>F-05-00046</t>
  </si>
  <si>
    <t>[SAN-19] The sanction execution end date is earlier than (execution start date + duration)</t>
  </si>
  <si>
    <t>F-05-00047</t>
  </si>
  <si>
    <t>[SAN-20] The sanction sentenced start date is before the decision date of the conviction</t>
  </si>
  <si>
    <t>F-05-00048</t>
  </si>
  <si>
    <t>[SAN-21] The sanction sentenced start date is before the final decision date of the conviction</t>
  </si>
  <si>
    <t>F-05-00049</t>
  </si>
  <si>
    <t>[SAN-22] The sanction sentenced end date is before the decision date of the conviction</t>
  </si>
  <si>
    <t>F-05-00050</t>
  </si>
  <si>
    <t>[SAN-23] The sanction sentenced end date is before the final decision date of the conviction</t>
  </si>
  <si>
    <t>F-05-00051</t>
  </si>
  <si>
    <t>[SAN-24] The sanction sentenced start date is equal or before the offence start date</t>
  </si>
  <si>
    <t>F-05-00052</t>
  </si>
  <si>
    <t>[SAN-25] The sanction sentenced start date is before the offence end date</t>
  </si>
  <si>
    <t>F-05-00053</t>
  </si>
  <si>
    <t>[SAN-26] The sanction sentenced end date is equal or before the offence start date</t>
  </si>
  <si>
    <t>F-05-00054</t>
  </si>
  <si>
    <t>[SAN-27] The sanction sentenced end date is equal or before the offence end date</t>
  </si>
  <si>
    <t>F-05-00055</t>
  </si>
  <si>
    <t>[SAN-28] The sanction sentenced start date is after the sentenced end date</t>
  </si>
  <si>
    <t>F-05-00056</t>
  </si>
  <si>
    <t>[SAN-29] The sentenced end date is earlier than (sentenced start date + duration)</t>
  </si>
  <si>
    <t>F-05-00057</t>
  </si>
  <si>
    <t>[SAN-30] The sanction common category and national title reference dummy values while at least one of the sanction fields contains a non-dummy value</t>
  </si>
  <si>
    <t>F-05-00058</t>
  </si>
  <si>
    <t>[SUS-1] The suspension end date is before the start date</t>
  </si>
  <si>
    <t>F-05-00059</t>
  </si>
  <si>
    <t>[SUS-2] The suspension start date is before the decision date of the conviction</t>
  </si>
  <si>
    <t>F-05-00060</t>
  </si>
  <si>
    <t>[SUS-3] The suspension start date is before the final decision date of the conviction</t>
  </si>
  <si>
    <t>F-05-00061</t>
  </si>
  <si>
    <t>[SUS-4] The suspension start date is before the start date of the offence</t>
  </si>
  <si>
    <t>F-05-00062</t>
  </si>
  <si>
    <t>[SUS-5] The suspension start date is before the end date of the offence</t>
  </si>
  <si>
    <t>F-05-00063</t>
  </si>
  <si>
    <t>[SUS-6] The suspension end date is before the decision date of the conviction</t>
  </si>
  <si>
    <t>F-05-00064</t>
  </si>
  <si>
    <t>[SUS-7] The suspension end date is before the final decision date of the conviction</t>
  </si>
  <si>
    <t>F-05-00065</t>
  </si>
  <si>
    <t>[SUS-8] The suspension end date is before the start date of the offence</t>
  </si>
  <si>
    <t>F-05-00066</t>
  </si>
  <si>
    <t>[SUS-9] The suspension end date is before the end date of the offence</t>
  </si>
  <si>
    <t>F-05-00067</t>
  </si>
  <si>
    <t>[SUS-10] The suspension end date is before the execution start date of the sanction</t>
  </si>
  <si>
    <t>F-05-00068</t>
  </si>
  <si>
    <t>[SUS-11] The suspension type indicates partial suspension while the suspension duration is equal or superior to the duration of execution of the sanction</t>
  </si>
  <si>
    <t>F-05-00069</t>
  </si>
  <si>
    <t>[SUS-12] The suspension type indicates complete suspension while the suspension duration is inferior to the duration of execution of the sanction</t>
  </si>
  <si>
    <t>F-05-00070</t>
  </si>
  <si>
    <t>[SUS-13] The suspension end date is earlier than (start date + duration)</t>
  </si>
  <si>
    <t>F-05-00071</t>
  </si>
  <si>
    <t>[SUS-14] The suspension probation duration indicates a value while the suspension type indicates no probation or supervision.</t>
  </si>
  <si>
    <t>F-05-00072</t>
  </si>
  <si>
    <t>[INT-1] The interruption end date is before its start date</t>
  </si>
  <si>
    <t>F-05-00073</t>
  </si>
  <si>
    <t>[INT-2] The interruption start date is before the decision date of the conviction</t>
  </si>
  <si>
    <t>F-05-00074</t>
  </si>
  <si>
    <t>[INT-3] The interruption start date is before the final decision date of the conviction</t>
  </si>
  <si>
    <t>F-05-00075</t>
  </si>
  <si>
    <t>[INT-4] The interruption start date is before the execution start date of the sanction</t>
  </si>
  <si>
    <t>F-05-00076</t>
  </si>
  <si>
    <t>[INT-5] The interruption end date is before the decision date of the conviction</t>
  </si>
  <si>
    <t>F-05-00077</t>
  </si>
  <si>
    <t>[INT-6] The interruption end date is before the final decision date of the conviction</t>
  </si>
  <si>
    <t>F-05-00078</t>
  </si>
  <si>
    <t>[INT-7] The interruption end date is before the execution start date of the sanction</t>
  </si>
  <si>
    <t>F-05-00079</t>
  </si>
  <si>
    <t>[INT-8] The interruption end date is earlier than (interruption start date + duration)</t>
  </si>
  <si>
    <t>F-05-00080</t>
  </si>
  <si>
    <t>[REQ-1] Request purpose category indicates criminal proceedings but requesting authority type is A, P or E</t>
  </si>
  <si>
    <t>F-05-00081</t>
  </si>
  <si>
    <t>[REQ-2] The request deadline in the Request Deadline message does not fulfil the conditions.</t>
  </si>
  <si>
    <t>F-05-00082</t>
  </si>
  <si>
    <t>[CRT-1] Usage of non-existant value instead of value from the common reference table</t>
  </si>
  <si>
    <t>F-05-00083</t>
  </si>
  <si>
    <t>[CRT-2] Usage of expired values from the common reference table</t>
  </si>
  <si>
    <t>F-05-00084</t>
  </si>
  <si>
    <t>[LMS-1] A message has been received that was sent during the interval after time 21:59:59 of the last calendar day of the month and before time 02:00:01 of the first calendar day of the month</t>
  </si>
  <si>
    <t>F-05-00085</t>
  </si>
  <si>
    <t>[MAN-3] The national title of the sanction does not match the common category that has been provided</t>
  </si>
  <si>
    <t>F-05-00086</t>
  </si>
  <si>
    <t>[MAN-4] The additional identification information provided does not correspond to the initial identification information provided in the notification or request message</t>
  </si>
  <si>
    <t>F-05-00087</t>
  </si>
  <si>
    <t>[BIN-2] The binary file attached is corrupt or has a different MD5 hash code than the one provided</t>
  </si>
  <si>
    <t>F-05-00088</t>
  </si>
  <si>
    <t>[GEN-1] The size of the message, including attachments, exceeds 10 megabytes</t>
  </si>
  <si>
    <t>F-05-00089</t>
  </si>
  <si>
    <t>[GEN-3] The message correlates to a previously received message but is not expected to occur at this moment of the transaction according to the defined kinematics</t>
  </si>
  <si>
    <t>F-05-00090</t>
  </si>
  <si>
    <t>[MAN-5] A notification message provides an update to a previously notified conviction which exists, but the updated information does not match with the previously notified information</t>
  </si>
  <si>
    <t>F-05-00091</t>
  </si>
  <si>
    <t>[DEC-4] The decision date is before the decision date of the initial conviction</t>
  </si>
  <si>
    <t>F-05-00092</t>
  </si>
  <si>
    <t>[CON-3] The conviction’s decision date is after the conviction’s final decision date</t>
  </si>
  <si>
    <t>F-05-00093</t>
  </si>
  <si>
    <t>[CON-4] The conviction’s decision date is after the current date</t>
  </si>
  <si>
    <t>F-05-00094</t>
  </si>
  <si>
    <t>[CON-5] The conviction’s final decision date is after the current date</t>
  </si>
  <si>
    <t>F-05-00095</t>
  </si>
  <si>
    <t>[SUS-15] The suspended amount of the fine indicates a value &gt; 0 while the number of fines indicated in the related sanction is superior to 1.</t>
  </si>
  <si>
    <t>F-05-00096</t>
  </si>
  <si>
    <t>[SUS-16] The suspended amount of the fine indicates a value &gt; 0 while the category of the related sanction does not reference the category "8000 - Financial Penalty category code" or one of its child categories.</t>
  </si>
  <si>
    <t>F-05-00097</t>
  </si>
  <si>
    <t>[SUS-17] The suspended amount of the fine is equal or exceeds the amount of individual fine indicated in the related sanction.</t>
  </si>
  <si>
    <t>F-05-00098</t>
  </si>
  <si>
    <t>[SUS-18] The suspended amount of the fine indicates a value &gt; 0 while the suspension type is not "b – Partially suspended penalty/measure" or "d – Partially suspended penalty/measure with probation/supervision".</t>
  </si>
  <si>
    <t>F-05-00099</t>
  </si>
  <si>
    <t>[DEC-5] The decision is not related to any sanction within the message</t>
  </si>
  <si>
    <t>F-05-00100</t>
  </si>
  <si>
    <t>[MAN-6] The cancellation of the related message cannot be handled</t>
  </si>
  <si>
    <t>T-01-00</t>
  </si>
  <si>
    <t>Number of occurrences of technical errors (occurrence of i.e. SOAP faults and HTTP errors)</t>
  </si>
  <si>
    <t>T-02-00</t>
  </si>
  <si>
    <t>Number of messages received with invalid structure</t>
  </si>
  <si>
    <t>Indicator</t>
  </si>
  <si>
    <t>BE</t>
  </si>
  <si>
    <t>BG</t>
  </si>
  <si>
    <t>CY</t>
  </si>
  <si>
    <t>CZ</t>
  </si>
  <si>
    <t>DE</t>
  </si>
  <si>
    <t>DK</t>
  </si>
  <si>
    <t>EE</t>
  </si>
  <si>
    <t>ES</t>
  </si>
  <si>
    <t>FI</t>
  </si>
  <si>
    <t>FR</t>
  </si>
  <si>
    <t>GB</t>
  </si>
  <si>
    <t>GR</t>
  </si>
  <si>
    <t>HU</t>
  </si>
  <si>
    <t>IE</t>
  </si>
  <si>
    <t>IT</t>
  </si>
  <si>
    <t>LT</t>
  </si>
  <si>
    <t>LU</t>
  </si>
  <si>
    <t>LV</t>
  </si>
  <si>
    <t>MT</t>
  </si>
  <si>
    <t>NL</t>
  </si>
  <si>
    <t>PL</t>
  </si>
  <si>
    <t>PT</t>
  </si>
  <si>
    <t>RO</t>
  </si>
  <si>
    <t>SE</t>
  </si>
  <si>
    <t>SI</t>
  </si>
  <si>
    <t>SK</t>
  </si>
  <si>
    <t>S</t>
  </si>
  <si>
    <t>R</t>
  </si>
  <si>
    <t>AT</t>
  </si>
  <si>
    <t>Total</t>
  </si>
  <si>
    <t>Notification</t>
  </si>
  <si>
    <t>Notification Problem</t>
  </si>
  <si>
    <t>Notification Receipt</t>
  </si>
  <si>
    <t>Request</t>
  </si>
  <si>
    <t>Request Denial</t>
  </si>
  <si>
    <t>Request Deadline</t>
  </si>
  <si>
    <t>Request Problem</t>
  </si>
  <si>
    <t>Request Response</t>
  </si>
  <si>
    <t>Functional Error</t>
  </si>
  <si>
    <t>Additional Info</t>
  </si>
  <si>
    <t>Notifications</t>
  </si>
  <si>
    <t>Requests</t>
  </si>
  <si>
    <t>Request Additional Info</t>
  </si>
  <si>
    <t>Additional Info Unavail</t>
  </si>
  <si>
    <t>NOT</t>
  </si>
  <si>
    <t>REQ</t>
  </si>
  <si>
    <t>RDL</t>
  </si>
  <si>
    <t>RRS</t>
  </si>
  <si>
    <t>RAI</t>
  </si>
  <si>
    <t>AI</t>
  </si>
  <si>
    <t>AIU</t>
  </si>
  <si>
    <t>FE</t>
  </si>
  <si>
    <t>RDN</t>
  </si>
  <si>
    <t>NRC</t>
  </si>
  <si>
    <t>Sent messages</t>
  </si>
  <si>
    <t>New conviction</t>
  </si>
  <si>
    <t>Conviction update</t>
  </si>
  <si>
    <t>NPB</t>
  </si>
  <si>
    <t>RPB</t>
  </si>
  <si>
    <t>Interconnections</t>
  </si>
  <si>
    <t>Active</t>
  </si>
  <si>
    <t>Inactive</t>
  </si>
  <si>
    <t>New transactions</t>
  </si>
  <si>
    <t>Messages per type</t>
  </si>
  <si>
    <t>Exchange partners</t>
  </si>
  <si>
    <t>Discrepancies</t>
  </si>
  <si>
    <t>Disc</t>
  </si>
  <si>
    <r>
      <t xml:space="preserve">Messages
</t>
    </r>
    <r>
      <rPr>
        <sz val="10"/>
        <rFont val="Arial"/>
        <family val="2"/>
      </rPr>
      <t>(excluding Functional Errors)</t>
    </r>
  </si>
  <si>
    <t>B-05-01</t>
  </si>
  <si>
    <t>B-05-02</t>
  </si>
  <si>
    <t>Total number of "request response" messages concerning third country nationals, counted for all request response messages transmitted as a reply for the request messages concerning third country nationals.</t>
  </si>
  <si>
    <t>Request for obtaining a permit to stand for elections</t>
  </si>
  <si>
    <t>F-04-005000</t>
  </si>
  <si>
    <t>Request for non-criminal proceeding from the person concerned for information on own criminal record</t>
  </si>
  <si>
    <t>F-04-004000</t>
  </si>
  <si>
    <t>Request for employment as professional job agent or career adviser</t>
  </si>
  <si>
    <t>F-04-003014</t>
  </si>
  <si>
    <t>Request for employment professional driver or taxi driver</t>
  </si>
  <si>
    <t>F-04-003013</t>
  </si>
  <si>
    <t>Request for employment for the position of guardian in national park</t>
  </si>
  <si>
    <t>F-04-003012</t>
  </si>
  <si>
    <t>Request for employment as a professional soldier</t>
  </si>
  <si>
    <t>F-04-003011</t>
  </si>
  <si>
    <t>Request for employment as university teacher</t>
  </si>
  <si>
    <t>F-04-003010</t>
  </si>
  <si>
    <t>Request for employment as teacher</t>
  </si>
  <si>
    <t>F-04-003009</t>
  </si>
  <si>
    <t>Request for obtaining a permit to perform armed/unarmed bodyguard and property protection</t>
  </si>
  <si>
    <t>F-04-003008</t>
  </si>
  <si>
    <t>Request for obtaining a permit to work or familiarise with confidential information</t>
  </si>
  <si>
    <t>F-04-003007</t>
  </si>
  <si>
    <t>Request for employment in security services (private sector)</t>
  </si>
  <si>
    <t>F-04-003006</t>
  </si>
  <si>
    <t>Request for employment in airport authorities</t>
  </si>
  <si>
    <t>F-04-003005</t>
  </si>
  <si>
    <t>Request for employment in the police or law-enforcement authorities</t>
  </si>
  <si>
    <t>F-04-003004</t>
  </si>
  <si>
    <t>Request for employment in the public sector</t>
  </si>
  <si>
    <t>F-04-003003</t>
  </si>
  <si>
    <t>Request for employment in relation with disabled persons</t>
  </si>
  <si>
    <t>F-04-003002</t>
  </si>
  <si>
    <t>Request for employment in relation with children</t>
  </si>
  <si>
    <t>F-04-003001</t>
  </si>
  <si>
    <t>Request for employment vetting</t>
  </si>
  <si>
    <t>F-04-003000</t>
  </si>
  <si>
    <t>Request for obtaining a license of a trainer in civil aviation security</t>
  </si>
  <si>
    <t>F-04-002019</t>
  </si>
  <si>
    <t>Request for obtaining a license for supplying services in regards to excise goods exempted from taxation</t>
  </si>
  <si>
    <t>F-04-002018</t>
  </si>
  <si>
    <t>Request for obtaining a driving examiner’s license</t>
  </si>
  <si>
    <t>F-04-002017</t>
  </si>
  <si>
    <t>Request for obtaining a driving instructor’s license</t>
  </si>
  <si>
    <t>F-04-002016</t>
  </si>
  <si>
    <t>Request for obtaining a license for importing or exporting plants and animals under protection</t>
  </si>
  <si>
    <t>F-04-002015</t>
  </si>
  <si>
    <t>Request for obtaining a flying license</t>
  </si>
  <si>
    <t>F-04-002014</t>
  </si>
  <si>
    <t>Request for obtaining a license of solicitor</t>
  </si>
  <si>
    <t>F-04-002013</t>
  </si>
  <si>
    <t>Request for obtaining a license of advocate</t>
  </si>
  <si>
    <t>F-04-002012</t>
  </si>
  <si>
    <t>Request for obtaining a license of insurance agent or of brokerage in insurances</t>
  </si>
  <si>
    <t>F-04-002011</t>
  </si>
  <si>
    <t>Request for obtaining a broking license</t>
  </si>
  <si>
    <t>F-04-002010</t>
  </si>
  <si>
    <t>Request for obtaining a license for directing or opening a private university</t>
  </si>
  <si>
    <t>F-04-002009</t>
  </si>
  <si>
    <t>Request for obtaining a detective license</t>
  </si>
  <si>
    <t>F-04-002008</t>
  </si>
  <si>
    <t>Request for obtaining a permit to use explosives</t>
  </si>
  <si>
    <t>F-04-002007</t>
  </si>
  <si>
    <t>Request for changing nationality</t>
  </si>
  <si>
    <t>F-04-002006</t>
  </si>
  <si>
    <t>Request for obtaining a driving license</t>
  </si>
  <si>
    <t>F-04-002005</t>
  </si>
  <si>
    <t>Request for obtaining a VISA</t>
  </si>
  <si>
    <t>F-04-002004</t>
  </si>
  <si>
    <t>Request for obtaining a fishing license</t>
  </si>
  <si>
    <t>F-04-002003</t>
  </si>
  <si>
    <t>Request for obtaining a hunting license</t>
  </si>
  <si>
    <t>F-04-002002</t>
  </si>
  <si>
    <t>Request for obtaining a permit to carry weapons</t>
  </si>
  <si>
    <t>F-04-002001</t>
  </si>
  <si>
    <t>Request for non-criminal proceeding from a competent administrative authority</t>
  </si>
  <si>
    <t>F-04-002000</t>
  </si>
  <si>
    <t>Request for the execution of the conviction</t>
  </si>
  <si>
    <t>F-04-001002</t>
  </si>
  <si>
    <t>Request for court trial</t>
  </si>
  <si>
    <t>F-04-001001</t>
  </si>
  <si>
    <t>Request for criminal proceeding</t>
  </si>
  <si>
    <t>F-04-001000</t>
  </si>
  <si>
    <t>For other purposes</t>
  </si>
  <si>
    <t>For criminal proceedings</t>
  </si>
  <si>
    <t>Replies to notifications</t>
  </si>
  <si>
    <t>Receipt</t>
  </si>
  <si>
    <t>Replies to requests</t>
  </si>
  <si>
    <t>Denial</t>
  </si>
  <si>
    <t>Problem</t>
  </si>
  <si>
    <t>Response: no convictions</t>
  </si>
  <si>
    <t>Response: one or more convictions</t>
  </si>
  <si>
    <t>Nationalities in requests</t>
  </si>
  <si>
    <t>EU</t>
  </si>
  <si>
    <t>Stateless</t>
  </si>
  <si>
    <t>Third country</t>
  </si>
  <si>
    <t>B-06-01</t>
  </si>
  <si>
    <t>B-06-02</t>
  </si>
  <si>
    <t>Total number of "request" messages concerning stateless persons, i.e. instances where the nationality property contains the value 995 ZZZ (stateless)</t>
  </si>
  <si>
    <t>Total number of "request response" messages relating to stateless persons, counted for all request response messages transmitted as a reply for request messages concerning stateless persons</t>
  </si>
  <si>
    <t>F-02-01</t>
  </si>
  <si>
    <t>F-02-02</t>
  </si>
  <si>
    <t>F-02-03</t>
  </si>
  <si>
    <t>F-02-04</t>
  </si>
  <si>
    <t>F-02-05</t>
  </si>
  <si>
    <t>F-02-06</t>
  </si>
  <si>
    <t>F-02-07</t>
  </si>
  <si>
    <t>F-02-08</t>
  </si>
  <si>
    <t>F-02-09</t>
  </si>
  <si>
    <t>F-03-01</t>
  </si>
  <si>
    <t>F-03-02</t>
  </si>
  <si>
    <t>F-03-03</t>
  </si>
  <si>
    <t>F-03-04</t>
  </si>
  <si>
    <t>F-03-05</t>
  </si>
  <si>
    <t>F-03-06</t>
  </si>
  <si>
    <t>F-03-07</t>
  </si>
  <si>
    <t>F-03-08</t>
  </si>
  <si>
    <t>F-03-09</t>
  </si>
  <si>
    <t>F-03-10</t>
  </si>
  <si>
    <t>F-03-11</t>
  </si>
  <si>
    <t>F-03-12</t>
  </si>
  <si>
    <t>Number of occurrences of the catch-all category value "Other" for the "Country" property (value "998-YYY")</t>
  </si>
  <si>
    <t>Number of occurrences of the catch-all category value "Unknown" for the "Country" property (value "999-XXX")</t>
  </si>
  <si>
    <t>Number of occurrences of catch-all category value "No currency" for the "Currency" property (value "999-XXX")</t>
  </si>
  <si>
    <t>Number of occurrences of the catch-all category value "Other Offences" for the "Offence Category" property (value "2700-00")</t>
  </si>
  <si>
    <t>Number of occurrences of the catch-all category value "Other Intentional Offences" for the "Offence Category" property (value "2701-00")</t>
  </si>
  <si>
    <t>Number of occurrences of the catch-all category value "Other Unintentional Offences" for the "Offence Category" property (value "2702-00")</t>
  </si>
  <si>
    <t>Number of occurrences of catch-all category for "Sanction Category" (value "12000 Other penalties and measures")</t>
  </si>
  <si>
    <t>Number of occurrences of catch-all category value "002-000 – Request for non-criminal proceeding" for the "Purpose of Request" property</t>
  </si>
  <si>
    <t>Number of occurrences of catch-all category value "003-000 Request for employment vetting" for the "Purpose of Request" property</t>
  </si>
  <si>
    <t>Number of occurrences of dummy value for the forename of the convicted person (i.e. occurrences of "UNKNOWN" value)</t>
  </si>
  <si>
    <t>Number of occurrences of dummy value for the surname of the convicted person (i.e. occurrences of "UNKNOWN" value)</t>
  </si>
  <si>
    <t>Number of occurrences of dummy value for the birth date of the convicted person (i.e. occurrences of "1800-01-01" value)</t>
  </si>
  <si>
    <t>Number of occurrences of dummy value for the birth country of the convicted person (i.e. occurrences of "999-XXX-Unknown" value)</t>
  </si>
  <si>
    <t>Number of occurrences of dummy value for the birth town name of the convicted person (i.e. occurrences of "UNKNOWN" value)</t>
  </si>
  <si>
    <t>Number of occurrences of dummy value for the sex of the convicted person (i.e. occurrences of "0" value)</t>
  </si>
  <si>
    <t>Number of occurrences of dummy value for the nationalities of the convicted person (i.e. occurrences of "999-XXX-Unknown" value)</t>
  </si>
  <si>
    <t>Number of occurrences of dummy value for the conviction’s decision date (only for the conviction and not for the subsequent decisions carrying changes, thus only occurrences of the value "1800-01-01" in the "Decision Date" field of the "Conviction" entity)</t>
  </si>
  <si>
    <t>Number of occurrences of dummy value for the convicting authority name (only for the initial conviction and not for the subsequent decisions carrying changes, thus only occurrences of the value "UNKNOWN" in the "Deciding Authority Name" field of the "Conviction" entity)</t>
  </si>
  <si>
    <t>Number of occurrences of dummy value for the conviction’s final decision date (only for the initial conviction and not for the subsequent decisions carrying changes, thus only occurrences of the value "1800-01-01" in the "Final Decision Date" field of the "Conviction" entity)</t>
  </si>
  <si>
    <t>Number of occurrences of dummy value for the start date of the offence (i.e. occurrences of "1800-01-01" value)</t>
  </si>
  <si>
    <t>Number of occurrences of dummy value for the applicable legal provisions in relation to the offence (i.e. occurrences of "UNKNOWN" value)</t>
  </si>
  <si>
    <t>Sent
remarks</t>
  </si>
  <si>
    <t>Sent "dummy" and "catch-all" values</t>
  </si>
  <si>
    <t>Technical errors</t>
  </si>
  <si>
    <t>HR</t>
  </si>
  <si>
    <t>Total (28 MS)</t>
  </si>
  <si>
    <t>Number of occurrences of "notification problem" and "notification receipt" messages transmitted after the operational deadline of 30 days (it does not include cases where the "notification problem/receipt" messages have not been received at all)</t>
  </si>
  <si>
    <t>Number of occurrences of the “remarks” property in the “functional error” message</t>
  </si>
  <si>
    <t>F-01-19</t>
  </si>
  <si>
    <t>Number of occurrences of the “remarks” property in the “decision” entity (applicable to messages of type “notification” and “request response”)</t>
  </si>
  <si>
    <t>F-01-20</t>
  </si>
  <si>
    <t>Number of occurrences of dummy value for the change type field of a decision (i.e. occurrences of “x - Unknown” value)</t>
  </si>
  <si>
    <t>F-03-13</t>
  </si>
  <si>
    <t>Number of occurrences of late “request response” messages (i.e. it includes the cases where the “request response”, “request denial” or “request problem” message has been received after the deadline)</t>
  </si>
  <si>
    <t>B-04-03</t>
  </si>
  <si>
    <t>B-04-04</t>
  </si>
  <si>
    <t>Total number of “request” messages concerning third country nationals, i.e. instances where the nationality does not include any of the following values: 040 AUT, 056 BEL, 100 BGR, 196 CYP, 200 CSK, 203 CZE, 276 DEU, 208 DNK, 233 EST, 724 ESP, 246 FIN, 250 FRA, 826 GBR, 300 GRC, 348 HUN, 191 HRV, 372 IRL, 380 ITA, 440 LTU, 442 LUX, 428 LVA, 470 MLT, 528 NLD, 616 POL, 620 PRT, 642 ROU, 752 SWE, 705 SVN, 703 SVK, 995 ZZZ (stateless)</t>
  </si>
  <si>
    <t>Total number of "notification" messages carrying a NIST file attachment</t>
  </si>
  <si>
    <t>B-07-01</t>
  </si>
  <si>
    <t>Total number of "request" messages carrying a NIST file attachment</t>
  </si>
  <si>
    <t>B-07-02</t>
  </si>
  <si>
    <t>B-07-03</t>
  </si>
  <si>
    <t>B-07-04</t>
  </si>
  <si>
    <t>Total number of "notification receipt" messages carrying a NIST file attachment</t>
  </si>
  <si>
    <t>Total number of "request response" messages carrying a NIST file attachment</t>
  </si>
  <si>
    <t>Total number of "additional id info" messages carrying a NIST file attachment</t>
  </si>
  <si>
    <t>[SAN-31] The sanction category indicates "8000 - Financial Penalty category code" or one of its child categories but the number of individual fines and/or the currency of the fine are not provided.</t>
  </si>
  <si>
    <t>[SAN-32] The sanction execution start date is after the current date.</t>
  </si>
  <si>
    <t>B-07-05</t>
  </si>
  <si>
    <t>F-05-00101</t>
  </si>
  <si>
    <t>F-05-00102</t>
  </si>
  <si>
    <t>F-05-00103</t>
  </si>
  <si>
    <t>Received Requests with expired deadline</t>
  </si>
  <si>
    <t>Sent Request Replies</t>
  </si>
  <si>
    <t>Sent Late Request Replies</t>
  </si>
  <si>
    <t>Sent Notifications</t>
  </si>
  <si>
    <t>Sent Requests</t>
  </si>
  <si>
    <t>[SAN-33] The sanction execution end date is after the current date. Test</t>
  </si>
  <si>
    <t>B-04-05</t>
  </si>
  <si>
    <t>B-04-06</t>
  </si>
  <si>
    <t>B-04-07</t>
  </si>
  <si>
    <t>B-04-08</t>
  </si>
  <si>
    <t>Number of requests having purpose "003101 - Request for recruiting a person for professional or organized voluntary activities involving direct and regular contacts with children" not having the consent of the person concerned</t>
  </si>
  <si>
    <t>Number of occurrences  of late responses to requests having purpose "003101 - Request for recruiting a person for professional or organized voluntary activities involving direct and regular contacts with children"</t>
  </si>
  <si>
    <t>Number of requests having purpose "003101 - Request for recruiting a person for professional or organized voluntary activities involving direct and regular contacts with children" being still unanswered at the time the request deadline has expired</t>
  </si>
  <si>
    <t>Number of requests having purpose "003101 - Request for recruiting a person for professional or organized voluntary activities involving direct and regular contacts with children" answered with a request denial</t>
  </si>
  <si>
    <t>B-04-09</t>
  </si>
  <si>
    <t>Number of requests having purpose "003101 - Request for recruiting a person for professional or organized voluntary activities involving direct and regular contacts with children" issued without the consent of the person concerned that have been answered with a request denial</t>
  </si>
  <si>
    <t>B-04-10</t>
  </si>
  <si>
    <t>Number of problem issued in answer to requests having purpose "003101 - Request for recruiting a person for professional or organized voluntary activities involving direct and regular contacts with children"</t>
  </si>
  <si>
    <t>B-04-11</t>
  </si>
  <si>
    <t>Number of functional errors issued in answer to requests having purpose "003101 - Request for recruiting a person for professional or organized voluntary activities involving direct and regular contacts with children"</t>
  </si>
  <si>
    <t>B-04-12</t>
  </si>
  <si>
    <t>Number of notifcations not being  answered at the time the operational delay of 30 days has expired</t>
  </si>
  <si>
    <t>F-04-003101</t>
  </si>
  <si>
    <t>Number of requests having purpose "003101 - Request for recruiting a person for professional or organized voluntary activities involving direct and regular contacts with children"</t>
  </si>
  <si>
    <t>Number of occurrences of “request” messages being still unanswered at the time the deadline has expired.</t>
  </si>
  <si>
    <t>Received</t>
  </si>
  <si>
    <t>Sent</t>
  </si>
  <si>
    <t>Delta</t>
  </si>
  <si>
    <t>ECRIS monthly consolidated statistics</t>
  </si>
  <si>
    <t>ECRIS-Statistics-201705.xlsx</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</si>
</sst>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
    <numFmt numFmtId="165" formatCode="0.0%"/>
    <numFmt numFmtId="166" formatCode="mmm\-yyyy"/>
  </numFmts>
  <fonts count="11">
    <font>
      <sz val="10"/>
      <name val="Arial"/>
    </font>
    <font>
      <b/>
      <sz val="10"/>
      <color indexed="9"/>
      <name val="Arial"/>
      <family val="2"/>
    </font>
    <font>
      <sz val="10"/>
      <name val="Arial"/>
      <family val="2"/>
    </font>
    <font>
      <sz val="8"/>
      <name val="Arial"/>
      <family val="2"/>
    </font>
    <font>
      <b/>
      <sz val="10"/>
      <name val="Arial"/>
      <family val="2"/>
    </font>
    <font>
      <b/>
      <sz val="11"/>
      <name val="Arial"/>
      <family val="2"/>
    </font>
    <font>
      <sz val="8"/>
      <color indexed="81"/>
      <name val="Tahoma"/>
      <family val="2"/>
    </font>
    <font>
      <b/>
      <sz val="10"/>
      <color theme="0"/>
      <name val="Arial"/>
      <family val="2"/>
    </font>
    <font>
      <sz val="9"/>
      <color indexed="81"/>
      <name val="Tahoma"/>
      <charset val="1"/>
    </font>
    <font>
      <b/>
      <sz val="9"/>
      <color indexed="81"/>
      <name val="Tahoma"/>
      <charset val="1"/>
    </font>
    <font>
      <b/>
      <sz val="15"/>
      <color theme="3"/>
      <name val="Calibri"/>
      <family val="2"/>
      <scheme val="minor"/>
    </font>
  </fonts>
  <fills count="7">
    <fill>
      <patternFill patternType="none"/>
    </fill>
    <fill>
      <patternFill patternType="gray125"/>
    </fill>
    <fill>
      <patternFill patternType="solid">
        <fgColor indexed="8"/>
        <bgColor indexed="64"/>
      </patternFill>
    </fill>
    <fill>
      <patternFill patternType="solid">
        <fgColor indexed="43"/>
        <bgColor indexed="64"/>
      </patternFill>
    </fill>
    <fill>
      <patternFill patternType="solid">
        <fgColor indexed="22"/>
        <bgColor indexed="64"/>
      </patternFill>
    </fill>
    <fill>
      <patternFill patternType="solid">
        <fgColor theme="1"/>
        <bgColor indexed="64"/>
      </patternFill>
    </fill>
    <fill>
      <patternFill patternType="solid">
        <fgColor rgb="FFFFF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bottom style="thick">
        <color theme="4"/>
      </bottom>
      <diagonal/>
    </border>
  </borders>
  <cellStyleXfs count="2">
    <xf numFmtId="0" fontId="0" fillId="0" borderId="0"/>
    <xf numFmtId="0" fontId="10" fillId="0" borderId="11" applyNumberFormat="0" applyFill="0" applyAlignment="0" applyProtection="0"/>
  </cellStyleXfs>
  <cellXfs count="106">
    <xf numFmtId="0" fontId="0" fillId="0" borderId="0" xfId="0"/>
    <xf numFmtId="0" fontId="0" fillId="0" borderId="0" xfId="0" applyAlignment="1">
      <alignment vertical="center"/>
    </xf>
    <xf numFmtId="0" fontId="0" fillId="0" borderId="0" xfId="0" applyAlignment="1">
      <alignment wrapText="1"/>
    </xf>
    <xf numFmtId="0" fontId="0" fillId="0" borderId="1" xfId="0" applyBorder="1" applyAlignment="1">
      <alignment vertical="center"/>
    </xf>
    <xf numFmtId="0" fontId="0" fillId="0" borderId="1" xfId="0" applyBorder="1" applyAlignment="1">
      <alignment wrapText="1"/>
    </xf>
    <xf numFmtId="9" fontId="0" fillId="0" borderId="1" xfId="0" applyNumberFormat="1" applyBorder="1"/>
    <xf numFmtId="0" fontId="0" fillId="0" borderId="1" xfId="0" applyBorder="1"/>
    <xf numFmtId="0" fontId="0" fillId="0" borderId="1" xfId="0" applyNumberFormat="1" applyBorder="1" applyAlignment="1">
      <alignment wrapText="1"/>
    </xf>
    <xf numFmtId="0" fontId="1" fillId="2" borderId="1" xfId="0" applyFont="1" applyFill="1" applyBorder="1" applyAlignment="1">
      <alignment horizontal="center"/>
    </xf>
    <xf numFmtId="0" fontId="0" fillId="0" borderId="1" xfId="0" applyNumberFormat="1" applyBorder="1" applyAlignment="1">
      <alignment vertical="center"/>
    </xf>
    <xf numFmtId="1" fontId="0" fillId="0" borderId="1" xfId="0" applyNumberFormat="1" applyBorder="1" applyAlignment="1">
      <alignment vertical="center"/>
    </xf>
    <xf numFmtId="164" fontId="1" fillId="2" borderId="1" xfId="0" applyNumberFormat="1" applyFont="1" applyFill="1" applyBorder="1" applyAlignment="1">
      <alignment horizontal="center"/>
    </xf>
    <xf numFmtId="164" fontId="0" fillId="0" borderId="1" xfId="0" applyNumberFormat="1" applyBorder="1" applyAlignment="1">
      <alignment vertical="center"/>
    </xf>
    <xf numFmtId="164" fontId="0" fillId="0" borderId="0" xfId="0" applyNumberFormat="1"/>
    <xf numFmtId="1" fontId="0" fillId="0" borderId="1" xfId="0" applyNumberFormat="1" applyBorder="1"/>
    <xf numFmtId="1" fontId="4" fillId="0" borderId="1" xfId="0" applyNumberFormat="1" applyFont="1" applyBorder="1"/>
    <xf numFmtId="0" fontId="4" fillId="0" borderId="3" xfId="0" applyFont="1" applyFill="1" applyBorder="1"/>
    <xf numFmtId="1" fontId="4" fillId="0" borderId="2" xfId="0" applyNumberFormat="1" applyFont="1" applyBorder="1"/>
    <xf numFmtId="0" fontId="0" fillId="4" borderId="1" xfId="0" applyFill="1" applyBorder="1"/>
    <xf numFmtId="1" fontId="4" fillId="0" borderId="3" xfId="0" applyNumberFormat="1" applyFont="1" applyFill="1" applyBorder="1"/>
    <xf numFmtId="0" fontId="0" fillId="0" borderId="3" xfId="0" applyBorder="1" applyAlignment="1"/>
    <xf numFmtId="0" fontId="0" fillId="0" borderId="4" xfId="0" applyBorder="1" applyAlignment="1"/>
    <xf numFmtId="0" fontId="0" fillId="0" borderId="2" xfId="0" applyBorder="1" applyAlignment="1"/>
    <xf numFmtId="0" fontId="4" fillId="0" borderId="0" xfId="0" applyFont="1" applyFill="1" applyBorder="1" applyAlignment="1">
      <alignment horizontal="center"/>
    </xf>
    <xf numFmtId="0" fontId="2" fillId="0" borderId="0" xfId="0" applyFont="1" applyFill="1" applyBorder="1"/>
    <xf numFmtId="165" fontId="2" fillId="0" borderId="0" xfId="0" applyNumberFormat="1" applyFont="1" applyFill="1" applyBorder="1"/>
    <xf numFmtId="165" fontId="2" fillId="0" borderId="0" xfId="0" applyNumberFormat="1" applyFont="1" applyFill="1" applyBorder="1" applyAlignment="1">
      <alignment horizontal="center"/>
    </xf>
    <xf numFmtId="165" fontId="2" fillId="0" borderId="0" xfId="0" applyNumberFormat="1" applyFont="1" applyFill="1" applyBorder="1" applyAlignment="1"/>
    <xf numFmtId="0" fontId="2" fillId="0" borderId="0" xfId="0" applyFont="1" applyFill="1" applyBorder="1" applyAlignment="1"/>
    <xf numFmtId="0" fontId="4" fillId="0" borderId="0" xfId="0" applyFont="1" applyBorder="1" applyAlignment="1">
      <alignment horizontal="left"/>
    </xf>
    <xf numFmtId="1" fontId="4" fillId="0" borderId="0" xfId="0" applyNumberFormat="1" applyFont="1" applyBorder="1"/>
    <xf numFmtId="0" fontId="1" fillId="2" borderId="1" xfId="0" applyNumberFormat="1" applyFont="1" applyFill="1" applyBorder="1" applyAlignment="1">
      <alignment horizontal="center" vertical="center"/>
    </xf>
    <xf numFmtId="164" fontId="0" fillId="4" borderId="1" xfId="0" applyNumberFormat="1" applyFill="1" applyBorder="1" applyAlignment="1">
      <alignment vertical="center"/>
    </xf>
    <xf numFmtId="1" fontId="4" fillId="0" borderId="1" xfId="0" applyNumberFormat="1" applyFont="1" applyBorder="1" applyAlignment="1">
      <alignment vertical="center"/>
    </xf>
    <xf numFmtId="164" fontId="1" fillId="2" borderId="5" xfId="0" applyNumberFormat="1" applyFont="1" applyFill="1" applyBorder="1" applyAlignment="1">
      <alignment horizontal="center"/>
    </xf>
    <xf numFmtId="0" fontId="0" fillId="2" borderId="1" xfId="0" applyFill="1" applyBorder="1"/>
    <xf numFmtId="164" fontId="0" fillId="4" borderId="1" xfId="0" applyNumberFormat="1" applyFill="1" applyBorder="1"/>
    <xf numFmtId="1" fontId="0" fillId="4" borderId="1" xfId="0" applyNumberFormat="1" applyFill="1" applyBorder="1"/>
    <xf numFmtId="0" fontId="0" fillId="4" borderId="2" xfId="0" applyFill="1" applyBorder="1" applyAlignment="1"/>
    <xf numFmtId="0" fontId="0" fillId="4" borderId="1" xfId="0" applyFill="1" applyBorder="1" applyAlignment="1"/>
    <xf numFmtId="0" fontId="1" fillId="2" borderId="1" xfId="0" applyFont="1" applyFill="1" applyBorder="1" applyAlignment="1">
      <alignment horizontal="center" vertical="center"/>
    </xf>
    <xf numFmtId="0" fontId="0" fillId="0" borderId="1" xfId="0" applyFill="1" applyBorder="1" applyAlignment="1">
      <alignment vertical="center"/>
    </xf>
    <xf numFmtId="0" fontId="0" fillId="0" borderId="1" xfId="0" applyFill="1" applyBorder="1" applyAlignment="1">
      <alignment wrapText="1"/>
    </xf>
    <xf numFmtId="1" fontId="0" fillId="0" borderId="1" xfId="0" applyNumberFormat="1" applyFill="1" applyBorder="1"/>
    <xf numFmtId="1" fontId="4" fillId="0" borderId="1" xfId="0" applyNumberFormat="1" applyFont="1" applyFill="1" applyBorder="1"/>
    <xf numFmtId="1" fontId="2" fillId="0" borderId="1" xfId="0" applyNumberFormat="1" applyFont="1" applyBorder="1" applyAlignment="1"/>
    <xf numFmtId="0" fontId="2" fillId="0" borderId="1" xfId="0" applyFont="1" applyBorder="1" applyAlignment="1">
      <alignment wrapText="1"/>
    </xf>
    <xf numFmtId="0" fontId="2" fillId="0" borderId="1" xfId="0" applyFont="1" applyBorder="1" applyAlignment="1">
      <alignment vertical="center"/>
    </xf>
    <xf numFmtId="0" fontId="2" fillId="0" borderId="1" xfId="0" applyFont="1" applyFill="1" applyBorder="1" applyAlignment="1">
      <alignment vertical="center"/>
    </xf>
    <xf numFmtId="1" fontId="4" fillId="4" borderId="1" xfId="0" applyNumberFormat="1" applyFont="1" applyFill="1" applyBorder="1"/>
    <xf numFmtId="9" fontId="0" fillId="0" borderId="1" xfId="0" applyNumberFormat="1" applyFill="1" applyBorder="1"/>
    <xf numFmtId="0" fontId="2" fillId="0" borderId="1" xfId="0" applyFont="1" applyBorder="1"/>
    <xf numFmtId="0" fontId="2" fillId="0" borderId="1" xfId="0" applyNumberFormat="1" applyFont="1" applyFill="1" applyBorder="1" applyAlignment="1">
      <alignment wrapText="1"/>
    </xf>
    <xf numFmtId="0" fontId="2" fillId="6" borderId="1" xfId="0" applyFont="1" applyFill="1" applyBorder="1" applyAlignment="1">
      <alignment vertical="center"/>
    </xf>
    <xf numFmtId="0" fontId="0" fillId="0" borderId="1" xfId="0" applyFill="1" applyBorder="1"/>
    <xf numFmtId="0" fontId="0" fillId="6" borderId="1" xfId="0" applyFill="1" applyBorder="1" applyAlignment="1">
      <alignment wrapText="1"/>
    </xf>
    <xf numFmtId="1" fontId="0" fillId="0" borderId="1" xfId="0" applyNumberFormat="1" applyFill="1" applyBorder="1" applyAlignment="1">
      <alignment horizontal="right"/>
    </xf>
    <xf numFmtId="9" fontId="0" fillId="0" borderId="1" xfId="0" applyNumberFormat="1" applyFill="1" applyBorder="1" applyAlignment="1">
      <alignment horizontal="right"/>
    </xf>
    <xf numFmtId="0" fontId="2" fillId="0" borderId="1" xfId="0" applyFont="1" applyFill="1" applyBorder="1" applyAlignment="1">
      <alignment wrapText="1"/>
    </xf>
    <xf numFmtId="49" fontId="2" fillId="0" borderId="1" xfId="0" applyNumberFormat="1" applyFont="1" applyFill="1" applyBorder="1" applyAlignment="1" applyProtection="1">
      <alignment horizontal="left" vertical="top" wrapText="1"/>
      <protection locked="0"/>
    </xf>
    <xf numFmtId="0" fontId="0" fillId="6" borderId="1" xfId="0" applyFill="1" applyBorder="1" applyAlignment="1">
      <alignment vertical="center"/>
    </xf>
    <xf numFmtId="0" fontId="0" fillId="0" borderId="0" xfId="0" applyAlignment="1"/>
    <xf numFmtId="0" fontId="2" fillId="3" borderId="9" xfId="0" applyFont="1" applyFill="1" applyBorder="1" applyAlignment="1"/>
    <xf numFmtId="0" fontId="2" fillId="3" borderId="10" xfId="0" applyFont="1" applyFill="1" applyBorder="1" applyAlignment="1"/>
    <xf numFmtId="1" fontId="0" fillId="0" borderId="1" xfId="0" quotePrefix="1" applyNumberFormat="1" applyBorder="1"/>
    <xf numFmtId="0" fontId="1" fillId="2" borderId="1" xfId="0" applyFont="1" applyFill="1" applyBorder="1" applyAlignment="1">
      <alignment horizontal="center" vertical="top" wrapText="1"/>
    </xf>
    <xf numFmtId="0" fontId="1" fillId="2" borderId="9" xfId="0" applyFont="1" applyFill="1" applyBorder="1" applyAlignment="1">
      <alignment horizontal="center" vertical="top" wrapText="1"/>
    </xf>
    <xf numFmtId="166" fontId="10" fillId="0" borderId="0" xfId="1" applyNumberFormat="1" applyBorder="1" applyAlignment="1"/>
    <xf numFmtId="0" fontId="10" fillId="0" borderId="0" xfId="1" applyNumberFormat="1" applyBorder="1" applyAlignment="1"/>
    <xf numFmtId="0" fontId="10" fillId="0" borderId="0" xfId="1" applyNumberFormat="1" applyBorder="1" applyAlignment="1">
      <alignment horizontal="center"/>
    </xf>
    <xf numFmtId="0" fontId="7" fillId="5" borderId="0" xfId="0" applyFont="1" applyFill="1" applyAlignment="1">
      <alignment horizontal="center" vertical="center" wrapText="1"/>
    </xf>
    <xf numFmtId="0" fontId="7" fillId="5" borderId="7"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1" fontId="2" fillId="0" borderId="3" xfId="0" applyNumberFormat="1" applyFont="1" applyBorder="1" applyAlignment="1">
      <alignment horizontal="left"/>
    </xf>
    <xf numFmtId="1" fontId="2" fillId="0" borderId="4" xfId="0" applyNumberFormat="1" applyFont="1" applyBorder="1" applyAlignment="1">
      <alignment horizontal="left"/>
    </xf>
    <xf numFmtId="1" fontId="2" fillId="0" borderId="2" xfId="0" applyNumberFormat="1" applyFont="1" applyBorder="1" applyAlignment="1">
      <alignment horizontal="left"/>
    </xf>
    <xf numFmtId="0" fontId="1" fillId="2" borderId="8" xfId="0" applyFont="1" applyFill="1" applyBorder="1" applyAlignment="1">
      <alignment horizontal="center" vertical="center" wrapText="1"/>
    </xf>
    <xf numFmtId="0" fontId="4" fillId="0" borderId="1" xfId="0" applyFont="1" applyFill="1" applyBorder="1" applyAlignment="1">
      <alignment horizontal="left"/>
    </xf>
    <xf numFmtId="0" fontId="7" fillId="5" borderId="7" xfId="0" applyFont="1" applyFill="1" applyBorder="1" applyAlignment="1">
      <alignment horizontal="center"/>
    </xf>
    <xf numFmtId="0" fontId="0" fillId="0" borderId="1" xfId="0" applyBorder="1" applyAlignment="1">
      <alignment horizontal="left"/>
    </xf>
    <xf numFmtId="0" fontId="4" fillId="0" borderId="1" xfId="0" applyFont="1" applyBorder="1" applyAlignment="1">
      <alignment horizontal="left"/>
    </xf>
    <xf numFmtId="0" fontId="1" fillId="2" borderId="3"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7" xfId="0" applyFont="1" applyFill="1" applyBorder="1" applyAlignment="1">
      <alignment horizontal="center"/>
    </xf>
    <xf numFmtId="0" fontId="0" fillId="0" borderId="3" xfId="0" applyFill="1" applyBorder="1" applyAlignment="1">
      <alignment horizontal="left"/>
    </xf>
    <xf numFmtId="0" fontId="0" fillId="0" borderId="4" xfId="0" applyFill="1" applyBorder="1" applyAlignment="1">
      <alignment horizontal="left"/>
    </xf>
    <xf numFmtId="0" fontId="0" fillId="0" borderId="2" xfId="0" applyFill="1" applyBorder="1" applyAlignment="1">
      <alignment horizontal="left"/>
    </xf>
    <xf numFmtId="1" fontId="4" fillId="0" borderId="3" xfId="0" applyNumberFormat="1" applyFont="1" applyBorder="1" applyAlignment="1">
      <alignment horizontal="left"/>
    </xf>
    <xf numFmtId="1" fontId="4" fillId="0" borderId="4" xfId="0" applyNumberFormat="1" applyFont="1" applyBorder="1" applyAlignment="1">
      <alignment horizontal="left"/>
    </xf>
    <xf numFmtId="1" fontId="4" fillId="0" borderId="2" xfId="0" applyNumberFormat="1" applyFont="1" applyBorder="1" applyAlignment="1">
      <alignment horizontal="left"/>
    </xf>
    <xf numFmtId="0" fontId="1" fillId="2" borderId="3" xfId="0" applyFont="1" applyFill="1" applyBorder="1" applyAlignment="1">
      <alignment horizontal="center"/>
    </xf>
    <xf numFmtId="0" fontId="1" fillId="2" borderId="4" xfId="0" applyFont="1" applyFill="1" applyBorder="1" applyAlignment="1">
      <alignment horizontal="center"/>
    </xf>
    <xf numFmtId="0" fontId="1" fillId="2" borderId="2" xfId="0" applyFont="1" applyFill="1" applyBorder="1" applyAlignment="1">
      <alignment horizontal="center"/>
    </xf>
    <xf numFmtId="0" fontId="0" fillId="0" borderId="3" xfId="0" applyBorder="1" applyAlignment="1">
      <alignment horizontal="left"/>
    </xf>
    <xf numFmtId="0" fontId="0" fillId="0" borderId="4" xfId="0" applyBorder="1" applyAlignment="1">
      <alignment horizontal="left"/>
    </xf>
    <xf numFmtId="0" fontId="0" fillId="0" borderId="2" xfId="0" applyBorder="1" applyAlignment="1">
      <alignment horizontal="left"/>
    </xf>
    <xf numFmtId="0" fontId="4" fillId="0" borderId="3" xfId="0" applyFont="1" applyBorder="1" applyAlignment="1">
      <alignment horizontal="left"/>
    </xf>
    <xf numFmtId="0" fontId="4" fillId="0" borderId="4" xfId="0" applyFont="1" applyBorder="1" applyAlignment="1">
      <alignment horizontal="left"/>
    </xf>
    <xf numFmtId="0" fontId="1" fillId="2" borderId="6" xfId="0" applyFont="1" applyFill="1" applyBorder="1" applyAlignment="1">
      <alignment horizontal="center"/>
    </xf>
    <xf numFmtId="0" fontId="10" fillId="0" borderId="0" xfId="1" applyBorder="1" applyAlignment="1">
      <alignment horizontal="left"/>
    </xf>
    <xf numFmtId="0" fontId="4" fillId="0" borderId="3" xfId="0" applyFont="1" applyFill="1" applyBorder="1" applyAlignment="1">
      <alignment horizontal="left"/>
    </xf>
    <xf numFmtId="0" fontId="4" fillId="0" borderId="4" xfId="0" applyFont="1" applyFill="1" applyBorder="1" applyAlignment="1">
      <alignment horizontal="left"/>
    </xf>
    <xf numFmtId="0" fontId="4" fillId="0" borderId="2" xfId="0" applyFont="1" applyFill="1" applyBorder="1" applyAlignment="1">
      <alignment horizontal="left"/>
    </xf>
    <xf numFmtId="0" fontId="5" fillId="0" borderId="0" xfId="0" applyFont="1" applyAlignment="1">
      <alignment horizontal="center"/>
    </xf>
    <xf numFmtId="0" fontId="5" fillId="0" borderId="0" xfId="0" applyFont="1" applyAlignment="1">
      <alignment horizontal="center" wrapText="1"/>
    </xf>
  </cellXfs>
  <cellStyles count="2">
    <cellStyle name="Heading 1" xfId="1" builtinId="16"/>
    <cellStyle name="Normal" xfId="0" builtinId="0"/>
  </cellStyles>
  <dxfs count="2">
    <dxf>
      <fill>
        <patternFill>
          <bgColor indexed="43"/>
        </patternFill>
      </fill>
    </dxf>
    <dxf>
      <fill>
        <patternFill>
          <bgColor indexed="43"/>
        </patternFill>
      </fill>
    </dxf>
  </dxfs>
  <tableStyles count="0" defaultTableStyle="TableStyleMedium9" defaultPivotStyle="PivotStyleLight16"/>
  <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10" Type="http://schemas.openxmlformats.org/officeDocument/2006/relationships/worksheet" Target="worksheets/sheet10.xml"/>
  <Relationship Id="rId11" Type="http://schemas.openxmlformats.org/officeDocument/2006/relationships/worksheet" Target="worksheets/sheet11.xml"/>
  <Relationship Id="rId12" Type="http://schemas.openxmlformats.org/officeDocument/2006/relationships/worksheet" Target="worksheets/sheet12.xml"/>
  <Relationship Id="rId13" Type="http://schemas.openxmlformats.org/officeDocument/2006/relationships/worksheet" Target="worksheets/sheet13.xml"/>
  <Relationship Id="rId14" Type="http://schemas.openxmlformats.org/officeDocument/2006/relationships/worksheet" Target="worksheets/sheet14.xml"/>
  <Relationship Id="rId15" Type="http://schemas.openxmlformats.org/officeDocument/2006/relationships/worksheet" Target="worksheets/sheet15.xml"/>
  <Relationship Id="rId16" Type="http://schemas.openxmlformats.org/officeDocument/2006/relationships/worksheet" Target="worksheets/sheet16.xml"/>
  <Relationship Id="rId17" Type="http://schemas.openxmlformats.org/officeDocument/2006/relationships/worksheet" Target="worksheets/sheet17.xml"/>
  <Relationship Id="rId18" Type="http://schemas.openxmlformats.org/officeDocument/2006/relationships/worksheet" Target="worksheets/sheet18.xml"/>
  <Relationship Id="rId19" Type="http://schemas.openxmlformats.org/officeDocument/2006/relationships/worksheet" Target="worksheets/sheet19.xml"/>
  <Relationship Id="rId2" Type="http://schemas.openxmlformats.org/officeDocument/2006/relationships/worksheet" Target="worksheets/sheet2.xml"/>
  <Relationship Id="rId20" Type="http://schemas.openxmlformats.org/officeDocument/2006/relationships/worksheet" Target="worksheets/sheet20.xml"/>
  <Relationship Id="rId21" Type="http://schemas.openxmlformats.org/officeDocument/2006/relationships/worksheet" Target="worksheets/sheet21.xml"/>
  <Relationship Id="rId22" Type="http://schemas.openxmlformats.org/officeDocument/2006/relationships/worksheet" Target="worksheets/sheet22.xml"/>
  <Relationship Id="rId23" Type="http://schemas.openxmlformats.org/officeDocument/2006/relationships/worksheet" Target="worksheets/sheet23.xml"/>
  <Relationship Id="rId24" Type="http://schemas.openxmlformats.org/officeDocument/2006/relationships/worksheet" Target="worksheets/sheet24.xml"/>
  <Relationship Id="rId25" Type="http://schemas.openxmlformats.org/officeDocument/2006/relationships/worksheet" Target="worksheets/sheet25.xml"/>
  <Relationship Id="rId26" Type="http://schemas.openxmlformats.org/officeDocument/2006/relationships/worksheet" Target="worksheets/sheet26.xml"/>
  <Relationship Id="rId27" Type="http://schemas.openxmlformats.org/officeDocument/2006/relationships/worksheet" Target="worksheets/sheet27.xml"/>
  <Relationship Id="rId28" Type="http://schemas.openxmlformats.org/officeDocument/2006/relationships/worksheet" Target="worksheets/sheet28.xml"/>
  <Relationship Id="rId29" Type="http://schemas.openxmlformats.org/officeDocument/2006/relationships/worksheet" Target="worksheets/sheet29.xml"/>
  <Relationship Id="rId3" Type="http://schemas.openxmlformats.org/officeDocument/2006/relationships/worksheet" Target="worksheets/sheet3.xml"/>
  <Relationship Id="rId30" Type="http://schemas.openxmlformats.org/officeDocument/2006/relationships/worksheet" Target="worksheets/sheet30.xml"/>
  <Relationship Id="rId31" Type="http://schemas.openxmlformats.org/officeDocument/2006/relationships/worksheet" Target="worksheets/sheet31.xml"/>
  <Relationship Id="rId32" Type="http://schemas.openxmlformats.org/officeDocument/2006/relationships/theme" Target="theme/theme1.xml"/>
  <Relationship Id="rId33" Type="http://schemas.openxmlformats.org/officeDocument/2006/relationships/styles" Target="styles.xml"/>
  <Relationship Id="rId34" Type="http://schemas.openxmlformats.org/officeDocument/2006/relationships/sharedStrings" Target="sharedStrings.xml"/>
  <Relationship Id="rId35" Type="http://schemas.openxmlformats.org/officeDocument/2006/relationships/calcChain" Target="calcChain.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Sent messages</a:t>
            </a:r>
          </a:p>
          <a:p>
            <a:pPr>
              <a:defRPr sz="1050">
                <a:latin typeface="Arial" pitchFamily="34" charset="0"/>
                <a:cs typeface="Arial" pitchFamily="34" charset="0"/>
              </a:defRPr>
            </a:pPr>
            <a:r>
              <a:rPr lang="en-GB" sz="1000">
                <a:latin typeface="Arial" pitchFamily="34" charset="0"/>
                <a:cs typeface="Arial" pitchFamily="34" charset="0"/>
              </a:rPr>
              <a:t>(excluding Functional Errors)</a:t>
            </a:r>
            <a:r>
              <a:rPr lang="en-GB" sz="1050">
                <a:latin typeface="Arial" pitchFamily="34" charset="0"/>
                <a:cs typeface="Arial" pitchFamily="34" charset="0"/>
              </a:rPr>
              <a:t> </a:t>
            </a:r>
          </a:p>
        </c:rich>
      </c:tx>
      <c:layout>
        <c:manualLayout>
          <c:xMode val="edge"/>
          <c:yMode val="edge"/>
          <c:x val="0.38766866364507058"/>
          <c:y val="2.3769826691803688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4.6667318177033131E-2"/>
          <c:y val="0.10980413182470095"/>
          <c:w val="0.93721805623650434"/>
          <c:h val="0.80000153186567835"/>
        </c:manualLayout>
      </c:layout>
      <c:bar3DChart>
        <c:barDir val="col"/>
        <c:grouping val="clustered"/>
        <c:varyColors val="0"/>
        <c:ser>
          <c:idx val="0"/>
          <c:order val="0"/>
          <c:tx>
            <c:v>Sent messages</c:v>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Overview!$B$83:$B$110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65421696"/>
        <c:axId val="65423232"/>
        <c:axId val="0"/>
      </c:bar3DChart>
      <c:catAx>
        <c:axId val="65421696"/>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65423232"/>
        <c:crosses val="autoZero"/>
        <c:auto val="1"/>
        <c:lblAlgn val="ctr"/>
        <c:lblOffset val="100"/>
        <c:tickLblSkip val="1"/>
        <c:tickMarkSkip val="1"/>
        <c:noMultiLvlLbl val="0"/>
      </c:catAx>
      <c:valAx>
        <c:axId val="65423232"/>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65421696"/>
        <c:crosses val="autoZero"/>
        <c:crossBetween val="between"/>
      </c:valAx>
    </c:plotArea>
    <c:plotVisOnly val="1"/>
    <c:dispBlanksAs val="gap"/>
    <c:showDLblsOverMax val="0"/>
  </c:chart>
  <c:printSettings>
    <c:headerFooter alignWithMargins="0"/>
    <c:pageMargins b="1" l="0.75000000000000011" r="0.750000000000000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Sent notifications</a:t>
            </a:r>
          </a:p>
        </c:rich>
      </c:tx>
      <c:layout>
        <c:manualLayout>
          <c:xMode val="edge"/>
          <c:yMode val="edge"/>
          <c:x val="0.42566999569602348"/>
          <c:y val="4.5357175315636079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960807216619211"/>
          <c:w val="0.96980790709907516"/>
          <c:h val="0.78823680345588898"/>
        </c:manualLayout>
      </c:layout>
      <c:bar3DChart>
        <c:barDir val="col"/>
        <c:grouping val="clustered"/>
        <c:varyColors val="0"/>
        <c:ser>
          <c:idx val="0"/>
          <c:order val="0"/>
          <c:tx>
            <c:v>Sent notifications</c:v>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Overview!$D$83:$D$110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65447808"/>
        <c:axId val="65449344"/>
        <c:axId val="0"/>
      </c:bar3DChart>
      <c:catAx>
        <c:axId val="65447808"/>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65449344"/>
        <c:crosses val="autoZero"/>
        <c:auto val="1"/>
        <c:lblAlgn val="ctr"/>
        <c:lblOffset val="100"/>
        <c:tickLblSkip val="1"/>
        <c:tickMarkSkip val="1"/>
        <c:noMultiLvlLbl val="0"/>
      </c:catAx>
      <c:valAx>
        <c:axId val="65449344"/>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65447808"/>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Sent requests</a:t>
            </a:r>
          </a:p>
        </c:rich>
      </c:tx>
      <c:layout>
        <c:manualLayout>
          <c:xMode val="edge"/>
          <c:yMode val="edge"/>
          <c:x val="0.44340353416474387"/>
          <c:y val="4.5357184641953811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960807216619211"/>
          <c:w val="0.96980790709907516"/>
          <c:h val="0.78823680345588898"/>
        </c:manualLayout>
      </c:layout>
      <c:bar3DChart>
        <c:barDir val="col"/>
        <c:grouping val="clustered"/>
        <c:varyColors val="0"/>
        <c:ser>
          <c:idx val="0"/>
          <c:order val="0"/>
          <c:tx>
            <c:v>Sent requests</c:v>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Overview!$F$83:$F$110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65346944"/>
        <c:axId val="65356928"/>
        <c:axId val="0"/>
      </c:bar3DChart>
      <c:catAx>
        <c:axId val="65346944"/>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65356928"/>
        <c:crosses val="autoZero"/>
        <c:auto val="1"/>
        <c:lblAlgn val="ctr"/>
        <c:lblOffset val="100"/>
        <c:tickLblSkip val="1"/>
        <c:tickMarkSkip val="1"/>
        <c:noMultiLvlLbl val="0"/>
      </c:catAx>
      <c:valAx>
        <c:axId val="65356928"/>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65346944"/>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b="1" i="0" u="none" strike="noStrike" baseline="0">
                <a:solidFill>
                  <a:srgbClr val="000000"/>
                </a:solidFill>
                <a:latin typeface="Arial"/>
                <a:cs typeface="Arial"/>
              </a:rPr>
              <a:t>Exchange partners</a:t>
            </a:r>
          </a:p>
          <a:p>
            <a:pPr>
              <a:defRPr sz="1100" b="1" i="0" u="none" strike="noStrike" baseline="0">
                <a:solidFill>
                  <a:srgbClr val="000000"/>
                </a:solidFill>
                <a:latin typeface="Arial"/>
                <a:ea typeface="Arial"/>
                <a:cs typeface="Arial"/>
              </a:defRPr>
            </a:pPr>
            <a:r>
              <a:rPr lang="en-GB" sz="1000" b="0" i="0" u="none" strike="noStrike" baseline="0">
                <a:solidFill>
                  <a:srgbClr val="000000"/>
                </a:solidFill>
                <a:latin typeface="Arial"/>
                <a:cs typeface="Arial"/>
              </a:rPr>
              <a:t>(at least one message - excluding Functional Errors and Cancellations - sent or received)</a:t>
            </a:r>
            <a:endParaRPr lang="en-GB"/>
          </a:p>
        </c:rich>
      </c:tx>
      <c:layout>
        <c:manualLayout>
          <c:xMode val="edge"/>
          <c:yMode val="edge"/>
          <c:x val="0.35220158800904605"/>
          <c:y val="2.9166666666666667E-2"/>
        </c:manualLayout>
      </c:layout>
      <c:overlay val="0"/>
      <c:spPr>
        <a:noFill/>
        <a:ln w="25400">
          <a:noFill/>
        </a:ln>
      </c:spPr>
    </c:title>
    <c:autoTitleDeleted val="0"/>
    <c:view3D>
      <c:rotX val="15"/>
      <c:hPercent val="49"/>
      <c:rotY val="20"/>
      <c:depthPercent val="100"/>
      <c:rAngAx val="1"/>
    </c:view3D>
    <c:floor>
      <c:thickness val="0"/>
      <c:spPr>
        <a:noFill/>
        <a:ln w="9525">
          <a:noFill/>
        </a:ln>
      </c:spPr>
    </c:floor>
    <c:sideWall>
      <c:thickness val="0"/>
      <c:spPr>
        <a:solidFill>
          <a:srgbClr val="C0C0C0"/>
        </a:solidFill>
        <a:ln w="12700">
          <a:solidFill>
            <a:srgbClr val="808080"/>
          </a:solidFill>
          <a:prstDash val="solid"/>
        </a:ln>
      </c:spPr>
    </c:sideWall>
    <c:backWall>
      <c:thickness val="0"/>
      <c:spPr>
        <a:solidFill>
          <a:srgbClr val="C0C0C0"/>
        </a:solidFill>
        <a:ln w="12700">
          <a:solidFill>
            <a:srgbClr val="808080"/>
          </a:solidFill>
          <a:prstDash val="solid"/>
        </a:ln>
      </c:spPr>
    </c:backWall>
    <c:plotArea>
      <c:layout/>
      <c:bar3DChart>
        <c:barDir val="col"/>
        <c:grouping val="clustered"/>
        <c:varyColors val="0"/>
        <c:ser>
          <c:idx val="0"/>
          <c:order val="0"/>
          <c:tx>
            <c:v>Exchange partners</c:v>
          </c:tx>
          <c:spPr>
            <a:solidFill>
              <a:srgbClr val="9999FF"/>
            </a:solidFill>
            <a:ln w="12700">
              <a:solidFill>
                <a:srgbClr val="000000"/>
              </a:solidFill>
              <a:prstDash val="solid"/>
            </a:ln>
          </c:spPr>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Overview!$H$83:$H$110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65391232"/>
        <c:axId val="65397120"/>
        <c:axId val="0"/>
      </c:bar3DChart>
      <c:catAx>
        <c:axId val="65391232"/>
        <c:scaling>
          <c:orientation val="minMax"/>
        </c:scaling>
        <c:delete val="0"/>
        <c:axPos val="b"/>
        <c:numFmt formatCode="General" sourceLinked="1"/>
        <c:majorTickMark val="out"/>
        <c:minorTickMark val="none"/>
        <c:tickLblPos val="low"/>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65397120"/>
        <c:crosses val="autoZero"/>
        <c:auto val="1"/>
        <c:lblAlgn val="ctr"/>
        <c:lblOffset val="100"/>
        <c:tickLblSkip val="1"/>
        <c:tickMarkSkip val="1"/>
        <c:noMultiLvlLbl val="0"/>
      </c:catAx>
      <c:valAx>
        <c:axId val="65397120"/>
        <c:scaling>
          <c:orientation val="minMax"/>
        </c:scaling>
        <c:delete val="0"/>
        <c:axPos val="l"/>
        <c:majorGridlines>
          <c:spPr>
            <a:ln w="3175">
              <a:solidFill>
                <a:srgbClr val="000000"/>
              </a:solidFill>
              <a:prstDash val="solid"/>
            </a:ln>
          </c:spPr>
        </c:majorGridlines>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65391232"/>
        <c:crosses val="autoZero"/>
        <c:crossBetween val="between"/>
        <c:majorUnit val="1"/>
      </c:valAx>
      <c:spPr>
        <a:noFill/>
        <a:ln w="25400">
          <a:noFill/>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Messages per type</a:t>
            </a:r>
          </a:p>
        </c:rich>
      </c:tx>
      <c:layout>
        <c:manualLayout>
          <c:xMode val="edge"/>
          <c:yMode val="edge"/>
          <c:x val="0.37657723919136965"/>
          <c:y val="3.5947827141503082E-2"/>
        </c:manualLayout>
      </c:layout>
      <c:overlay val="0"/>
    </c:title>
    <c:autoTitleDeleted val="0"/>
    <c:view3D>
      <c:rotX val="15"/>
      <c:hPercent val="48"/>
      <c:rotY val="20"/>
      <c:depthPercent val="100"/>
      <c:rAngAx val="1"/>
    </c:view3D>
    <c:floor>
      <c:thickness val="0"/>
    </c:floor>
    <c:sideWall>
      <c:thickness val="0"/>
    </c:sideWall>
    <c:backWall>
      <c:thickness val="0"/>
    </c:backWall>
    <c:plotArea>
      <c:layout>
        <c:manualLayout>
          <c:layoutTarget val="inner"/>
          <c:xMode val="edge"/>
          <c:yMode val="edge"/>
          <c:x val="3.2432489499735186E-2"/>
          <c:y val="0.11764743428128281"/>
          <c:w val="0.96036205018660292"/>
          <c:h val="0.77778025997070299"/>
        </c:manualLayout>
      </c:layout>
      <c:bar3DChart>
        <c:barDir val="col"/>
        <c:grouping val="clustered"/>
        <c:varyColors val="0"/>
        <c:ser>
          <c:idx val="0"/>
          <c:order val="0"/>
          <c:tx>
            <c:strRef>
              <c:f>Overview!$A$26</c:f>
              <c:strCache>
                <c:ptCount val="1"/>
                <c:pt idx="0">
                  <c:v>Messages per type</c:v>
                </c:pt>
              </c:strCache>
            </c:strRef>
          </c:tx>
          <c:invertIfNegative val="0"/>
          <c:cat>
            <c:strRef>
              <c:f>Overview!$A$27:$A$38</c:f>
              <c:strCache>
                <c:ptCount val="12"/>
                <c:pt idx="0">
                  <c:v>NOT</c:v>
                </c:pt>
                <c:pt idx="1">
                  <c:v>NPB</c:v>
                </c:pt>
                <c:pt idx="2">
                  <c:v>NRC</c:v>
                </c:pt>
                <c:pt idx="3">
                  <c:v>REQ</c:v>
                </c:pt>
                <c:pt idx="4">
                  <c:v>RDL</c:v>
                </c:pt>
                <c:pt idx="5">
                  <c:v>RDN</c:v>
                </c:pt>
                <c:pt idx="6">
                  <c:v>RPB</c:v>
                </c:pt>
                <c:pt idx="7">
                  <c:v>RRS</c:v>
                </c:pt>
                <c:pt idx="8">
                  <c:v>RAI</c:v>
                </c:pt>
                <c:pt idx="9">
                  <c:v>AI</c:v>
                </c:pt>
                <c:pt idx="10">
                  <c:v>AIU</c:v>
                </c:pt>
                <c:pt idx="11">
                  <c:v>FE</c:v>
                </c:pt>
              </c:strCache>
            </c:strRef>
          </c:cat>
          <c:val>
            <c:numRef>
              <c:f>Overview!$E$27:$E$38</c:f>
              <c:numCache>
                <c:formatCode>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er>
        <c:dLbls>
          <c:showLegendKey val="0"/>
          <c:showVal val="0"/>
          <c:showCatName val="0"/>
          <c:showSerName val="0"/>
          <c:showPercent val="0"/>
          <c:showBubbleSize val="0"/>
        </c:dLbls>
        <c:gapWidth val="150"/>
        <c:shape val="box"/>
        <c:axId val="65491328"/>
        <c:axId val="65492864"/>
        <c:axId val="0"/>
      </c:bar3DChart>
      <c:catAx>
        <c:axId val="65491328"/>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65492864"/>
        <c:crosses val="autoZero"/>
        <c:auto val="1"/>
        <c:lblAlgn val="ctr"/>
        <c:lblOffset val="100"/>
        <c:tickLblSkip val="1"/>
        <c:tickMarkSkip val="1"/>
        <c:noMultiLvlLbl val="0"/>
      </c:catAx>
      <c:valAx>
        <c:axId val="65492864"/>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65491328"/>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a:t>New transactions</a:t>
            </a:r>
          </a:p>
        </c:rich>
      </c:tx>
      <c:layout>
        <c:manualLayout>
          <c:xMode val="edge"/>
          <c:yMode val="edge"/>
          <c:x val="0.25099601593625498"/>
          <c:y val="4.73374148755746E-2"/>
        </c:manualLayout>
      </c:layout>
      <c:overlay val="0"/>
      <c:spPr>
        <a:noFill/>
        <a:ln w="25400">
          <a:noFill/>
        </a:ln>
      </c:spPr>
    </c:title>
    <c:autoTitleDeleted val="0"/>
    <c:plotArea>
      <c:layout>
        <c:manualLayout>
          <c:layoutTarget val="inner"/>
          <c:xMode val="edge"/>
          <c:yMode val="edge"/>
          <c:x val="3.9840637450199202E-2"/>
          <c:y val="0.23076989751842616"/>
          <c:w val="0.4534543906463005"/>
          <c:h val="0.69382442830559321"/>
        </c:manualLayout>
      </c:layout>
      <c:pieChart>
        <c:varyColors val="1"/>
        <c:ser>
          <c:idx val="0"/>
          <c:order val="0"/>
          <c:tx>
            <c:strRef>
              <c:f>Overview!$A$14</c:f>
              <c:strCache>
                <c:ptCount val="1"/>
                <c:pt idx="0">
                  <c:v>New transactions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15:layout/>
              </c:ext>
            </c:extLst>
          </c:dLbls>
          <c:cat>
            <c:strRef>
              <c:f>Overview!$A$15:$A$16</c:f>
              <c:strCache>
                <c:ptCount val="2"/>
                <c:pt idx="0">
                  <c:v>Notifications</c:v>
                </c:pt>
                <c:pt idx="1">
                  <c:v>Requests</c:v>
                </c:pt>
              </c:strCache>
            </c:strRef>
          </c:cat>
          <c:val>
            <c:numRef>
              <c:f>Overview!$C$15:$C$16</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56707764153816653"/>
          <c:y val="0.431953774784398"/>
          <c:w val="0.39442231075697209"/>
          <c:h val="0.31361037355068172"/>
        </c:manualLayout>
      </c:layout>
      <c:overlay val="0"/>
      <c:spPr>
        <a:solidFill>
          <a:srgbClr val="FFFFFF"/>
        </a:solid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rgbClr val="FFFFFF"/>
    </a:solidFill>
    <a:ln w="3175">
      <a:solidFill>
        <a:srgbClr val="000000"/>
      </a:solidFill>
      <a:prstDash val="solid"/>
    </a:ln>
  </c:spPr>
  <c:txPr>
    <a:bodyPr/>
    <a:lstStyle/>
    <a:p>
      <a:pPr>
        <a:defRPr sz="32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a:t>Notifications</a:t>
            </a:r>
          </a:p>
        </c:rich>
      </c:tx>
      <c:layout>
        <c:manualLayout>
          <c:xMode val="edge"/>
          <c:yMode val="edge"/>
          <c:x val="0.33271487520048992"/>
          <c:y val="4.7058846026607211E-2"/>
        </c:manualLayout>
      </c:layout>
      <c:overlay val="0"/>
      <c:spPr>
        <a:noFill/>
        <a:ln w="25400">
          <a:noFill/>
        </a:ln>
      </c:spPr>
    </c:title>
    <c:autoTitleDeleted val="0"/>
    <c:plotArea>
      <c:layout>
        <c:manualLayout>
          <c:layoutTarget val="inner"/>
          <c:xMode val="edge"/>
          <c:yMode val="edge"/>
          <c:x val="3.678929765886288E-2"/>
          <c:y val="0.22941176470588234"/>
          <c:w val="0.42652312832464212"/>
          <c:h val="0.68548395835604148"/>
        </c:manualLayout>
      </c:layout>
      <c:pieChart>
        <c:varyColors val="1"/>
        <c:ser>
          <c:idx val="0"/>
          <c:order val="0"/>
          <c:tx>
            <c:strRef>
              <c:f>Overview!$A$46</c:f>
              <c:strCache>
                <c:ptCount val="1"/>
                <c:pt idx="0">
                  <c:v>Notifications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Overview!$A$47:$A$48</c:f>
              <c:strCache>
                <c:ptCount val="2"/>
                <c:pt idx="0">
                  <c:v>New conviction</c:v>
                </c:pt>
                <c:pt idx="1">
                  <c:v>Conviction update</c:v>
                </c:pt>
              </c:strCache>
            </c:strRef>
          </c:cat>
          <c:val>
            <c:numRef>
              <c:f>Overview!$D$47:$D$48</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48674386949079135"/>
          <c:y val="0.37053192106439031"/>
          <c:w val="0.48507173215342414"/>
          <c:h val="0.36843162039312272"/>
        </c:manualLayout>
      </c:layout>
      <c:overlay val="0"/>
      <c:spPr>
        <a:solidFill>
          <a:srgbClr val="FFFFFF"/>
        </a:solid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rgbClr val="FFFFFF"/>
    </a:solidFill>
    <a:ln w="3175">
      <a:solidFill>
        <a:srgbClr val="000000"/>
      </a:solidFill>
      <a:prstDash val="solid"/>
    </a:ln>
  </c:spPr>
  <c:txPr>
    <a:bodyPr/>
    <a:lstStyle/>
    <a:p>
      <a:pPr>
        <a:defRPr sz="4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a:t>Requests</a:t>
            </a:r>
          </a:p>
        </c:rich>
      </c:tx>
      <c:layout>
        <c:manualLayout>
          <c:xMode val="edge"/>
          <c:yMode val="edge"/>
          <c:x val="0.38576379308005121"/>
          <c:y val="4.7058846026607211E-2"/>
        </c:manualLayout>
      </c:layout>
      <c:overlay val="0"/>
      <c:spPr>
        <a:noFill/>
        <a:ln w="25400">
          <a:noFill/>
        </a:ln>
      </c:spPr>
    </c:title>
    <c:autoTitleDeleted val="0"/>
    <c:plotArea>
      <c:layout>
        <c:manualLayout>
          <c:layoutTarget val="inner"/>
          <c:xMode val="edge"/>
          <c:yMode val="edge"/>
          <c:x val="2.7205908961374401E-2"/>
          <c:y val="0.24705910099482223"/>
          <c:w val="0.29804649863618476"/>
          <c:h val="0.67198849073477374"/>
        </c:manualLayout>
      </c:layout>
      <c:pieChart>
        <c:varyColors val="1"/>
        <c:ser>
          <c:idx val="0"/>
          <c:order val="0"/>
          <c:tx>
            <c:strRef>
              <c:f>Overview!$A$51</c:f>
              <c:strCache>
                <c:ptCount val="1"/>
                <c:pt idx="0">
                  <c:v>Requests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Overview!$A$52:$A$53</c:f>
              <c:strCache>
                <c:ptCount val="2"/>
                <c:pt idx="0">
                  <c:v>For criminal proceedings</c:v>
                </c:pt>
                <c:pt idx="1">
                  <c:v>For other purposes</c:v>
                </c:pt>
              </c:strCache>
            </c:strRef>
          </c:cat>
          <c:val>
            <c:numRef>
              <c:f>Overview!$D$52:$D$53</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43024554328699832"/>
          <c:y val="0.36831943437851178"/>
          <c:w val="0.49877612848360936"/>
          <c:h val="0.39271734287424392"/>
        </c:manualLayout>
      </c:layout>
      <c:overlay val="0"/>
      <c:spPr>
        <a:no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chemeClr val="bg1"/>
    </a:solidFill>
    <a:ln w="3175">
      <a:solidFill>
        <a:srgbClr val="000000"/>
      </a:solidFill>
      <a:prstDash val="solid"/>
    </a:ln>
  </c:spPr>
  <c:txPr>
    <a:bodyPr/>
    <a:lstStyle/>
    <a:p>
      <a:pPr>
        <a:defRPr sz="37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a:t>Interconnections this month</a:t>
            </a:r>
          </a:p>
        </c:rich>
      </c:tx>
      <c:layout>
        <c:manualLayout>
          <c:xMode val="edge"/>
          <c:yMode val="edge"/>
          <c:x val="0.33614030624111763"/>
          <c:y val="5.8823529411764705E-2"/>
        </c:manualLayout>
      </c:layout>
      <c:overlay val="0"/>
      <c:spPr>
        <a:noFill/>
        <a:ln w="25400">
          <a:noFill/>
        </a:ln>
      </c:spPr>
    </c:title>
    <c:autoTitleDeleted val="0"/>
    <c:plotArea>
      <c:layout>
        <c:manualLayout>
          <c:layoutTarget val="inner"/>
          <c:xMode val="edge"/>
          <c:yMode val="edge"/>
          <c:x val="3.0630684527527673E-2"/>
          <c:y val="0.27941276788246738"/>
          <c:w val="0.94054219549232032"/>
          <c:h val="0.46323695727882752"/>
        </c:manualLayout>
      </c:layout>
      <c:barChart>
        <c:barDir val="bar"/>
        <c:grouping val="stacked"/>
        <c:varyColors val="0"/>
        <c:ser>
          <c:idx val="0"/>
          <c:order val="0"/>
          <c:tx>
            <c:strRef>
              <c:f>Overview!$D$5</c:f>
              <c:strCache>
                <c:ptCount val="1"/>
                <c:pt idx="0">
                  <c:v>0%</c:v>
                </c:pt>
              </c:strCache>
            </c:strRef>
          </c:tx>
          <c:spPr>
            <a:solidFill>
              <a:srgbClr val="33CCCC"/>
            </a:solidFill>
            <a:ln w="12700">
              <a:solidFill>
                <a:srgbClr val="000000"/>
              </a:solidFill>
              <a:prstDash val="solid"/>
            </a:ln>
          </c:spPr>
          <c:invertIfNegative val="0"/>
          <c:dLbls>
            <c:spPr>
              <a:noFill/>
              <a:ln w="25400">
                <a:noFill/>
              </a:ln>
            </c:spPr>
            <c:txPr>
              <a:bodyPr/>
              <a:lstStyle/>
              <a:p>
                <a:pPr>
                  <a:defRPr sz="1100" b="1" i="0" u="none" strike="noStrike" baseline="0">
                    <a:solidFill>
                      <a:srgbClr val="000000"/>
                    </a:solidFill>
                    <a:latin typeface="Arial"/>
                    <a:ea typeface="Arial"/>
                    <a:cs typeface="Arial"/>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layout/>
                <c15:showLeaderLines val="0"/>
              </c:ext>
            </c:extLst>
          </c:dLbls>
          <c:val>
            <c:numRef>
              <c:f>Overview!$C$5</c:f>
              <c:numCache>
                <c:formatCode>0</c:formatCode>
                <c:ptCount val="1"/>
                <c:pt idx="0">
                  <c:v>0</c:v>
                </c:pt>
              </c:numCache>
            </c:numRef>
          </c:val>
        </c:ser>
        <c:ser>
          <c:idx val="1"/>
          <c:order val="1"/>
          <c:tx>
            <c:strRef>
              <c:f>Overview!$D$6</c:f>
              <c:strCache>
                <c:ptCount val="1"/>
                <c:pt idx="0">
                  <c:v>100%</c:v>
                </c:pt>
              </c:strCache>
            </c:strRef>
          </c:tx>
          <c:spPr>
            <a:solidFill>
              <a:srgbClr val="FFFFFF"/>
            </a:solidFill>
            <a:ln w="12700">
              <a:solidFill>
                <a:srgbClr val="000000"/>
              </a:solidFill>
              <a:prstDash val="solid"/>
            </a:ln>
          </c:spPr>
          <c:invertIfNegative val="0"/>
          <c:val>
            <c:numRef>
              <c:f>Overview!$C$6</c:f>
              <c:numCache>
                <c:formatCode>General</c:formatCode>
                <c:ptCount val="1"/>
                <c:pt idx="0">
                  <c:v>756</c:v>
                </c:pt>
              </c:numCache>
            </c:numRef>
          </c:val>
        </c:ser>
        <c:dLbls>
          <c:showLegendKey val="0"/>
          <c:showVal val="0"/>
          <c:showCatName val="0"/>
          <c:showSerName val="0"/>
          <c:showPercent val="0"/>
          <c:showBubbleSize val="0"/>
        </c:dLbls>
        <c:gapWidth val="150"/>
        <c:overlap val="100"/>
        <c:axId val="90272896"/>
        <c:axId val="90274432"/>
      </c:barChart>
      <c:catAx>
        <c:axId val="90272896"/>
        <c:scaling>
          <c:orientation val="minMax"/>
        </c:scaling>
        <c:delete val="1"/>
        <c:axPos val="l"/>
        <c:majorTickMark val="out"/>
        <c:minorTickMark val="none"/>
        <c:tickLblPos val="nextTo"/>
        <c:crossAx val="90274432"/>
        <c:crosses val="autoZero"/>
        <c:auto val="1"/>
        <c:lblAlgn val="ctr"/>
        <c:lblOffset val="100"/>
        <c:noMultiLvlLbl val="0"/>
      </c:catAx>
      <c:valAx>
        <c:axId val="90274432"/>
        <c:scaling>
          <c:orientation val="minMax"/>
          <c:max val="750"/>
        </c:scaling>
        <c:delete val="0"/>
        <c:axPos val="b"/>
        <c:majorGridlines>
          <c:spPr>
            <a:ln w="3175">
              <a:solidFill>
                <a:srgbClr val="000000"/>
              </a:solidFill>
              <a:prstDash val="solid"/>
            </a:ln>
          </c:spPr>
        </c:majorGridlines>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90272896"/>
        <c:crosses val="autoZero"/>
        <c:crossBetween val="between"/>
        <c:majorUnit val="50"/>
      </c:valAx>
      <c:spPr>
        <a:solidFill>
          <a:srgbClr val="C0C0C0"/>
        </a:soli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2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Sent remarks</a:t>
            </a:r>
          </a:p>
        </c:rich>
      </c:tx>
      <c:layout>
        <c:manualLayout>
          <c:xMode val="edge"/>
          <c:yMode val="edge"/>
          <c:x val="0.40433959727618068"/>
          <c:y val="3.4377468813076219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568649602959565"/>
          <c:w val="0.96980790709907516"/>
          <c:h val="0.79411916766078361"/>
        </c:manualLayout>
      </c:layout>
      <c:bar3DChart>
        <c:barDir val="col"/>
        <c:grouping val="clustered"/>
        <c:varyColors val="0"/>
        <c:ser>
          <c:idx val="0"/>
          <c:order val="0"/>
          <c:tx>
            <c:strRef>
              <c:f>Overview!$J$82</c:f>
              <c:strCache>
                <c:ptCount val="1"/>
                <c:pt idx="0">
                  <c:v>Sent
remarks</c:v>
                </c:pt>
              </c:strCache>
            </c:strRef>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Overview!$J$83:$J$110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0303488"/>
        <c:axId val="91955968"/>
        <c:axId val="0"/>
      </c:bar3DChart>
      <c:catAx>
        <c:axId val="90303488"/>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1955968"/>
        <c:crosses val="autoZero"/>
        <c:auto val="1"/>
        <c:lblAlgn val="ctr"/>
        <c:lblOffset val="100"/>
        <c:tickLblSkip val="1"/>
        <c:tickMarkSkip val="1"/>
        <c:noMultiLvlLbl val="0"/>
      </c:catAx>
      <c:valAx>
        <c:axId val="91955968"/>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0303488"/>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Exchange partners</a:t>
            </a:r>
          </a:p>
          <a:p>
            <a:pPr>
              <a:defRPr sz="1050">
                <a:latin typeface="Arial" pitchFamily="34" charset="0"/>
                <a:cs typeface="Arial" pitchFamily="34" charset="0"/>
              </a:defRPr>
            </a:pPr>
            <a:r>
              <a:rPr lang="en-GB" sz="1000">
                <a:latin typeface="Arial" pitchFamily="34" charset="0"/>
                <a:cs typeface="Arial" pitchFamily="34" charset="0"/>
              </a:rPr>
              <a:t>(at least one message sent or received)</a:t>
            </a:r>
          </a:p>
        </c:rich>
      </c:tx>
      <c:layout>
        <c:manualLayout>
          <c:xMode val="edge"/>
          <c:yMode val="edge"/>
          <c:x val="0.35739791789389724"/>
          <c:y val="2.1071470649981612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3.2848028841240086E-2"/>
          <c:y val="0.11764728409789388"/>
          <c:w val="0.96232222814659174"/>
          <c:h val="0.81043798383543209"/>
        </c:manualLayout>
      </c:layout>
      <c:bar3DChart>
        <c:barDir val="col"/>
        <c:grouping val="clustered"/>
        <c:varyColors val="0"/>
        <c:ser>
          <c:idx val="0"/>
          <c:order val="0"/>
          <c:tx>
            <c:v>Exchange partners</c:v>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Overview!$H$83:$H$110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1976448"/>
        <c:axId val="91977984"/>
        <c:axId val="0"/>
      </c:bar3DChart>
      <c:catAx>
        <c:axId val="91976448"/>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1977984"/>
        <c:crosses val="autoZero"/>
        <c:auto val="1"/>
        <c:lblAlgn val="ctr"/>
        <c:lblOffset val="100"/>
        <c:tickLblSkip val="1"/>
        <c:tickMarkSkip val="1"/>
        <c:noMultiLvlLbl val="0"/>
      </c:catAx>
      <c:valAx>
        <c:axId val="91977984"/>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1976448"/>
        <c:crosses val="autoZero"/>
        <c:crossBetween val="between"/>
        <c:majorUnit val="1"/>
      </c:valAx>
    </c:plotArea>
    <c:plotVisOnly val="1"/>
    <c:dispBlanksAs val="gap"/>
    <c:showDLblsOverMax val="0"/>
  </c:chart>
  <c:printSettings>
    <c:headerFooter alignWithMargins="0"/>
    <c:pageMargins b="1" l="0.75" r="0.75"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a:t>Replies to notifications</a:t>
            </a:r>
          </a:p>
        </c:rich>
      </c:tx>
      <c:layout>
        <c:manualLayout>
          <c:xMode val="edge"/>
          <c:yMode val="edge"/>
          <c:x val="0.13937042250685081"/>
          <c:y val="4.7058846026607211E-2"/>
        </c:manualLayout>
      </c:layout>
      <c:overlay val="0"/>
      <c:spPr>
        <a:noFill/>
        <a:ln w="25400">
          <a:noFill/>
        </a:ln>
      </c:spPr>
    </c:title>
    <c:autoTitleDeleted val="0"/>
    <c:plotArea>
      <c:layout>
        <c:manualLayout>
          <c:layoutTarget val="inner"/>
          <c:xMode val="edge"/>
          <c:yMode val="edge"/>
          <c:x val="4.8413196726262937E-2"/>
          <c:y val="0.25352254524570333"/>
          <c:w val="0.4807683507021035"/>
          <c:h val="0.66964214573600722"/>
        </c:manualLayout>
      </c:layout>
      <c:pieChart>
        <c:varyColors val="1"/>
        <c:ser>
          <c:idx val="0"/>
          <c:order val="0"/>
          <c:tx>
            <c:strRef>
              <c:f>Overview!$A$69</c:f>
              <c:strCache>
                <c:ptCount val="1"/>
                <c:pt idx="0">
                  <c:v>Replies to notifications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Overview!$A$70:$A$71</c:f>
              <c:strCache>
                <c:ptCount val="2"/>
                <c:pt idx="0">
                  <c:v>Receipt</c:v>
                </c:pt>
                <c:pt idx="1">
                  <c:v>Problem</c:v>
                </c:pt>
              </c:strCache>
            </c:strRef>
          </c:cat>
          <c:val>
            <c:numRef>
              <c:f>Overview!$D$70:$D$71</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57314836340604847"/>
          <c:y val="0.44338880588262292"/>
          <c:w val="0.40360378335929648"/>
          <c:h val="0.31986017543088036"/>
        </c:manualLayout>
      </c:layout>
      <c:overlay val="0"/>
      <c:spPr>
        <a:solidFill>
          <a:srgbClr val="FFFFFF"/>
        </a:solid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rgbClr val="FFFFFF"/>
    </a:solidFill>
    <a:ln w="3175">
      <a:solidFill>
        <a:srgbClr val="000000"/>
      </a:solidFill>
      <a:prstDash val="solid"/>
    </a:ln>
  </c:spPr>
  <c:txPr>
    <a:bodyPr/>
    <a:lstStyle/>
    <a:p>
      <a:pPr>
        <a:defRPr sz="4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a:t>Replies to requests</a:t>
            </a:r>
          </a:p>
        </c:rich>
      </c:tx>
      <c:layout>
        <c:manualLayout>
          <c:xMode val="edge"/>
          <c:yMode val="edge"/>
          <c:x val="0.30218615391610248"/>
          <c:y val="4.7058816030351398E-2"/>
        </c:manualLayout>
      </c:layout>
      <c:overlay val="0"/>
      <c:spPr>
        <a:noFill/>
        <a:ln w="25400">
          <a:noFill/>
        </a:ln>
      </c:spPr>
    </c:title>
    <c:autoTitleDeleted val="0"/>
    <c:plotArea>
      <c:layout>
        <c:manualLayout>
          <c:layoutTarget val="inner"/>
          <c:xMode val="edge"/>
          <c:yMode val="edge"/>
          <c:x val="2.7527640742501042E-2"/>
          <c:y val="0.24705910099482223"/>
          <c:w val="0.29771630464219884"/>
          <c:h val="0.67198849073477374"/>
        </c:manualLayout>
      </c:layout>
      <c:pieChart>
        <c:varyColors val="1"/>
        <c:ser>
          <c:idx val="0"/>
          <c:order val="0"/>
          <c:tx>
            <c:strRef>
              <c:f>Overview!$A$74</c:f>
              <c:strCache>
                <c:ptCount val="1"/>
                <c:pt idx="0">
                  <c:v>Replies to requests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Overview!$A$75:$A$78</c:f>
              <c:strCache>
                <c:ptCount val="4"/>
                <c:pt idx="0">
                  <c:v>Response: no convictions</c:v>
                </c:pt>
                <c:pt idx="1">
                  <c:v>Response: one or more convictions</c:v>
                </c:pt>
                <c:pt idx="2">
                  <c:v>Denial</c:v>
                </c:pt>
                <c:pt idx="3">
                  <c:v>Problem</c:v>
                </c:pt>
              </c:strCache>
            </c:strRef>
          </c:cat>
          <c:val>
            <c:numRef>
              <c:f>Overview!$F$75:$F$78</c:f>
              <c:numCache>
                <c:formatCode>0</c:formatCode>
                <c:ptCount val="4"/>
                <c:pt idx="0">
                  <c:v>0</c:v>
                </c:pt>
                <c:pt idx="1">
                  <c:v>0</c:v>
                </c:pt>
                <c:pt idx="2">
                  <c:v>0</c:v>
                </c:pt>
                <c:pt idx="3">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35379980960497975"/>
          <c:y val="0.29546226693514815"/>
          <c:w val="0.62468092172426382"/>
          <c:h val="0.59509836355025392"/>
        </c:manualLayout>
      </c:layout>
      <c:overlay val="0"/>
      <c:spPr>
        <a:no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chemeClr val="bg1"/>
    </a:solidFill>
    <a:ln w="3175">
      <a:solidFill>
        <a:srgbClr val="000000"/>
      </a:solidFill>
      <a:prstDash val="solid"/>
    </a:ln>
  </c:spPr>
  <c:txPr>
    <a:bodyPr/>
    <a:lstStyle/>
    <a:p>
      <a:pPr>
        <a:defRPr sz="37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sz="1100"/>
              <a:t>Nationalities in requests</a:t>
            </a:r>
          </a:p>
        </c:rich>
      </c:tx>
      <c:layout>
        <c:manualLayout>
          <c:xMode val="edge"/>
          <c:yMode val="edge"/>
          <c:x val="0.17813220355654413"/>
          <c:y val="4.7058816030351398E-2"/>
        </c:manualLayout>
      </c:layout>
      <c:overlay val="0"/>
      <c:spPr>
        <a:noFill/>
        <a:ln w="25400">
          <a:noFill/>
        </a:ln>
      </c:spPr>
    </c:title>
    <c:autoTitleDeleted val="0"/>
    <c:plotArea>
      <c:layout>
        <c:manualLayout>
          <c:layoutTarget val="inner"/>
          <c:xMode val="edge"/>
          <c:yMode val="edge"/>
          <c:x val="3.678929765886288E-2"/>
          <c:y val="0.22941176470588234"/>
          <c:w val="0.42652312832464212"/>
          <c:h val="0.68548395835604148"/>
        </c:manualLayout>
      </c:layout>
      <c:pieChart>
        <c:varyColors val="1"/>
        <c:ser>
          <c:idx val="0"/>
          <c:order val="0"/>
          <c:tx>
            <c:strRef>
              <c:f>Overview!$A$58</c:f>
              <c:strCache>
                <c:ptCount val="1"/>
                <c:pt idx="0">
                  <c:v>Nationalities in requests</c:v>
                </c:pt>
              </c:strCache>
            </c:strRef>
          </c:tx>
          <c:spPr>
            <a:ln w="12700">
              <a:solidFill>
                <a:srgbClr val="000000"/>
              </a:solidFill>
              <a:prstDash val="solid"/>
            </a:ln>
            <a:effectLst>
              <a:outerShdw blurRad="50800" dist="38100" dir="2700000" algn="tl" rotWithShape="0">
                <a:prstClr val="black">
                  <a:alpha val="40000"/>
                </a:prstClr>
              </a:outerShdw>
            </a:effectLst>
          </c:spPr>
          <c:dPt>
            <c:idx val="0"/>
            <c:bubble3D val="0"/>
          </c:dPt>
          <c:dPt>
            <c:idx val="1"/>
            <c:bubble3D val="0"/>
          </c:dPt>
          <c:dLbls>
            <c:spPr>
              <a:noFill/>
              <a:ln>
                <a:noFill/>
              </a:ln>
              <a:effectLst/>
            </c:spPr>
            <c:txPr>
              <a:bodyPr/>
              <a:lstStyle/>
              <a:p>
                <a:pPr>
                  <a:defRPr sz="1000"/>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cat>
            <c:strRef>
              <c:f>Overview!$A$59:$A$60</c:f>
              <c:strCache>
                <c:ptCount val="2"/>
                <c:pt idx="0">
                  <c:v>EU</c:v>
                </c:pt>
                <c:pt idx="1">
                  <c:v>Third country</c:v>
                </c:pt>
              </c:strCache>
            </c:strRef>
          </c:cat>
          <c:val>
            <c:numRef>
              <c:f>Overview!$D$59:$D$60</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55222533875059299"/>
          <c:y val="0.37053168487988453"/>
          <c:w val="0.36921990192454435"/>
          <c:h val="0.36033614988042001"/>
        </c:manualLayout>
      </c:layout>
      <c:overlay val="0"/>
      <c:spPr>
        <a:solidFill>
          <a:srgbClr val="FFFFFF"/>
        </a:solidFill>
        <a:ln w="25400">
          <a:noFill/>
        </a:ln>
      </c:spPr>
      <c:txPr>
        <a:bodyPr/>
        <a:lstStyle/>
        <a:p>
          <a:pPr>
            <a:defRPr sz="1000" b="0" i="0" u="none" strike="noStrike" baseline="0">
              <a:solidFill>
                <a:srgbClr val="000000"/>
              </a:solidFill>
              <a:latin typeface="Arial"/>
              <a:ea typeface="Arial"/>
              <a:cs typeface="Arial"/>
            </a:defRPr>
          </a:pPr>
          <a:endParaRPr lang="en-US"/>
        </a:p>
      </c:txPr>
    </c:legend>
    <c:plotVisOnly val="1"/>
    <c:dispBlanksAs val="zero"/>
    <c:showDLblsOverMax val="0"/>
  </c:chart>
  <c:spPr>
    <a:solidFill>
      <a:srgbClr val="FFFFFF"/>
    </a:solidFill>
    <a:ln w="3175">
      <a:solidFill>
        <a:srgbClr val="000000"/>
      </a:solidFill>
      <a:prstDash val="solid"/>
    </a:ln>
  </c:spPr>
  <c:txPr>
    <a:bodyPr/>
    <a:lstStyle/>
    <a:p>
      <a:pPr>
        <a:defRPr sz="4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Sent "dummy" and "catch-all" values</a:t>
            </a:r>
          </a:p>
          <a:p>
            <a:pPr>
              <a:defRPr sz="1050">
                <a:latin typeface="Arial" pitchFamily="34" charset="0"/>
                <a:cs typeface="Arial" pitchFamily="34" charset="0"/>
              </a:defRPr>
            </a:pPr>
            <a:r>
              <a:rPr lang="en-GB" sz="1000">
                <a:latin typeface="Arial" pitchFamily="34" charset="0"/>
                <a:cs typeface="Arial" pitchFamily="34" charset="0"/>
              </a:rPr>
              <a:t>(Values "UNKNOWN", "1800-01-01", "Other offences", "Other penalties and measures", etc)</a:t>
            </a:r>
          </a:p>
        </c:rich>
      </c:tx>
      <c:layout>
        <c:manualLayout>
          <c:xMode val="edge"/>
          <c:yMode val="edge"/>
          <c:x val="0.17267492434443932"/>
          <c:y val="2.916674103236826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568649602959565"/>
          <c:w val="0.96980790709907516"/>
          <c:h val="0.79411916766078361"/>
        </c:manualLayout>
      </c:layout>
      <c:bar3DChart>
        <c:barDir val="col"/>
        <c:grouping val="clustered"/>
        <c:varyColors val="0"/>
        <c:ser>
          <c:idx val="0"/>
          <c:order val="0"/>
          <c:tx>
            <c:strRef>
              <c:f>Overview!$L$82</c:f>
              <c:strCache>
                <c:ptCount val="1"/>
                <c:pt idx="0">
                  <c:v>Sent "dummy" and "catch-all" values</c:v>
                </c:pt>
              </c:strCache>
            </c:strRef>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Overview!$L$83:$L$110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424832"/>
        <c:axId val="92434816"/>
        <c:axId val="0"/>
      </c:bar3DChart>
      <c:catAx>
        <c:axId val="92424832"/>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434816"/>
        <c:crosses val="autoZero"/>
        <c:auto val="1"/>
        <c:lblAlgn val="ctr"/>
        <c:lblOffset val="100"/>
        <c:tickLblSkip val="1"/>
        <c:tickMarkSkip val="1"/>
        <c:noMultiLvlLbl val="0"/>
      </c:catAx>
      <c:valAx>
        <c:axId val="92434816"/>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424832"/>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Discrepancies</a:t>
            </a:r>
          </a:p>
          <a:p>
            <a:pPr>
              <a:defRPr sz="1050">
                <a:latin typeface="Arial" pitchFamily="34" charset="0"/>
                <a:cs typeface="Arial" pitchFamily="34" charset="0"/>
              </a:defRPr>
            </a:pPr>
            <a:r>
              <a:rPr lang="en-GB" sz="1000">
                <a:latin typeface="Arial" pitchFamily="34" charset="0"/>
                <a:cs typeface="Arial" pitchFamily="34" charset="0"/>
              </a:rPr>
              <a:t>(Indicators not matching the value reported by the partner, by more than 3% and </a:t>
            </a:r>
            <a:r>
              <a:rPr lang="en-GB" sz="1000" baseline="0">
                <a:latin typeface="Arial" pitchFamily="34" charset="0"/>
                <a:cs typeface="Arial" pitchFamily="34" charset="0"/>
              </a:rPr>
              <a:t> 9 units</a:t>
            </a:r>
            <a:r>
              <a:rPr lang="en-GB" sz="1000">
                <a:latin typeface="Arial" pitchFamily="34" charset="0"/>
                <a:cs typeface="Arial" pitchFamily="34" charset="0"/>
              </a:rPr>
              <a:t>)</a:t>
            </a:r>
          </a:p>
        </c:rich>
      </c:tx>
      <c:layout>
        <c:manualLayout>
          <c:xMode val="edge"/>
          <c:yMode val="edge"/>
          <c:x val="0.18614916467372475"/>
          <c:y val="2.916674103236826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568649602959565"/>
          <c:w val="0.96980790709907516"/>
          <c:h val="0.79411916766078361"/>
        </c:manualLayout>
      </c:layout>
      <c:bar3DChart>
        <c:barDir val="col"/>
        <c:grouping val="clustered"/>
        <c:varyColors val="0"/>
        <c:ser>
          <c:idx val="0"/>
          <c:order val="0"/>
          <c:tx>
            <c:strRef>
              <c:f>Overview!$N$82</c:f>
              <c:strCache>
                <c:ptCount val="1"/>
                <c:pt idx="0">
                  <c:v>Discrepancies</c:v>
                </c:pt>
              </c:strCache>
            </c:strRef>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Overview!$N$83:$N$110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459392"/>
        <c:axId val="92460928"/>
        <c:axId val="0"/>
      </c:bar3DChart>
      <c:catAx>
        <c:axId val="92459392"/>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460928"/>
        <c:crosses val="autoZero"/>
        <c:auto val="1"/>
        <c:lblAlgn val="ctr"/>
        <c:lblOffset val="100"/>
        <c:tickLblSkip val="1"/>
        <c:tickMarkSkip val="1"/>
        <c:noMultiLvlLbl val="0"/>
      </c:catAx>
      <c:valAx>
        <c:axId val="92460928"/>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459392"/>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Technical errors</a:t>
            </a:r>
          </a:p>
          <a:p>
            <a:pPr>
              <a:defRPr sz="1050">
                <a:latin typeface="Arial" pitchFamily="34" charset="0"/>
                <a:cs typeface="Arial" pitchFamily="34" charset="0"/>
              </a:defRPr>
            </a:pPr>
            <a:r>
              <a:rPr lang="en-GB" sz="1000">
                <a:latin typeface="Arial" pitchFamily="34" charset="0"/>
                <a:cs typeface="Arial" pitchFamily="34" charset="0"/>
              </a:rPr>
              <a:t>(SOAP faults and HTTP errors)</a:t>
            </a:r>
          </a:p>
        </c:rich>
      </c:tx>
      <c:layout>
        <c:manualLayout>
          <c:xMode val="edge"/>
          <c:yMode val="edge"/>
          <c:x val="0.40173699686664766"/>
          <c:y val="2.916674103236826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568649602959565"/>
          <c:w val="0.96980790709907516"/>
          <c:h val="0.79411916766078361"/>
        </c:manualLayout>
      </c:layout>
      <c:bar3DChart>
        <c:barDir val="col"/>
        <c:grouping val="clustered"/>
        <c:varyColors val="0"/>
        <c:ser>
          <c:idx val="0"/>
          <c:order val="0"/>
          <c:tx>
            <c:strRef>
              <c:f>Overview!$P$82</c:f>
              <c:strCache>
                <c:ptCount val="1"/>
                <c:pt idx="0">
                  <c:v>Technical errors</c:v>
                </c:pt>
              </c:strCache>
            </c:strRef>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Overview!$P$83:$P$110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493696"/>
        <c:axId val="92495232"/>
        <c:axId val="0"/>
      </c:bar3DChart>
      <c:catAx>
        <c:axId val="92493696"/>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495232"/>
        <c:crosses val="autoZero"/>
        <c:auto val="1"/>
        <c:lblAlgn val="ctr"/>
        <c:lblOffset val="100"/>
        <c:tickLblSkip val="1"/>
        <c:tickMarkSkip val="1"/>
        <c:noMultiLvlLbl val="0"/>
      </c:catAx>
      <c:valAx>
        <c:axId val="92495232"/>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493696"/>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marL="0" marR="0" indent="0" algn="ctr" defTabSz="914400" rtl="0" eaLnBrk="1" fontAlgn="auto" latinLnBrk="0" hangingPunct="1">
              <a:lnSpc>
                <a:spcPct val="100000"/>
              </a:lnSpc>
              <a:spcBef>
                <a:spcPts val="0"/>
              </a:spcBef>
              <a:spcAft>
                <a:spcPts val="0"/>
              </a:spcAft>
              <a:buClrTx/>
              <a:buSzTx/>
              <a:buFontTx/>
              <a:buNone/>
              <a:tabLst/>
              <a:defRPr sz="1050" b="1" i="0" u="none" strike="noStrike" kern="1200" baseline="0">
                <a:solidFill>
                  <a:sysClr val="windowText" lastClr="000000"/>
                </a:solidFill>
                <a:latin typeface="Arial" pitchFamily="34" charset="0"/>
                <a:ea typeface="+mn-ea"/>
                <a:cs typeface="Arial" pitchFamily="34" charset="0"/>
              </a:defRPr>
            </a:pPr>
            <a:r>
              <a:rPr lang="en-GB" sz="1050" b="1" i="0" baseline="0">
                <a:effectLst/>
              </a:rPr>
              <a:t>Request with expired deadline</a:t>
            </a:r>
            <a:endParaRPr lang="en-GB" sz="1050">
              <a:effectLst/>
            </a:endParaRPr>
          </a:p>
          <a:p>
            <a:pPr marL="0" marR="0" indent="0" algn="ctr" defTabSz="914400" rtl="0" eaLnBrk="1" fontAlgn="auto" latinLnBrk="0" hangingPunct="1">
              <a:lnSpc>
                <a:spcPct val="100000"/>
              </a:lnSpc>
              <a:spcBef>
                <a:spcPts val="0"/>
              </a:spcBef>
              <a:spcAft>
                <a:spcPts val="0"/>
              </a:spcAft>
              <a:buClrTx/>
              <a:buSzTx/>
              <a:buFontTx/>
              <a:buNone/>
              <a:tabLst/>
              <a:defRPr sz="1050" b="1" i="0" u="none" strike="noStrike" kern="1200" baseline="0">
                <a:solidFill>
                  <a:sysClr val="windowText" lastClr="000000"/>
                </a:solidFill>
                <a:latin typeface="Arial" pitchFamily="34" charset="0"/>
                <a:ea typeface="+mn-ea"/>
                <a:cs typeface="Arial" pitchFamily="34" charset="0"/>
              </a:defRPr>
            </a:pPr>
            <a:r>
              <a:rPr lang="en-GB" sz="1000">
                <a:latin typeface="Arial" pitchFamily="34" charset="0"/>
                <a:cs typeface="Arial" pitchFamily="34" charset="0"/>
              </a:rPr>
              <a:t>Received Request which</a:t>
            </a:r>
            <a:r>
              <a:rPr lang="en-GB" sz="1000" baseline="0">
                <a:latin typeface="Arial" pitchFamily="34" charset="0"/>
                <a:cs typeface="Arial" pitchFamily="34" charset="0"/>
              </a:rPr>
              <a:t> </a:t>
            </a:r>
            <a:r>
              <a:rPr lang="en-GB" sz="1000">
                <a:latin typeface="Arial" pitchFamily="34" charset="0"/>
                <a:cs typeface="Arial" pitchFamily="34" charset="0"/>
              </a:rPr>
              <a:t>deadline  expired</a:t>
            </a:r>
            <a:r>
              <a:rPr lang="en-GB" sz="1000" baseline="0">
                <a:latin typeface="Arial" pitchFamily="34" charset="0"/>
                <a:cs typeface="Arial" pitchFamily="34" charset="0"/>
              </a:rPr>
              <a:t> </a:t>
            </a:r>
            <a:endParaRPr lang="en-GB" sz="1000">
              <a:latin typeface="Arial" pitchFamily="34" charset="0"/>
              <a:cs typeface="Arial" pitchFamily="34" charset="0"/>
            </a:endParaRPr>
          </a:p>
        </c:rich>
      </c:tx>
      <c:layout>
        <c:manualLayout>
          <c:xMode val="edge"/>
          <c:yMode val="edge"/>
          <c:x val="0.30974266262178241"/>
          <c:y val="2.9688975961856778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960807216619211"/>
          <c:w val="0.95013504812262062"/>
          <c:h val="0.78823680345588898"/>
        </c:manualLayout>
      </c:layout>
      <c:bar3DChart>
        <c:barDir val="col"/>
        <c:grouping val="clustered"/>
        <c:varyColors val="0"/>
        <c:ser>
          <c:idx val="0"/>
          <c:order val="0"/>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Overview!$R$83:$R$110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515712"/>
        <c:axId val="92521600"/>
        <c:axId val="0"/>
      </c:bar3DChart>
      <c:catAx>
        <c:axId val="92515712"/>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521600"/>
        <c:crosses val="autoZero"/>
        <c:auto val="1"/>
        <c:lblAlgn val="ctr"/>
        <c:lblOffset val="100"/>
        <c:tickLblSkip val="1"/>
        <c:tickMarkSkip val="1"/>
        <c:noMultiLvlLbl val="0"/>
      </c:catAx>
      <c:valAx>
        <c:axId val="92521600"/>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515712"/>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US" sz="1050">
                <a:latin typeface="Arial" pitchFamily="34" charset="0"/>
                <a:cs typeface="Arial" pitchFamily="34" charset="0"/>
              </a:rPr>
              <a:t>Request</a:t>
            </a:r>
            <a:r>
              <a:rPr lang="en-US" sz="1050" baseline="0">
                <a:latin typeface="Arial" pitchFamily="34" charset="0"/>
                <a:cs typeface="Arial" pitchFamily="34" charset="0"/>
              </a:rPr>
              <a:t> Replies (Request Responses + Request problems + Request Denial)</a:t>
            </a:r>
            <a:endParaRPr lang="en-US" sz="1050">
              <a:latin typeface="Arial" pitchFamily="34" charset="0"/>
              <a:cs typeface="Arial" pitchFamily="34" charset="0"/>
            </a:endParaRPr>
          </a:p>
        </c:rich>
      </c:tx>
      <c:layout>
        <c:manualLayout>
          <c:xMode val="edge"/>
          <c:yMode val="edge"/>
          <c:x val="0.20897980903358815"/>
          <c:y val="4.5357184641953811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960807216619211"/>
          <c:w val="0.96980790709907516"/>
          <c:h val="0.78823680345588898"/>
        </c:manualLayout>
      </c:layout>
      <c:bar3DChart>
        <c:barDir val="col"/>
        <c:grouping val="clustered"/>
        <c:varyColors val="0"/>
        <c:ser>
          <c:idx val="0"/>
          <c:order val="0"/>
          <c:tx>
            <c:v>Request Replies</c:v>
          </c:tx>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Overview!$V$83:$V$110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877952"/>
        <c:axId val="92879488"/>
        <c:axId val="0"/>
      </c:bar3DChart>
      <c:catAx>
        <c:axId val="92877952"/>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879488"/>
        <c:crosses val="autoZero"/>
        <c:auto val="1"/>
        <c:lblAlgn val="ctr"/>
        <c:lblOffset val="100"/>
        <c:tickLblSkip val="1"/>
        <c:tickMarkSkip val="1"/>
        <c:noMultiLvlLbl val="0"/>
      </c:catAx>
      <c:valAx>
        <c:axId val="92879488"/>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877952"/>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latin typeface="Arial" pitchFamily="34" charset="0"/>
                <a:cs typeface="Arial" pitchFamily="34" charset="0"/>
              </a:defRPr>
            </a:pPr>
            <a:r>
              <a:rPr lang="en-GB" sz="1050">
                <a:latin typeface="Arial" pitchFamily="34" charset="0"/>
                <a:cs typeface="Arial" pitchFamily="34" charset="0"/>
              </a:rPr>
              <a:t>Late</a:t>
            </a:r>
            <a:r>
              <a:rPr lang="en-GB" sz="1050" baseline="0">
                <a:latin typeface="Arial" pitchFamily="34" charset="0"/>
                <a:cs typeface="Arial" pitchFamily="34" charset="0"/>
              </a:rPr>
              <a:t> replies to</a:t>
            </a:r>
            <a:r>
              <a:rPr lang="en-GB" sz="1050">
                <a:latin typeface="Arial" pitchFamily="34" charset="0"/>
                <a:cs typeface="Arial" pitchFamily="34" charset="0"/>
              </a:rPr>
              <a:t> requests</a:t>
            </a:r>
          </a:p>
          <a:p>
            <a:pPr>
              <a:defRPr sz="1050">
                <a:latin typeface="Arial" pitchFamily="34" charset="0"/>
                <a:cs typeface="Arial" pitchFamily="34" charset="0"/>
              </a:defRPr>
            </a:pPr>
            <a:r>
              <a:rPr lang="en-GB" sz="1000">
                <a:latin typeface="Arial" pitchFamily="34" charset="0"/>
                <a:cs typeface="Arial" pitchFamily="34" charset="0"/>
              </a:rPr>
              <a:t>(Request responses sent after the deadline)</a:t>
            </a:r>
          </a:p>
        </c:rich>
      </c:tx>
      <c:layout>
        <c:manualLayout>
          <c:xMode val="edge"/>
          <c:yMode val="edge"/>
          <c:x val="0.32476694114893861"/>
          <c:y val="2.7077609402893558E-2"/>
        </c:manualLayout>
      </c:layout>
      <c:overlay val="0"/>
    </c:title>
    <c:autoTitleDeleted val="0"/>
    <c:view3D>
      <c:rotX val="15"/>
      <c:hPercent val="49"/>
      <c:rotY val="20"/>
      <c:depthPercent val="100"/>
      <c:rAngAx val="1"/>
    </c:view3D>
    <c:floor>
      <c:thickness val="0"/>
    </c:floor>
    <c:sideWall>
      <c:thickness val="0"/>
    </c:sideWall>
    <c:backWall>
      <c:thickness val="0"/>
    </c:backWall>
    <c:plotArea>
      <c:layout>
        <c:manualLayout>
          <c:layoutTarget val="inner"/>
          <c:xMode val="edge"/>
          <c:yMode val="edge"/>
          <c:x val="2.5362348753525006E-2"/>
          <c:y val="0.11960807216619211"/>
          <c:w val="0.95176031090996593"/>
          <c:h val="0.78823680345588898"/>
        </c:manualLayout>
      </c:layout>
      <c:bar3DChart>
        <c:barDir val="col"/>
        <c:grouping val="clustered"/>
        <c:varyColors val="0"/>
        <c:ser>
          <c:idx val="0"/>
          <c:order val="0"/>
          <c:invertIfNegative val="0"/>
          <c:cat>
            <c:strRef>
              <c:f>Overview!$A$83:$A$110</c:f>
              <c:strCache>
                <c:ptCount val="28"/>
                <c:pt idx="0">
                  <c:v>AT</c:v>
                </c:pt>
                <c:pt idx="1">
                  <c:v>BE</c:v>
                </c:pt>
                <c:pt idx="2">
                  <c:v>BG</c:v>
                </c:pt>
                <c:pt idx="3">
                  <c:v>CY</c:v>
                </c:pt>
                <c:pt idx="4">
                  <c:v>CZ</c:v>
                </c:pt>
                <c:pt idx="5">
                  <c:v>DE</c:v>
                </c:pt>
                <c:pt idx="6">
                  <c:v>DK</c:v>
                </c:pt>
                <c:pt idx="7">
                  <c:v>EE</c:v>
                </c:pt>
                <c:pt idx="8">
                  <c:v>ES</c:v>
                </c:pt>
                <c:pt idx="9">
                  <c:v>FI</c:v>
                </c:pt>
                <c:pt idx="10">
                  <c:v>FR</c:v>
                </c:pt>
                <c:pt idx="11">
                  <c:v>GB</c:v>
                </c:pt>
                <c:pt idx="12">
                  <c:v>GR</c:v>
                </c:pt>
                <c:pt idx="13">
                  <c:v>HR</c:v>
                </c:pt>
                <c:pt idx="14">
                  <c:v>HU</c:v>
                </c:pt>
                <c:pt idx="15">
                  <c:v>IE</c:v>
                </c:pt>
                <c:pt idx="16">
                  <c:v>IT</c:v>
                </c:pt>
                <c:pt idx="17">
                  <c:v>LT</c:v>
                </c:pt>
                <c:pt idx="18">
                  <c:v>LU</c:v>
                </c:pt>
                <c:pt idx="19">
                  <c:v>LV</c:v>
                </c:pt>
                <c:pt idx="20">
                  <c:v>MT</c:v>
                </c:pt>
                <c:pt idx="21">
                  <c:v>NL</c:v>
                </c:pt>
                <c:pt idx="22">
                  <c:v>PL</c:v>
                </c:pt>
                <c:pt idx="23">
                  <c:v>PT</c:v>
                </c:pt>
                <c:pt idx="24">
                  <c:v>RO</c:v>
                </c:pt>
                <c:pt idx="25">
                  <c:v>SE</c:v>
                </c:pt>
                <c:pt idx="26">
                  <c:v>SI</c:v>
                </c:pt>
                <c:pt idx="27">
                  <c:v>SK</c:v>
                </c:pt>
              </c:strCache>
            </c:strRef>
          </c:cat>
          <c:val>
            <c:numRef>
              <c:f>Overview!$T$83:$T$110</c:f>
              <c:numCache>
                <c:formatCode>0</c:formatCode>
                <c:ptCount val="2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numCache>
            </c:numRef>
          </c:val>
        </c:ser>
        <c:dLbls>
          <c:showLegendKey val="0"/>
          <c:showVal val="0"/>
          <c:showCatName val="0"/>
          <c:showSerName val="0"/>
          <c:showPercent val="0"/>
          <c:showBubbleSize val="0"/>
        </c:dLbls>
        <c:gapWidth val="150"/>
        <c:shape val="box"/>
        <c:axId val="92900352"/>
        <c:axId val="92910336"/>
        <c:axId val="0"/>
      </c:bar3DChart>
      <c:catAx>
        <c:axId val="92900352"/>
        <c:scaling>
          <c:orientation val="minMax"/>
        </c:scaling>
        <c:delete val="0"/>
        <c:axPos val="b"/>
        <c:numFmt formatCode="General" sourceLinked="1"/>
        <c:majorTickMark val="out"/>
        <c:minorTickMark val="none"/>
        <c:tickLblPos val="low"/>
        <c:txPr>
          <a:bodyPr rot="0" vert="horz"/>
          <a:lstStyle/>
          <a:p>
            <a:pPr>
              <a:defRPr>
                <a:latin typeface="Arial" pitchFamily="34" charset="0"/>
                <a:cs typeface="Arial" pitchFamily="34" charset="0"/>
              </a:defRPr>
            </a:pPr>
            <a:endParaRPr lang="en-US"/>
          </a:p>
        </c:txPr>
        <c:crossAx val="92910336"/>
        <c:crosses val="autoZero"/>
        <c:auto val="1"/>
        <c:lblAlgn val="ctr"/>
        <c:lblOffset val="100"/>
        <c:tickLblSkip val="1"/>
        <c:tickMarkSkip val="1"/>
        <c:noMultiLvlLbl val="0"/>
      </c:catAx>
      <c:valAx>
        <c:axId val="92910336"/>
        <c:scaling>
          <c:orientation val="minMax"/>
        </c:scaling>
        <c:delete val="0"/>
        <c:axPos val="l"/>
        <c:majorGridlines/>
        <c:numFmt formatCode="0" sourceLinked="1"/>
        <c:majorTickMark val="out"/>
        <c:minorTickMark val="none"/>
        <c:tickLblPos val="nextTo"/>
        <c:txPr>
          <a:bodyPr rot="0" vert="horz"/>
          <a:lstStyle/>
          <a:p>
            <a:pPr>
              <a:defRPr>
                <a:latin typeface="Arial" pitchFamily="34" charset="0"/>
                <a:cs typeface="Arial" pitchFamily="34" charset="0"/>
              </a:defRPr>
            </a:pPr>
            <a:endParaRPr lang="en-US"/>
          </a:p>
        </c:txPr>
        <c:crossAx val="92900352"/>
        <c:crosses val="autoZero"/>
        <c:crossBetween val="between"/>
      </c:valAx>
    </c:plotArea>
    <c:plotVisOnly val="1"/>
    <c:dispBlanksAs val="gap"/>
    <c:showDLblsOverMax val="0"/>
  </c:chart>
  <c:printSettings>
    <c:headerFooter alignWithMargins="0"/>
    <c:pageMargins b="1" l="0.75" r="0.75" t="1" header="0.5" footer="0.5"/>
    <c:pageSetup/>
  </c:printSettings>
</c:chartSpace>
</file>

<file path=xl/drawings/_rels/drawing1.xml.rels><?xml version="1.0" encoding="UTF-8"?>

<Relationships xmlns="http://schemas.openxmlformats.org/package/2006/relationships">
  <Relationship Id="rId1" Type="http://schemas.openxmlformats.org/officeDocument/2006/relationships/chart" Target="../charts/chart1.xml"/>
  <Relationship Id="rId10" Type="http://schemas.openxmlformats.org/officeDocument/2006/relationships/chart" Target="../charts/chart10.xml"/>
  <Relationship Id="rId11" Type="http://schemas.openxmlformats.org/officeDocument/2006/relationships/chart" Target="../charts/chart11.xml"/>
  <Relationship Id="rId12" Type="http://schemas.openxmlformats.org/officeDocument/2006/relationships/chart" Target="../charts/chart12.xml"/>
  <Relationship Id="rId13" Type="http://schemas.openxmlformats.org/officeDocument/2006/relationships/chart" Target="../charts/chart13.xml"/>
  <Relationship Id="rId14" Type="http://schemas.openxmlformats.org/officeDocument/2006/relationships/chart" Target="../charts/chart14.xml"/>
  <Relationship Id="rId15" Type="http://schemas.openxmlformats.org/officeDocument/2006/relationships/chart" Target="../charts/chart15.xml"/>
  <Relationship Id="rId16" Type="http://schemas.openxmlformats.org/officeDocument/2006/relationships/chart" Target="../charts/chart16.xml"/>
  <Relationship Id="rId17" Type="http://schemas.openxmlformats.org/officeDocument/2006/relationships/chart" Target="../charts/chart17.xml"/>
  <Relationship Id="rId18" Type="http://schemas.openxmlformats.org/officeDocument/2006/relationships/chart" Target="../charts/chart18.xml"/>
  <Relationship Id="rId19" Type="http://schemas.openxmlformats.org/officeDocument/2006/relationships/chart" Target="../charts/chart19.xml"/>
  <Relationship Id="rId2" Type="http://schemas.openxmlformats.org/officeDocument/2006/relationships/chart" Target="../charts/chart2.xml"/>
  <Relationship Id="rId20" Type="http://schemas.openxmlformats.org/officeDocument/2006/relationships/chart" Target="../charts/chart20.xml"/>
  <Relationship Id="rId3" Type="http://schemas.openxmlformats.org/officeDocument/2006/relationships/chart" Target="../charts/chart3.xml"/>
  <Relationship Id="rId4" Type="http://schemas.openxmlformats.org/officeDocument/2006/relationships/chart" Target="../charts/chart4.xml"/>
  <Relationship Id="rId5" Type="http://schemas.openxmlformats.org/officeDocument/2006/relationships/chart" Target="../charts/chart5.xml"/>
  <Relationship Id="rId6" Type="http://schemas.openxmlformats.org/officeDocument/2006/relationships/chart" Target="../charts/chart6.xml"/>
  <Relationship Id="rId7" Type="http://schemas.openxmlformats.org/officeDocument/2006/relationships/chart" Target="../charts/chart7.xml"/>
  <Relationship Id="rId8" Type="http://schemas.openxmlformats.org/officeDocument/2006/relationships/chart" Target="../charts/chart8.xml"/>
  <Relationship Id="rId9" Type="http://schemas.openxmlformats.org/officeDocument/2006/relationships/chart" Target="../charts/chart9.xml"/>
</Relationships>

</file>

<file path=xl/drawings/drawing1.xml><?xml version="1.0" encoding="utf-8"?>
<xdr:wsDr xmlns:xdr="http://schemas.openxmlformats.org/drawingml/2006/spreadsheetDrawing" xmlns:a="http://schemas.openxmlformats.org/drawingml/2006/main">
  <xdr:twoCellAnchor>
    <xdr:from>
      <xdr:col>0</xdr:col>
      <xdr:colOff>0</xdr:colOff>
      <xdr:row>146</xdr:row>
      <xdr:rowOff>0</xdr:rowOff>
    </xdr:from>
    <xdr:to>
      <xdr:col>17</xdr:col>
      <xdr:colOff>0</xdr:colOff>
      <xdr:row>176</xdr:row>
      <xdr:rowOff>156882</xdr:rowOff>
    </xdr:to>
    <xdr:graphicFrame macro="">
      <xdr:nvGraphicFramePr>
        <xdr:cNvPr id="30728"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179</xdr:row>
      <xdr:rowOff>-1</xdr:rowOff>
    </xdr:from>
    <xdr:to>
      <xdr:col>17</xdr:col>
      <xdr:colOff>0</xdr:colOff>
      <xdr:row>210</xdr:row>
      <xdr:rowOff>0</xdr:rowOff>
    </xdr:to>
    <xdr:graphicFrame macro="">
      <xdr:nvGraphicFramePr>
        <xdr:cNvPr id="3072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212</xdr:row>
      <xdr:rowOff>0</xdr:rowOff>
    </xdr:from>
    <xdr:to>
      <xdr:col>17</xdr:col>
      <xdr:colOff>0</xdr:colOff>
      <xdr:row>243</xdr:row>
      <xdr:rowOff>0</xdr:rowOff>
    </xdr:to>
    <xdr:graphicFrame macro="">
      <xdr:nvGraphicFramePr>
        <xdr:cNvPr id="3073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241</xdr:row>
      <xdr:rowOff>0</xdr:rowOff>
    </xdr:from>
    <xdr:to>
      <xdr:col>16</xdr:col>
      <xdr:colOff>0</xdr:colOff>
      <xdr:row>241</xdr:row>
      <xdr:rowOff>0</xdr:rowOff>
    </xdr:to>
    <xdr:graphicFrame macro="">
      <xdr:nvGraphicFramePr>
        <xdr:cNvPr id="3073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0</xdr:colOff>
      <xdr:row>25</xdr:row>
      <xdr:rowOff>0</xdr:rowOff>
    </xdr:from>
    <xdr:to>
      <xdr:col>17</xdr:col>
      <xdr:colOff>0</xdr:colOff>
      <xdr:row>43</xdr:row>
      <xdr:rowOff>0</xdr:rowOff>
    </xdr:to>
    <xdr:graphicFrame macro="">
      <xdr:nvGraphicFramePr>
        <xdr:cNvPr id="3073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0</xdr:colOff>
      <xdr:row>13</xdr:row>
      <xdr:rowOff>0</xdr:rowOff>
    </xdr:from>
    <xdr:to>
      <xdr:col>12</xdr:col>
      <xdr:colOff>152400</xdr:colOff>
      <xdr:row>22</xdr:row>
      <xdr:rowOff>152400</xdr:rowOff>
    </xdr:to>
    <xdr:graphicFrame macro="">
      <xdr:nvGraphicFramePr>
        <xdr:cNvPr id="3073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xdr:col>
      <xdr:colOff>1</xdr:colOff>
      <xdr:row>45</xdr:row>
      <xdr:rowOff>0</xdr:rowOff>
    </xdr:from>
    <xdr:to>
      <xdr:col>12</xdr:col>
      <xdr:colOff>280148</xdr:colOff>
      <xdr:row>55</xdr:row>
      <xdr:rowOff>0</xdr:rowOff>
    </xdr:to>
    <xdr:graphicFrame macro="">
      <xdr:nvGraphicFramePr>
        <xdr:cNvPr id="30735"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13</xdr:col>
      <xdr:colOff>3923</xdr:colOff>
      <xdr:row>45</xdr:row>
      <xdr:rowOff>-1</xdr:rowOff>
    </xdr:from>
    <xdr:to>
      <xdr:col>18</xdr:col>
      <xdr:colOff>515470</xdr:colOff>
      <xdr:row>54</xdr:row>
      <xdr:rowOff>156881</xdr:rowOff>
    </xdr:to>
    <xdr:graphicFrame macro="">
      <xdr:nvGraphicFramePr>
        <xdr:cNvPr id="30736"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7</xdr:col>
      <xdr:colOff>0</xdr:colOff>
      <xdr:row>3</xdr:row>
      <xdr:rowOff>0</xdr:rowOff>
    </xdr:from>
    <xdr:to>
      <xdr:col>17</xdr:col>
      <xdr:colOff>0</xdr:colOff>
      <xdr:row>11</xdr:row>
      <xdr:rowOff>0</xdr:rowOff>
    </xdr:to>
    <xdr:graphicFrame macro="">
      <xdr:nvGraphicFramePr>
        <xdr:cNvPr id="30739"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0</xdr:col>
      <xdr:colOff>134471</xdr:colOff>
      <xdr:row>346</xdr:row>
      <xdr:rowOff>134471</xdr:rowOff>
    </xdr:from>
    <xdr:to>
      <xdr:col>17</xdr:col>
      <xdr:colOff>134471</xdr:colOff>
      <xdr:row>377</xdr:row>
      <xdr:rowOff>145677</xdr:rowOff>
    </xdr:to>
    <xdr:graphicFrame macro="">
      <xdr:nvGraphicFramePr>
        <xdr:cNvPr id="30744"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0</xdr:colOff>
      <xdr:row>113</xdr:row>
      <xdr:rowOff>0</xdr:rowOff>
    </xdr:from>
    <xdr:to>
      <xdr:col>17</xdr:col>
      <xdr:colOff>0</xdr:colOff>
      <xdr:row>144</xdr:row>
      <xdr:rowOff>0</xdr:rowOff>
    </xdr:to>
    <xdr:graphicFrame macro="">
      <xdr:nvGraphicFramePr>
        <xdr:cNvPr id="30749" name="Chart 2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8</xdr:col>
      <xdr:colOff>0</xdr:colOff>
      <xdr:row>68</xdr:row>
      <xdr:rowOff>156881</xdr:rowOff>
    </xdr:from>
    <xdr:to>
      <xdr:col>12</xdr:col>
      <xdr:colOff>268942</xdr:colOff>
      <xdr:row>78</xdr:row>
      <xdr:rowOff>156881</xdr:rowOff>
    </xdr:to>
    <xdr:graphicFrame macro="">
      <xdr:nvGraphicFramePr>
        <xdr:cNvPr id="17"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13</xdr:col>
      <xdr:colOff>0</xdr:colOff>
      <xdr:row>69</xdr:row>
      <xdr:rowOff>0</xdr:rowOff>
    </xdr:from>
    <xdr:to>
      <xdr:col>18</xdr:col>
      <xdr:colOff>515470</xdr:colOff>
      <xdr:row>79</xdr:row>
      <xdr:rowOff>0</xdr:rowOff>
    </xdr:to>
    <xdr:graphicFrame macro="">
      <xdr:nvGraphicFramePr>
        <xdr:cNvPr id="18"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7</xdr:col>
      <xdr:colOff>0</xdr:colOff>
      <xdr:row>57</xdr:row>
      <xdr:rowOff>0</xdr:rowOff>
    </xdr:from>
    <xdr:to>
      <xdr:col>12</xdr:col>
      <xdr:colOff>280147</xdr:colOff>
      <xdr:row>67</xdr:row>
      <xdr:rowOff>0</xdr:rowOff>
    </xdr:to>
    <xdr:graphicFrame macro="">
      <xdr:nvGraphicFramePr>
        <xdr:cNvPr id="15"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0</xdr:col>
      <xdr:colOff>100853</xdr:colOff>
      <xdr:row>379</xdr:row>
      <xdr:rowOff>0</xdr:rowOff>
    </xdr:from>
    <xdr:to>
      <xdr:col>17</xdr:col>
      <xdr:colOff>100853</xdr:colOff>
      <xdr:row>410</xdr:row>
      <xdr:rowOff>11206</xdr:rowOff>
    </xdr:to>
    <xdr:graphicFrame macro="">
      <xdr:nvGraphicFramePr>
        <xdr:cNvPr id="20"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0</xdr:col>
      <xdr:colOff>100853</xdr:colOff>
      <xdr:row>411</xdr:row>
      <xdr:rowOff>56029</xdr:rowOff>
    </xdr:from>
    <xdr:to>
      <xdr:col>17</xdr:col>
      <xdr:colOff>100853</xdr:colOff>
      <xdr:row>442</xdr:row>
      <xdr:rowOff>67235</xdr:rowOff>
    </xdr:to>
    <xdr:graphicFrame macro="">
      <xdr:nvGraphicFramePr>
        <xdr:cNvPr id="21"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0</xdr:col>
      <xdr:colOff>89647</xdr:colOff>
      <xdr:row>444</xdr:row>
      <xdr:rowOff>11205</xdr:rowOff>
    </xdr:from>
    <xdr:to>
      <xdr:col>17</xdr:col>
      <xdr:colOff>89647</xdr:colOff>
      <xdr:row>475</xdr:row>
      <xdr:rowOff>22411</xdr:rowOff>
    </xdr:to>
    <xdr:graphicFrame macro="">
      <xdr:nvGraphicFramePr>
        <xdr:cNvPr id="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0</xdr:col>
      <xdr:colOff>78441</xdr:colOff>
      <xdr:row>279</xdr:row>
      <xdr:rowOff>33618</xdr:rowOff>
    </xdr:from>
    <xdr:to>
      <xdr:col>17</xdr:col>
      <xdr:colOff>168088</xdr:colOff>
      <xdr:row>310</xdr:row>
      <xdr:rowOff>33619</xdr:rowOff>
    </xdr:to>
    <xdr:graphicFrame macro="">
      <xdr:nvGraphicFramePr>
        <xdr:cNvPr id="23"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0</xdr:col>
      <xdr:colOff>0</xdr:colOff>
      <xdr:row>244</xdr:row>
      <xdr:rowOff>33617</xdr:rowOff>
    </xdr:from>
    <xdr:to>
      <xdr:col>17</xdr:col>
      <xdr:colOff>0</xdr:colOff>
      <xdr:row>275</xdr:row>
      <xdr:rowOff>33617</xdr:rowOff>
    </xdr:to>
    <xdr:graphicFrame macro="">
      <xdr:nvGraphicFramePr>
        <xdr:cNvPr id="26"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0</xdr:col>
      <xdr:colOff>67236</xdr:colOff>
      <xdr:row>311</xdr:row>
      <xdr:rowOff>89647</xdr:rowOff>
    </xdr:from>
    <xdr:to>
      <xdr:col>17</xdr:col>
      <xdr:colOff>156883</xdr:colOff>
      <xdr:row>342</xdr:row>
      <xdr:rowOff>89647</xdr:rowOff>
    </xdr:to>
    <xdr:graphicFrame macro="">
      <xdr:nvGraphicFramePr>
        <xdr:cNvPr id="24"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 Id="rId2" Type="http://schemas.openxmlformats.org/officeDocument/2006/relationships/drawing" Target="../drawings/drawing1.xml"/>
  <Relationship Id="rId3" Type="http://schemas.openxmlformats.org/officeDocument/2006/relationships/vmlDrawing" Target="../drawings/vmlDrawing1.vml"/>
  <Relationship Id="rId4" Type="http://schemas.openxmlformats.org/officeDocument/2006/relationships/comments" Target="../comments1.xml"/>
</Relationships>

</file>

<file path=xl/worksheets/_rels/sheet2.xml.rels><?xml version="1.0" encoding="UTF-8"?>

<Relationships xmlns="http://schemas.openxmlformats.org/package/2006/relationships">
  <Relationship Id="rId1" Type="http://schemas.openxmlformats.org/officeDocument/2006/relationships/printerSettings" Target="../printerSettings/printerSettings2.bin"/>
  <Relationship Id="rId2" Type="http://schemas.openxmlformats.org/officeDocument/2006/relationships/vmlDrawing" Target="../drawings/vmlDrawing2.vml"/>
  <Relationship Id="rId3" Type="http://schemas.openxmlformats.org/officeDocument/2006/relationships/comments" Target="../comments2.xml"/>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s>

</file>

<file path=xl/worksheets/_rels/sheet4.xml.rels><?xml version="1.0" encoding="UTF-8"?>

<Relationships xmlns="http://schemas.openxmlformats.org/package/2006/relationships">
  <Relationship Id="rId1" Type="http://schemas.openxmlformats.org/officeDocument/2006/relationships/printerSettings" Target="../printerSettings/printerSettings4.bin"/>
</Relationships>

</file>

<file path=xl/worksheets/_rels/sheet5.xml.rels><?xml version="1.0" encoding="UTF-8"?>

<Relationships xmlns="http://schemas.openxmlformats.org/package/2006/relationships">
  <Relationship Id="rId1" Type="http://schemas.openxmlformats.org/officeDocument/2006/relationships/printerSettings" Target="../printerSettings/printerSettings5.bin"/>
</Relationships>

</file>

<file path=xl/worksheets/_rels/sheet6.xml.rels><?xml version="1.0" encoding="UTF-8"?>

<Relationships xmlns="http://schemas.openxmlformats.org/package/2006/relationships">
  <Relationship Id="rId1" Type="http://schemas.openxmlformats.org/officeDocument/2006/relationships/printerSettings" Target="../printerSettings/printerSettings6.bin"/>
</Relationships>

</file>

<file path=xl/worksheets/_rels/sheet7.xml.rels><?xml version="1.0" encoding="UTF-8"?>

<Relationships xmlns="http://schemas.openxmlformats.org/package/2006/relationships">
  <Relationship Id="rId1" Type="http://schemas.openxmlformats.org/officeDocument/2006/relationships/printerSettings" Target="../printerSettings/printerSettings7.bin"/>
</Relationships>

</file>

<file path=xl/worksheets/_rels/sheet8.xml.rels><?xml version="1.0" encoding="UTF-8"?>

<Relationships xmlns="http://schemas.openxmlformats.org/package/2006/relationships">
  <Relationship Id="rId1" Type="http://schemas.openxmlformats.org/officeDocument/2006/relationships/printerSettings" Target="../printerSettings/printerSettings8.bin"/>
</Relationships>

</file>

<file path=xl/worksheets/_rels/sheet9.xml.rels><?xml version="1.0" encoding="UTF-8"?>

<Relationships xmlns="http://schemas.openxmlformats.org/package/2006/relationships">
  <Relationship Id="rId1" Type="http://schemas.openxmlformats.org/officeDocument/2006/relationships/printerSettings" Target="../printerSettings/printerSettings9.bin"/>
</Relationships>

</file>

<file path=xl/worksheets/_rels/sheet10.xml.rels><?xml version="1.0" encoding="UTF-8"?>

<Relationships xmlns="http://schemas.openxmlformats.org/package/2006/relationships">
  <Relationship Id="rId1" Type="http://schemas.openxmlformats.org/officeDocument/2006/relationships/printerSettings" Target="../printerSettings/printerSettings10.bin"/>
</Relationships>

</file>

<file path=xl/worksheets/_rels/sheet11.xml.rels><?xml version="1.0" encoding="UTF-8"?>

<Relationships xmlns="http://schemas.openxmlformats.org/package/2006/relationships">
  <Relationship Id="rId1" Type="http://schemas.openxmlformats.org/officeDocument/2006/relationships/printerSettings" Target="../printerSettings/printerSettings11.bin"/>
</Relationships>

</file>

<file path=xl/worksheets/_rels/sheet12.xml.rels><?xml version="1.0" encoding="UTF-8"?>

<Relationships xmlns="http://schemas.openxmlformats.org/package/2006/relationships">
  <Relationship Id="rId1" Type="http://schemas.openxmlformats.org/officeDocument/2006/relationships/printerSettings" Target="../printerSettings/printerSettings12.bin"/>
</Relationships>

</file>

<file path=xl/worksheets/_rels/sheet13.xml.rels><?xml version="1.0" encoding="UTF-8"?>

<Relationships xmlns="http://schemas.openxmlformats.org/package/2006/relationships">
  <Relationship Id="rId1" Type="http://schemas.openxmlformats.org/officeDocument/2006/relationships/printerSettings" Target="../printerSettings/printerSettings13.bin"/>
</Relationships>

</file>

<file path=xl/worksheets/_rels/sheet14.xml.rels><?xml version="1.0" encoding="UTF-8"?>

<Relationships xmlns="http://schemas.openxmlformats.org/package/2006/relationships">
  <Relationship Id="rId1" Type="http://schemas.openxmlformats.org/officeDocument/2006/relationships/printerSettings" Target="../printerSettings/printerSettings14.bin"/>
</Relationships>

</file>

<file path=xl/worksheets/_rels/sheet15.xml.rels><?xml version="1.0" encoding="UTF-8"?>

<Relationships xmlns="http://schemas.openxmlformats.org/package/2006/relationships">
  <Relationship Id="rId1" Type="http://schemas.openxmlformats.org/officeDocument/2006/relationships/printerSettings" Target="../printerSettings/printerSettings15.bin"/>
</Relationships>

</file>

<file path=xl/worksheets/_rels/sheet16.xml.rels><?xml version="1.0" encoding="UTF-8"?>

<Relationships xmlns="http://schemas.openxmlformats.org/package/2006/relationships">
  <Relationship Id="rId1" Type="http://schemas.openxmlformats.org/officeDocument/2006/relationships/printerSettings" Target="../printerSettings/printerSettings16.bin"/>
</Relationships>

</file>

<file path=xl/worksheets/_rels/sheet17.xml.rels><?xml version="1.0" encoding="UTF-8"?>

<Relationships xmlns="http://schemas.openxmlformats.org/package/2006/relationships">
  <Relationship Id="rId1" Type="http://schemas.openxmlformats.org/officeDocument/2006/relationships/printerSettings" Target="../printerSettings/printerSettings17.bin"/>
</Relationships>

</file>

<file path=xl/worksheets/_rels/sheet18.xml.rels><?xml version="1.0" encoding="UTF-8"?>

<Relationships xmlns="http://schemas.openxmlformats.org/package/2006/relationships">
  <Relationship Id="rId1" Type="http://schemas.openxmlformats.org/officeDocument/2006/relationships/printerSettings" Target="../printerSettings/printerSettings18.bin"/>
</Relationships>

</file>

<file path=xl/worksheets/_rels/sheet19.xml.rels><?xml version="1.0" encoding="UTF-8"?>

<Relationships xmlns="http://schemas.openxmlformats.org/package/2006/relationships">
  <Relationship Id="rId1" Type="http://schemas.openxmlformats.org/officeDocument/2006/relationships/printerSettings" Target="../printerSettings/printerSettings19.bin"/>
</Relationships>

</file>

<file path=xl/worksheets/_rels/sheet20.xml.rels><?xml version="1.0" encoding="UTF-8"?>

<Relationships xmlns="http://schemas.openxmlformats.org/package/2006/relationships">
  <Relationship Id="rId1" Type="http://schemas.openxmlformats.org/officeDocument/2006/relationships/printerSettings" Target="../printerSettings/printerSettings20.bin"/>
</Relationships>

</file>

<file path=xl/worksheets/_rels/sheet21.xml.rels><?xml version="1.0" encoding="UTF-8"?>

<Relationships xmlns="http://schemas.openxmlformats.org/package/2006/relationships">
  <Relationship Id="rId1" Type="http://schemas.openxmlformats.org/officeDocument/2006/relationships/printerSettings" Target="../printerSettings/printerSettings21.bin"/>
</Relationships>

</file>

<file path=xl/worksheets/_rels/sheet22.xml.rels><?xml version="1.0" encoding="UTF-8"?>

<Relationships xmlns="http://schemas.openxmlformats.org/package/2006/relationships">
  <Relationship Id="rId1" Type="http://schemas.openxmlformats.org/officeDocument/2006/relationships/printerSettings" Target="../printerSettings/printerSettings22.bin"/>
</Relationships>

</file>

<file path=xl/worksheets/_rels/sheet23.xml.rels><?xml version="1.0" encoding="UTF-8"?>

<Relationships xmlns="http://schemas.openxmlformats.org/package/2006/relationships">
  <Relationship Id="rId1" Type="http://schemas.openxmlformats.org/officeDocument/2006/relationships/printerSettings" Target="../printerSettings/printerSettings23.bin"/>
</Relationships>

</file>

<file path=xl/worksheets/_rels/sheet24.xml.rels><?xml version="1.0" encoding="UTF-8"?>

<Relationships xmlns="http://schemas.openxmlformats.org/package/2006/relationships">
  <Relationship Id="rId1" Type="http://schemas.openxmlformats.org/officeDocument/2006/relationships/printerSettings" Target="../printerSettings/printerSettings24.bin"/>
</Relationships>

</file>

<file path=xl/worksheets/_rels/sheet25.xml.rels><?xml version="1.0" encoding="UTF-8"?>

<Relationships xmlns="http://schemas.openxmlformats.org/package/2006/relationships">
  <Relationship Id="rId1" Type="http://schemas.openxmlformats.org/officeDocument/2006/relationships/printerSettings" Target="../printerSettings/printerSettings25.bin"/>
</Relationships>

</file>

<file path=xl/worksheets/_rels/sheet26.xml.rels><?xml version="1.0" encoding="UTF-8"?>

<Relationships xmlns="http://schemas.openxmlformats.org/package/2006/relationships">
  <Relationship Id="rId1" Type="http://schemas.openxmlformats.org/officeDocument/2006/relationships/printerSettings" Target="../printerSettings/printerSettings26.bin"/>
</Relationships>

</file>

<file path=xl/worksheets/_rels/sheet27.xml.rels><?xml version="1.0" encoding="UTF-8"?>

<Relationships xmlns="http://schemas.openxmlformats.org/package/2006/relationships">
  <Relationship Id="rId1" Type="http://schemas.openxmlformats.org/officeDocument/2006/relationships/printerSettings" Target="../printerSettings/printerSettings27.bin"/>
</Relationships>

</file>

<file path=xl/worksheets/_rels/sheet28.xml.rels><?xml version="1.0" encoding="UTF-8"?>

<Relationships xmlns="http://schemas.openxmlformats.org/package/2006/relationships">
  <Relationship Id="rId1" Type="http://schemas.openxmlformats.org/officeDocument/2006/relationships/printerSettings" Target="../printerSettings/printerSettings28.bin"/>
</Relationships>

</file>

<file path=xl/worksheets/_rels/sheet29.xml.rels><?xml version="1.0" encoding="UTF-8"?>

<Relationships xmlns="http://schemas.openxmlformats.org/package/2006/relationships">
  <Relationship Id="rId1" Type="http://schemas.openxmlformats.org/officeDocument/2006/relationships/printerSettings" Target="../printerSettings/printerSettings29.bin"/>
</Relationships>

</file>

<file path=xl/worksheets/_rels/sheet30.xml.rels><?xml version="1.0" encoding="UTF-8"?>

<Relationships xmlns="http://schemas.openxmlformats.org/package/2006/relationships">
  <Relationship Id="rId1" Type="http://schemas.openxmlformats.org/officeDocument/2006/relationships/printerSettings" Target="../printerSettings/printerSettings30.bin"/>
</Relationships>

</file>

<file path=xl/worksheets/_rels/sheet31.xml.rels><?xml version="1.0" encoding="UTF-8"?>

<Relationships xmlns="http://schemas.openxmlformats.org/package/2006/relationships">
  <Relationship Id="rId1" Type="http://schemas.openxmlformats.org/officeDocument/2006/relationships/printerSettings" Target="../printerSettings/printerSettings31.bin"/>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W111"/>
  <sheetViews>
    <sheetView tabSelected="1" topLeftCell="A2" zoomScale="85" zoomScaleNormal="85" workbookViewId="0">
      <selection activeCell="A2" sqref="A2:G2"/>
    </sheetView>
  </sheetViews>
  <sheetFormatPr defaultRowHeight="12.75" x14ac:dyDescent="0.2"/>
  <cols>
    <col min="1" max="1" bestFit="true" customWidth="true" width="7.85546875" collapsed="false"/>
    <col min="2" max="2" customWidth="true" width="8.140625" collapsed="false"/>
    <col min="3" max="4" customWidth="true" width="6.7109375" collapsed="false"/>
    <col min="5" max="5" customWidth="true" width="7.28515625" collapsed="false"/>
    <col min="6" max="7" customWidth="true" width="6.7109375" collapsed="false"/>
    <col min="8" max="8" customWidth="true" width="4.85546875" collapsed="false"/>
    <col min="9" max="9" customWidth="true" width="5.5703125" collapsed="false"/>
    <col min="10" max="11" customWidth="true" width="7.0" collapsed="false"/>
    <col min="20" max="20" customWidth="true" width="9.140625" collapsed="false"/>
  </cols>
  <sheetData>
    <row r="1" spans="1:13" hidden="1" x14ac:dyDescent="0.2">
      <c r="A1" t="s">
        <v>562</v>
      </c>
    </row>
    <row r="2" spans="1:13" ht="19.5" x14ac:dyDescent="0.3">
      <c r="A2" s="100" t="s">
        <v>561</v>
      </c>
      <c r="B2" s="100"/>
      <c r="C2" s="100"/>
      <c r="D2" s="100"/>
      <c r="E2" s="100"/>
      <c r="F2" s="100"/>
      <c r="G2" s="100"/>
      <c r="H2" s="69" t="str">
        <f>UPPER(TEXT(DATE(2015,MID(filename,SEARCH("ECRIS-Statistics-",filename)+21,SEARCH(".",filename)-22),1),"MMM"))</f>
        <v>MAY</v>
      </c>
      <c r="I2" s="69"/>
      <c r="J2" s="68" t="str">
        <f>MID(filename,SEARCH("ECRIS-Statistics-",filename)+17,SEARCH(".",filename)-20)</f>
        <v>2017</v>
      </c>
      <c r="K2" s="68"/>
      <c r="L2" s="68"/>
      <c r="M2" s="67"/>
    </row>
    <row r="4" spans="1:13" x14ac:dyDescent="0.2">
      <c r="A4" s="91" t="s">
        <v>351</v>
      </c>
      <c r="B4" s="92"/>
      <c r="C4" s="92"/>
      <c r="D4" s="93"/>
    </row>
    <row r="5" spans="1:13" x14ac:dyDescent="0.2">
      <c r="A5" s="80" t="s">
        <v>352</v>
      </c>
      <c r="B5" s="80"/>
      <c r="C5" s="14" t="n">
        <f>SUM(H83:H110)</f>
        <v>576.0</v>
      </c>
      <c r="D5" s="5" t="n">
        <f>C5/C7</f>
        <v>0.7619047619047619</v>
      </c>
    </row>
    <row r="6" spans="1:13" x14ac:dyDescent="0.2">
      <c r="A6" s="80" t="s">
        <v>353</v>
      </c>
      <c r="B6" s="80"/>
      <c r="C6" s="6" t="n">
        <f>(28*27)-C5</f>
        <v>180.0</v>
      </c>
      <c r="D6" s="5" t="n">
        <f>C6/C7</f>
        <v>0.23809523809523808</v>
      </c>
    </row>
    <row r="7" spans="1:13" x14ac:dyDescent="0.2">
      <c r="A7" s="81" t="s">
        <v>506</v>
      </c>
      <c r="B7" s="81"/>
      <c r="C7" s="15" t="n">
        <f>SUM(C5:C6)</f>
        <v>756.0</v>
      </c>
      <c r="D7" s="18"/>
    </row>
    <row r="14" spans="1:13" x14ac:dyDescent="0.2">
      <c r="A14" s="91" t="s">
        <v>354</v>
      </c>
      <c r="B14" s="92"/>
      <c r="C14" s="92"/>
      <c r="D14" s="92"/>
    </row>
    <row r="15" spans="1:13" x14ac:dyDescent="0.2">
      <c r="A15" s="94" t="s">
        <v>332</v>
      </c>
      <c r="B15" s="95"/>
      <c r="C15" s="14" t="n">
        <f>E27</f>
        <v>33438.0</v>
      </c>
      <c r="D15" s="5" t="n">
        <f>C15/C17</f>
        <v>0.3968383949870047</v>
      </c>
    </row>
    <row r="16" spans="1:13" x14ac:dyDescent="0.2">
      <c r="A16" s="94" t="s">
        <v>333</v>
      </c>
      <c r="B16" s="95"/>
      <c r="C16" s="14" t="n">
        <f>E30</f>
        <v>50823.0</v>
      </c>
      <c r="D16" s="5" t="n">
        <f>C16/C17</f>
        <v>0.6031616050129953</v>
      </c>
    </row>
    <row r="17" spans="1:8" x14ac:dyDescent="0.2">
      <c r="A17" s="97" t="s">
        <v>321</v>
      </c>
      <c r="B17" s="98"/>
      <c r="C17" s="15" t="n">
        <f>SUM(C15:C16)</f>
        <v>84261.0</v>
      </c>
      <c r="D17" s="18"/>
    </row>
    <row r="18" spans="1:8" x14ac:dyDescent="0.2">
      <c r="A18" s="29"/>
      <c r="B18" s="29"/>
      <c r="C18" s="29"/>
      <c r="D18" s="30"/>
      <c r="E18" s="30"/>
    </row>
    <row r="19" spans="1:8" x14ac:dyDescent="0.2">
      <c r="A19" s="29"/>
      <c r="B19" s="29"/>
      <c r="C19" s="29"/>
      <c r="D19" s="30"/>
      <c r="E19" s="30"/>
    </row>
    <row r="20" spans="1:8" x14ac:dyDescent="0.2">
      <c r="A20" s="29"/>
      <c r="B20" s="29"/>
      <c r="C20" s="29"/>
      <c r="D20" s="30"/>
      <c r="E20" s="30"/>
    </row>
    <row r="21" spans="1:8" x14ac:dyDescent="0.2">
      <c r="A21" s="29"/>
      <c r="B21" s="29"/>
      <c r="C21" s="29"/>
      <c r="D21" s="30"/>
      <c r="E21" s="30"/>
    </row>
    <row r="26" spans="1:8" x14ac:dyDescent="0.2">
      <c r="A26" s="99" t="s">
        <v>355</v>
      </c>
      <c r="B26" s="84"/>
      <c r="C26" s="84"/>
      <c r="D26" s="84"/>
      <c r="E26" s="84"/>
      <c r="F26" s="84"/>
      <c r="G26" s="23"/>
      <c r="H26" s="24"/>
    </row>
    <row r="27" spans="1:8" x14ac:dyDescent="0.2">
      <c r="A27" s="6" t="s">
        <v>336</v>
      </c>
      <c r="B27" s="94" t="s">
        <v>322</v>
      </c>
      <c r="C27" s="95"/>
      <c r="D27" s="96"/>
      <c r="E27" s="14" t="n">
        <f>Indicators!C10</f>
        <v>33438.0</v>
      </c>
      <c r="F27" s="5" t="n">
        <f>E27/E39</f>
        <v>0.1537796459729306</v>
      </c>
      <c r="G27" s="25"/>
      <c r="H27" s="25"/>
    </row>
    <row r="28" spans="1:8" ht="12.75" customHeight="1" x14ac:dyDescent="0.2">
      <c r="A28" s="6" t="s">
        <v>349</v>
      </c>
      <c r="B28" s="94" t="s">
        <v>323</v>
      </c>
      <c r="C28" s="95"/>
      <c r="D28" s="96"/>
      <c r="E28" s="14" t="n">
        <f>Indicators!C13</f>
        <v>1368.0</v>
      </c>
      <c r="F28" s="5" t="n">
        <f>E28/E39</f>
        <v>0.006291361794693733</v>
      </c>
      <c r="G28" s="25"/>
      <c r="H28" s="27"/>
    </row>
    <row r="29" spans="1:8" x14ac:dyDescent="0.2">
      <c r="A29" s="6" t="s">
        <v>345</v>
      </c>
      <c r="B29" s="94" t="s">
        <v>324</v>
      </c>
      <c r="C29" s="95"/>
      <c r="D29" s="96"/>
      <c r="E29" s="14" t="n">
        <f>Indicators!C14</f>
        <v>30194.0</v>
      </c>
      <c r="F29" s="5" t="n">
        <f>E29/E39</f>
        <v>0.13886065645393464</v>
      </c>
      <c r="G29" s="25"/>
      <c r="H29" s="28"/>
    </row>
    <row r="30" spans="1:8" x14ac:dyDescent="0.2">
      <c r="A30" s="6" t="s">
        <v>337</v>
      </c>
      <c r="B30" s="94" t="s">
        <v>325</v>
      </c>
      <c r="C30" s="95"/>
      <c r="D30" s="96"/>
      <c r="E30" s="14" t="n">
        <f>Indicators!C15</f>
        <v>50823.0</v>
      </c>
      <c r="F30" s="5" t="n">
        <f>E30/E39</f>
        <v>0.23373236878049677</v>
      </c>
      <c r="G30" s="25"/>
      <c r="H30" s="26"/>
    </row>
    <row r="31" spans="1:8" x14ac:dyDescent="0.2">
      <c r="A31" s="6" t="s">
        <v>338</v>
      </c>
      <c r="B31" s="94" t="s">
        <v>327</v>
      </c>
      <c r="C31" s="95"/>
      <c r="D31" s="96"/>
      <c r="E31" s="14" t="n">
        <f>Indicators!C17</f>
        <v>51452.0</v>
      </c>
      <c r="F31" s="5" t="n">
        <f>E31/E39</f>
        <v>0.2366251075004254</v>
      </c>
      <c r="G31" s="25"/>
      <c r="H31" s="24"/>
    </row>
    <row r="32" spans="1:8" x14ac:dyDescent="0.2">
      <c r="A32" s="6" t="s">
        <v>344</v>
      </c>
      <c r="B32" s="94" t="s">
        <v>326</v>
      </c>
      <c r="C32" s="95"/>
      <c r="D32" s="96"/>
      <c r="E32" s="14" t="n">
        <f>Indicators!C16</f>
        <v>564.0</v>
      </c>
      <c r="F32" s="5" t="n">
        <f>E32/E39</f>
        <v>0.0025938070557070653</v>
      </c>
      <c r="G32" s="25"/>
      <c r="H32" s="24"/>
    </row>
    <row r="33" spans="1:8" x14ac:dyDescent="0.2">
      <c r="A33" s="6" t="s">
        <v>350</v>
      </c>
      <c r="B33" s="94" t="s">
        <v>328</v>
      </c>
      <c r="C33" s="95"/>
      <c r="D33" s="96"/>
      <c r="E33" s="14" t="n">
        <f>Indicators!C18</f>
        <v>3590.0</v>
      </c>
      <c r="F33" s="5" t="n">
        <f>E33/E39</f>
        <v>0.016510225762390716</v>
      </c>
      <c r="G33" s="25"/>
      <c r="H33" s="24"/>
    </row>
    <row r="34" spans="1:8" x14ac:dyDescent="0.2">
      <c r="A34" s="6" t="s">
        <v>339</v>
      </c>
      <c r="B34" s="94" t="s">
        <v>329</v>
      </c>
      <c r="C34" s="95"/>
      <c r="D34" s="96"/>
      <c r="E34" s="14" t="n">
        <f>Indicators!C19</f>
        <v>43561.0</v>
      </c>
      <c r="F34" s="5" t="n">
        <f>E34/E39</f>
        <v>0.20033480346392815</v>
      </c>
      <c r="G34" s="25"/>
      <c r="H34" s="24"/>
    </row>
    <row r="35" spans="1:8" x14ac:dyDescent="0.2">
      <c r="A35" s="6" t="s">
        <v>340</v>
      </c>
      <c r="B35" s="94" t="s">
        <v>334</v>
      </c>
      <c r="C35" s="95"/>
      <c r="D35" s="96"/>
      <c r="E35" s="14" t="n">
        <f>Indicators!C22</f>
        <v>934.0</v>
      </c>
      <c r="F35" s="5" t="n">
        <f>E35/E39</f>
        <v>0.004295418067429785</v>
      </c>
      <c r="G35" s="25"/>
      <c r="H35" s="24"/>
    </row>
    <row r="36" spans="1:8" x14ac:dyDescent="0.2">
      <c r="A36" s="6" t="s">
        <v>341</v>
      </c>
      <c r="B36" s="94" t="s">
        <v>331</v>
      </c>
      <c r="C36" s="95"/>
      <c r="D36" s="96"/>
      <c r="E36" s="14" t="n">
        <f>Indicators!C23</f>
        <v>358.0</v>
      </c>
      <c r="F36" s="5" t="n">
        <f>E36/E39</f>
        <v>0.0016464236275587402</v>
      </c>
      <c r="G36" s="25"/>
      <c r="H36" s="24"/>
    </row>
    <row r="37" spans="1:8" x14ac:dyDescent="0.2">
      <c r="A37" s="6" t="s">
        <v>342</v>
      </c>
      <c r="B37" s="20" t="s">
        <v>335</v>
      </c>
      <c r="C37" s="21"/>
      <c r="D37" s="22"/>
      <c r="E37" s="14" t="n">
        <f>Indicators!C24</f>
        <v>530.0</v>
      </c>
      <c r="F37" s="5" t="n">
        <f>E37/E39</f>
        <v>0.0024374428005757886</v>
      </c>
      <c r="G37" s="25"/>
      <c r="H37" s="24"/>
    </row>
    <row r="38" spans="1:8" x14ac:dyDescent="0.2">
      <c r="A38" s="6" t="s">
        <v>343</v>
      </c>
      <c r="B38" s="94" t="s">
        <v>330</v>
      </c>
      <c r="C38" s="95"/>
      <c r="D38" s="96"/>
      <c r="E38" s="14" t="n">
        <f>SUM(Indicators!C110:'Indicators'!C209)+Indicators!C222+Indicators!C223+Indicators!C224</f>
        <v>629.0</v>
      </c>
      <c r="F38" s="5" t="n">
        <f>E38/E39</f>
        <v>0.0028927387199286243</v>
      </c>
      <c r="G38" s="25"/>
      <c r="H38" s="24"/>
    </row>
    <row r="39" spans="1:8" x14ac:dyDescent="0.2">
      <c r="A39" s="101" t="s">
        <v>321</v>
      </c>
      <c r="B39" s="102"/>
      <c r="C39" s="102"/>
      <c r="D39" s="103"/>
      <c r="E39" s="15" t="n">
        <f>SUM(E27:E38)</f>
        <v>217441.0</v>
      </c>
      <c r="F39" s="18"/>
      <c r="G39" s="24"/>
      <c r="H39" s="24"/>
    </row>
    <row r="46" spans="1:8" x14ac:dyDescent="0.2">
      <c r="A46" s="84" t="s">
        <v>332</v>
      </c>
      <c r="B46" s="84"/>
      <c r="C46" s="84"/>
      <c r="D46" s="84"/>
      <c r="E46" s="84"/>
    </row>
    <row r="47" spans="1:8" x14ac:dyDescent="0.2">
      <c r="A47" s="80" t="s">
        <v>347</v>
      </c>
      <c r="B47" s="80"/>
      <c r="C47" s="80"/>
      <c r="D47" s="14" t="n">
        <f>Indicators!C11</f>
        <v>23904.0</v>
      </c>
      <c r="E47" s="5" t="n">
        <f>D47/D49</f>
        <v>0.7197615247960013</v>
      </c>
    </row>
    <row r="48" spans="1:8" x14ac:dyDescent="0.2">
      <c r="A48" s="80" t="s">
        <v>348</v>
      </c>
      <c r="B48" s="80"/>
      <c r="C48" s="80"/>
      <c r="D48" s="14" t="n">
        <f>Indicators!C12</f>
        <v>9307.0</v>
      </c>
      <c r="E48" s="5" t="n">
        <f>D48/D49</f>
        <v>0.2802384752039987</v>
      </c>
    </row>
    <row r="49" spans="1:5" x14ac:dyDescent="0.2">
      <c r="A49" s="81" t="s">
        <v>321</v>
      </c>
      <c r="B49" s="81"/>
      <c r="C49" s="81"/>
      <c r="D49" s="15" t="n">
        <f>SUM(D47:D48)</f>
        <v>33211.0</v>
      </c>
      <c r="E49" s="18"/>
    </row>
    <row r="51" spans="1:5" x14ac:dyDescent="0.2">
      <c r="A51" s="84" t="s">
        <v>333</v>
      </c>
      <c r="B51" s="84"/>
      <c r="C51" s="84"/>
      <c r="D51" s="84"/>
      <c r="E51" s="84"/>
    </row>
    <row r="52" spans="1:5" x14ac:dyDescent="0.2">
      <c r="A52" s="85" t="s">
        <v>444</v>
      </c>
      <c r="B52" s="86"/>
      <c r="C52" s="87"/>
      <c r="D52" s="43" t="n">
        <f>SUM(Indicators!C70:'Indicators'!C72)</f>
        <v>42210.0</v>
      </c>
      <c r="E52" s="50" t="n">
        <f>D52/D54</f>
        <v>0.8492274263640753</v>
      </c>
    </row>
    <row r="53" spans="1:5" x14ac:dyDescent="0.2">
      <c r="A53" s="85" t="s">
        <v>443</v>
      </c>
      <c r="B53" s="86"/>
      <c r="C53" s="87"/>
      <c r="D53" s="43" t="n">
        <f>SUM(Indicators!C73:'Indicators'!C109)</f>
        <v>7494.0</v>
      </c>
      <c r="E53" s="50" t="n">
        <f>D53/D54</f>
        <v>0.15077257363592467</v>
      </c>
    </row>
    <row r="54" spans="1:5" x14ac:dyDescent="0.2">
      <c r="A54" s="78" t="s">
        <v>321</v>
      </c>
      <c r="B54" s="78"/>
      <c r="C54" s="78"/>
      <c r="D54" s="44" t="n">
        <f>SUM(D52:D53)</f>
        <v>49704.0</v>
      </c>
      <c r="E54" s="18"/>
    </row>
    <row r="58" spans="1:5" x14ac:dyDescent="0.2">
      <c r="A58" s="84" t="s">
        <v>452</v>
      </c>
      <c r="B58" s="84"/>
      <c r="C58" s="84"/>
      <c r="D58" s="84"/>
      <c r="E58" s="84"/>
    </row>
    <row r="59" spans="1:5" x14ac:dyDescent="0.2">
      <c r="A59" s="85" t="s">
        <v>453</v>
      </c>
      <c r="B59" s="86"/>
      <c r="C59" s="87"/>
      <c r="D59" s="43" t="n">
        <f>E30-D60-D61</f>
        <v>46695.0</v>
      </c>
      <c r="E59" s="50" t="n">
        <f>D59/D62</f>
        <v>0.9187769317041496</v>
      </c>
    </row>
    <row r="60" spans="1:5" x14ac:dyDescent="0.2">
      <c r="A60" s="85" t="s">
        <v>455</v>
      </c>
      <c r="B60" s="86"/>
      <c r="C60" s="87"/>
      <c r="D60" s="43" t="n">
        <f>Indicators!C27</f>
        <v>4128.0</v>
      </c>
      <c r="E60" s="50" t="n">
        <f>D60/D62</f>
        <v>0.0812230682958503</v>
      </c>
    </row>
    <row r="61" spans="1:5" x14ac:dyDescent="0.2">
      <c r="A61" s="85" t="s">
        <v>454</v>
      </c>
      <c r="B61" s="86"/>
      <c r="C61" s="87"/>
      <c r="D61" s="56" t="n">
        <f>Indicators!C29</f>
        <v>0.0</v>
      </c>
      <c r="E61" s="57" t="n">
        <f>D61/D62</f>
        <v>0.0</v>
      </c>
    </row>
    <row r="62" spans="1:5" x14ac:dyDescent="0.2">
      <c r="A62" s="78" t="s">
        <v>321</v>
      </c>
      <c r="B62" s="78"/>
      <c r="C62" s="78"/>
      <c r="D62" s="44" t="n">
        <f>SUM(D59:D61)</f>
        <v>50823.0</v>
      </c>
      <c r="E62" s="18"/>
    </row>
    <row r="69" spans="1:7" x14ac:dyDescent="0.2">
      <c r="A69" s="79" t="s">
        <v>445</v>
      </c>
      <c r="B69" s="79"/>
      <c r="C69" s="79"/>
      <c r="D69" s="79"/>
      <c r="E69" s="79"/>
    </row>
    <row r="70" spans="1:7" x14ac:dyDescent="0.2">
      <c r="A70" s="74" t="s">
        <v>446</v>
      </c>
      <c r="B70" s="75"/>
      <c r="C70" s="76"/>
      <c r="D70" s="45" t="n">
        <f>Indicators!C14</f>
        <v>30194.0</v>
      </c>
      <c r="E70" s="5" t="n">
        <f>D70/D72</f>
        <v>0.9635870432423808</v>
      </c>
    </row>
    <row r="71" spans="1:7" x14ac:dyDescent="0.2">
      <c r="A71" s="74" t="s">
        <v>449</v>
      </c>
      <c r="B71" s="75"/>
      <c r="C71" s="76"/>
      <c r="D71" s="45" t="n">
        <f>SUM(Indicators!C2:'Indicators'!C5)</f>
        <v>1141.0</v>
      </c>
      <c r="E71" s="5" t="n">
        <f>D71/D72</f>
        <v>0.036412956757619276</v>
      </c>
    </row>
    <row r="72" spans="1:7" x14ac:dyDescent="0.2">
      <c r="A72" s="78" t="s">
        <v>321</v>
      </c>
      <c r="B72" s="78"/>
      <c r="C72" s="78"/>
      <c r="D72" s="15" t="n">
        <f>SUM(D70:D71)</f>
        <v>31335.0</v>
      </c>
      <c r="E72" s="18"/>
    </row>
    <row r="74" spans="1:7" x14ac:dyDescent="0.2">
      <c r="A74" s="79" t="s">
        <v>447</v>
      </c>
      <c r="B74" s="79"/>
      <c r="C74" s="79"/>
      <c r="D74" s="79"/>
      <c r="E74" s="79"/>
      <c r="F74" s="79"/>
      <c r="G74" s="79"/>
    </row>
    <row r="75" spans="1:7" x14ac:dyDescent="0.2">
      <c r="A75" s="74" t="s">
        <v>450</v>
      </c>
      <c r="B75" s="75"/>
      <c r="C75" s="75"/>
      <c r="D75" s="75"/>
      <c r="E75" s="76"/>
      <c r="F75" s="45" t="n">
        <f>Indicators!C20</f>
        <v>30107.0</v>
      </c>
      <c r="G75" s="5" t="n">
        <f>F75/F79</f>
        <v>0.6309755841978414</v>
      </c>
    </row>
    <row r="76" spans="1:7" x14ac:dyDescent="0.2">
      <c r="A76" s="74" t="s">
        <v>451</v>
      </c>
      <c r="B76" s="75"/>
      <c r="C76" s="75"/>
      <c r="D76" s="75"/>
      <c r="E76" s="76"/>
      <c r="F76" s="45" t="n">
        <f>Indicators!C21</f>
        <v>13454.0</v>
      </c>
      <c r="G76" s="5" t="n">
        <f>F76/F79</f>
        <v>0.28196583883474796</v>
      </c>
    </row>
    <row r="77" spans="1:7" x14ac:dyDescent="0.2">
      <c r="A77" s="74" t="s">
        <v>448</v>
      </c>
      <c r="B77" s="75"/>
      <c r="C77" s="75"/>
      <c r="D77" s="75"/>
      <c r="E77" s="76"/>
      <c r="F77" s="45" t="n">
        <f>Indicators!C16</f>
        <v>564.0</v>
      </c>
      <c r="G77" s="5" t="n">
        <f>F77/F79</f>
        <v>0.01182018233259981</v>
      </c>
    </row>
    <row r="78" spans="1:7" x14ac:dyDescent="0.2">
      <c r="A78" s="74" t="s">
        <v>449</v>
      </c>
      <c r="B78" s="75"/>
      <c r="C78" s="75"/>
      <c r="D78" s="75"/>
      <c r="E78" s="76"/>
      <c r="F78" s="45" t="n">
        <f>SUM(Indicators!C6:'Indicators'!C9)</f>
        <v>3590.0</v>
      </c>
      <c r="G78" s="5" t="n">
        <f>F78/F79</f>
        <v>0.07523839463481086</v>
      </c>
    </row>
    <row r="79" spans="1:7" x14ac:dyDescent="0.2">
      <c r="A79" s="88" t="s">
        <v>321</v>
      </c>
      <c r="B79" s="89"/>
      <c r="C79" s="89"/>
      <c r="D79" s="89"/>
      <c r="E79" s="90"/>
      <c r="F79" s="15" t="n">
        <f>SUM(F75:F78)</f>
        <v>47715.0</v>
      </c>
      <c r="G79" s="18"/>
    </row>
    <row r="82" spans="1:23" ht="37.5" customHeight="1" x14ac:dyDescent="0.2">
      <c r="A82" s="40"/>
      <c r="B82" s="82" t="s">
        <v>346</v>
      </c>
      <c r="C82" s="83"/>
      <c r="D82" s="82" t="s">
        <v>536</v>
      </c>
      <c r="E82" s="83"/>
      <c r="F82" s="82" t="s">
        <v>537</v>
      </c>
      <c r="G82" s="83"/>
      <c r="H82" s="72" t="s">
        <v>356</v>
      </c>
      <c r="I82" s="77"/>
      <c r="J82" s="72" t="s">
        <v>502</v>
      </c>
      <c r="K82" s="73"/>
      <c r="L82" s="72" t="s">
        <v>503</v>
      </c>
      <c r="M82" s="73"/>
      <c r="N82" s="72" t="s">
        <v>357</v>
      </c>
      <c r="O82" s="73"/>
      <c r="P82" s="72" t="s">
        <v>504</v>
      </c>
      <c r="Q82" s="73"/>
      <c r="R82" s="72" t="s">
        <v>533</v>
      </c>
      <c r="S82" s="73"/>
      <c r="T82" s="70" t="s">
        <v>535</v>
      </c>
      <c r="U82" s="70"/>
      <c r="V82" s="71" t="s">
        <v>534</v>
      </c>
      <c r="W82" s="71"/>
    </row>
    <row r="83" spans="1:23" x14ac:dyDescent="0.2">
      <c r="A83" s="6" t="s">
        <v>320</v>
      </c>
      <c r="B83" s="14" t="n">
        <f>AT!AD19+AT!AD25+AT!AD27+AT!AD29+AT!AD31+AT!AD33+AT!AD35+AT!AD37+AT!AD43+AT!AD45+AT!AD47</f>
        <v>7353.0</v>
      </c>
      <c r="C83" s="5" t="n">
        <f>B83/B111</f>
        <v>0.03391417449218678</v>
      </c>
      <c r="D83" s="14" t="n">
        <f>AT!AD19</f>
        <v>1405.0</v>
      </c>
      <c r="E83" s="5" t="n">
        <f>D83/D111</f>
        <v>0.04201806328129673</v>
      </c>
      <c r="F83" s="14" t="n">
        <f>AT!AD29</f>
        <v>2566.0</v>
      </c>
      <c r="G83" s="5" t="n">
        <f>F83/F111</f>
        <v>0.05048895185250772</v>
      </c>
      <c r="H83" s="14" t="n">
        <f>MIN(SUM(AT!C18:'AT'!C47,AT!C218:'AT'!C417),1)+MIN(SUM(AT!D18:'AT'!D47,AT!D218:'AT'!D417),1)+MIN(SUM(AT!E18:'AT'!E47,AT!E218:'AT'!E417),1)+MIN(SUM(AT!F18:'AT'!F47,AT!F218:'AT'!F417),1)+MIN(SUM(AT!G18:'AT'!G47,AT!G218:'AT'!G417),1)+MIN(SUM(AT!H18:'AT'!H47,AT!H218:'AT'!H417),1)+MIN(SUM(AT!I18:'AT'!I47,AT!I218:'AT'!I417),1)+MIN(SUM(AT!J18:'AT'!J47,AT!J218:'AT'!J417),1)+MIN(SUM(AT!K18:'AT'!K47,AT!K218:'AT'!K417),1)+MIN(SUM(AT!L18:'AT'!L47,AT!L218:'AT'!L417),1)+MIN(SUM(AT!M18:'AT'!M47,AT!M218:'AT'!M417),1)+MIN(SUM(AT!N18:'AT'!N47,AT!N218:'AT'!N417),1)+MIN(SUM(AT!O18:'AT'!O47,AT!O218:'AT'!O417),1)+MIN(SUM(AT!P18:'AT'!P47,AT!P218:'AT'!P417),1)+MIN(SUM(AT!Q18:'AT'!Q47,AT!Q218:'AT'!Q417),1)+MIN(SUM(AT!R18:'AT'!R47,AT!R218:'AT'!R417),1)+MIN(SUM(AT!S18:'AT'!S47,AT!S218:'AT'!S417),1)+MIN(SUM(AT!T18:'AT'!T47,AT!T218:'AT'!T417),1)+MIN(SUM(AT!U18:'AT'!U47,AT!U218:'AT'!U417),1)+MIN(SUM(AT!V18:'AT'!V47,AT!V218:'AT'!V417),1)+MIN(SUM(AT!W18:'AT'!W47,AT!W218:'AT'!W417),1)+MIN(SUM(AT!X18:'AT'!X47,AT!X218:'AT'!X417),1)+MIN(SUM(AT!Y18:'AT'!Y47,AT!Y218:'AT'!Y417),1)+MIN(SUM(AT!Z18:'AT'!Z47,AT!Z218:'AT'!Z417),1)+MIN(SUM(AT!AA18:'AT'!AA47,AT!AA218:'AT'!AA417),1)+MIN(SUM(AT!AB18:'AT'!AB47,AT!AB218:'AT'!AB417),1)+MIN(SUM(AT!AC18:'AT'!AC47,AT!AC218:'AT'!AC417),1)</f>
        <v>26.0</v>
      </c>
      <c r="I83" s="5" t="n">
        <f t="shared" ref="I83:I110" si="0">H83/27</f>
        <v>0.9629629629629629</v>
      </c>
      <c r="J83" s="14" t="n">
        <f>AT!AD61+AT!AD63+AT!AD65+AT!AD67+AT!AD69+AT!AD71+AT!AD73+AT!AD75+AT!AD77+AT!AD79+AT!AD81+AT!AD83+AT!AD85+AT!AD87+AT!AD89+AT!AD91+AT!AD93+AT!AD95+AT!AD423+AT!AD425</f>
        <v>247.0</v>
      </c>
      <c r="K83" s="5" t="n">
        <f>J83/J111</f>
        <v>0.008252313654739234</v>
      </c>
      <c r="L83" s="14" t="n">
        <f>AT!AD97+AT!AD99+AT!AD101+AT!AD103+AT!AD105+AT!AD107+AT!AD109+AT!AD111+AT!AD113+AT!AD115+AT!AD117+AT!AD119+AT!AD121+AT!AD123+AT!AD125+AT!AD127+AT!AD129+AT!AD131+AT!AD133+AT!AD135+AT!AD137+AT!AD427</f>
        <v>1524.0</v>
      </c>
      <c r="M83" s="5" t="n">
        <f>L83/L111</f>
        <v>0.012362503650345566</v>
      </c>
      <c r="N83" s="14" t="n">
        <f>AT!AE466</f>
        <v>8.0</v>
      </c>
      <c r="O83" s="5" t="n">
        <f>N83/N111</f>
        <v>0.01834862385321101</v>
      </c>
      <c r="P83" s="14" t="n">
        <f>AT!AD419</f>
        <v>469.0</v>
      </c>
      <c r="Q83" s="5" t="n">
        <f>P83/P111</f>
        <v>0.02107296908698778</v>
      </c>
      <c r="R83" s="14" t="n">
        <f>AT!AD48+AT!AD430</f>
        <v>0.0</v>
      </c>
      <c r="S83" s="5" t="n">
        <f>R83/R111</f>
        <v>0.0</v>
      </c>
      <c r="T83" s="14" t="n">
        <f>AT!AD429</f>
        <v>0.0</v>
      </c>
      <c r="U83" s="5" t="n">
        <f>T83/T111</f>
        <v>0.0</v>
      </c>
      <c r="V83" s="14" t="n">
        <f>AT!AD31+AT!AD35+AT!AD37</f>
        <v>1484.0</v>
      </c>
      <c r="W83" s="5" t="n">
        <f>V83/V111</f>
        <v>0.031101330818400923</v>
      </c>
    </row>
    <row r="84" spans="1:23" x14ac:dyDescent="0.2">
      <c r="A84" s="6" t="s">
        <v>292</v>
      </c>
      <c r="B84" s="14" t="n">
        <f>BE!AD19+BE!AD25+BE!AD27+BE!AD29+BE!AD31+BE!AD33+BE!AD35+BE!AD37+BE!AD43+BE!AD45+BE!AD47</f>
        <v>5479.0</v>
      </c>
      <c r="C84" s="5" t="n">
        <f>B84/B111</f>
        <v>0.02527074147187425</v>
      </c>
      <c r="D84" s="14" t="n">
        <f>BE!AD19</f>
        <v>3641.0</v>
      </c>
      <c r="E84" s="5" t="n">
        <f>D84/D111</f>
        <v>0.1088880913930259</v>
      </c>
      <c r="F84" s="14" t="n">
        <f>BE!AD29</f>
        <v>335.0</v>
      </c>
      <c r="G84" s="5" t="n">
        <f>F84/F111</f>
        <v>0.006591503846683588</v>
      </c>
      <c r="H84" s="14" t="n">
        <f>MIN(SUM(BE!C18:'BE'!C47,BE!C218:'BE'!C417),1)+MIN(SUM(BE!D18:'BE'!D47,BE!D218:'BE'!D417),1)+MIN(SUM(BE!E18:'BE'!E47,BE!E218:'BE'!E417),1)+MIN(SUM(BE!F18:'BE'!F47,BE!F218:'BE'!F417),1)+MIN(SUM(BE!G18:'BE'!G47,BE!G218:'BE'!G417),1)+MIN(SUM(BE!H18:'BE'!H47,BE!H218:'BE'!H417),1)+MIN(SUM(BE!I18:'BE'!I47,BE!I218:'BE'!I417),1)+MIN(SUM(BE!J18:'BE'!J47,BE!J218:'BE'!J417),1)+MIN(SUM(BE!K18:'BE'!K47,BE!K218:'BE'!K417),1)+MIN(SUM(BE!L18:'BE'!L47,BE!L218:'BE'!L417),1)+MIN(SUM(BE!M18:'BE'!M47,BE!M218:'BE'!M417),1)+MIN(SUM(BE!N18:'BE'!N47,BE!N218:'BE'!N417),1)+MIN(SUM(BE!O18:'BE'!O47,BE!O218:'BE'!O417),1)+MIN(SUM(BE!P18:'BE'!P47,BE!P218:'BE'!P417),1)+MIN(SUM(BE!Q18:'BE'!Q47,BE!Q218:'BE'!Q417),1)+MIN(SUM(BE!R18:'BE'!R47,BE!R218:'BE'!R417),1)+MIN(SUM(BE!S18:'BE'!S47,BE!S218:'BE'!S417),1)+MIN(SUM(BE!T18:'BE'!T47,BE!T218:'BE'!T417),1)+MIN(SUM(BE!U18:'BE'!U47,BE!U218:'BE'!U417),1)+MIN(SUM(BE!V18:'BE'!V47,BE!V218:'BE'!V417),1)+MIN(SUM(BE!W18:'BE'!W47,BE!W218:'BE'!W417),1)+MIN(SUM(BE!X18:'BE'!X47,BE!X218:'BE'!X417),1)+MIN(SUM(BE!Y18:'BE'!Y47,BE!Y218:'BE'!Y417),1)+MIN(SUM(BE!Z18:'BE'!Z47,BE!Z218:'BE'!Z417),1)+MIN(SUM(BE!AA18:'BE'!AA47,BE!AA218:'BE'!AA417),1)+MIN(SUM(BE!AB18:'BE'!AB47,BE!AB218:'BE'!AB417),1)+MIN(SUM(BE!AC18:'BE'!AC47,BE!AC218:'BE'!AC417),1)</f>
        <v>24.0</v>
      </c>
      <c r="I84" s="5" t="n">
        <f t="shared" si="0"/>
        <v>0.8888888888888888</v>
      </c>
      <c r="J84" s="14" t="n">
        <f>BE!AD61+BE!AD63+BE!AD65+BE!AD67+BE!AD69+BE!AD71+BE!AD73+BE!AD75+BE!AD77+BE!AD79+BE!AD81+BE!AD83+BE!AD85+BE!AD87+BE!AD89+BE!AD91+BE!AD93+BE!AD95+BE!AD423+BE!AD425</f>
        <v>857.0</v>
      </c>
      <c r="K84" s="5" t="n">
        <f>J84/J111</f>
        <v>0.028632521466038556</v>
      </c>
      <c r="L84" s="14" t="n">
        <f>BE!AD97+BE!AD99+BE!AD101+BE!AD103+BE!AD105+BE!AD107+BE!AD109+BE!AD111+BE!AD113+BE!AD115+BE!AD117+BE!AD119+BE!AD121+BE!AD123+BE!AD125+BE!AD127+BE!AD129+BE!AD131+BE!AD133+BE!AD135+BE!AD137+BE!AD427</f>
        <v>3223.0</v>
      </c>
      <c r="M84" s="5" t="n">
        <f>L84/L111</f>
        <v>0.026144586131931602</v>
      </c>
      <c r="N84" s="14" t="n">
        <f>BE!AE466</f>
        <v>17.0</v>
      </c>
      <c r="O84" s="5" t="n">
        <f>N84/N111</f>
        <v>0.0389908256880734</v>
      </c>
      <c r="P84" s="14" t="n">
        <f>BE!AD419</f>
        <v>115.0</v>
      </c>
      <c r="Q84" s="5" t="n">
        <f>P84/P111</f>
        <v>0.005167145938173976</v>
      </c>
      <c r="R84" s="14" t="n">
        <f>BE!AD48+BE!AD430</f>
        <v>1.0</v>
      </c>
      <c r="S84" s="5" t="n">
        <f>R84/R111</f>
        <v>2.818489289740699E-4</v>
      </c>
      <c r="T84" s="14" t="n">
        <f>BE!AD429</f>
        <v>32.0</v>
      </c>
      <c r="U84" s="5" t="n">
        <f>T84/T111</f>
        <v>0.008383547288446425</v>
      </c>
      <c r="V84" s="14" t="n">
        <f>BE!AD31+BE!AD35+BE!AD37</f>
        <v>704.0</v>
      </c>
      <c r="W84" s="5" t="n">
        <f>V84/V111</f>
        <v>0.014754270145656502</v>
      </c>
    </row>
    <row r="85" spans="1:23" x14ac:dyDescent="0.2">
      <c r="A85" s="6" t="s">
        <v>293</v>
      </c>
      <c r="B85" s="14" t="n">
        <f>BG!AD19+BG!AD25+BG!AD27+BG!AD29+BG!AD31+BG!AD33+BG!AD35+BG!AD37+BG!AD43+BG!AD45+BG!AD47</f>
        <v>7020.0</v>
      </c>
      <c r="C85" s="5" t="n">
        <f>B85/B111</f>
        <v>0.032378281644927405</v>
      </c>
      <c r="D85" s="14" t="n">
        <f>BG!AD19</f>
        <v>15.0</v>
      </c>
      <c r="E85" s="5" t="n">
        <f>D85/D111</f>
        <v>4.4859142293199355E-4</v>
      </c>
      <c r="F85" s="14" t="n">
        <f>BG!AD29</f>
        <v>1.0</v>
      </c>
      <c r="G85" s="5" t="n">
        <f>F85/F111</f>
        <v>1.9676130885622652E-5</v>
      </c>
      <c r="H85" s="14" t="n">
        <f>MIN(SUM(BG!C18:'BG'!C47,BG!C218:'BG'!C417),1)+MIN(SUM(BG!D18:'BG'!D47,BG!D218:'BG'!D417),1)+MIN(SUM(BG!E18:'BG'!E47,BG!E218:'BG'!E417),1)+MIN(SUM(BG!F18:'BG'!F47,BG!F218:'BG'!F417),1)+MIN(SUM(BG!G18:'BG'!G47,BG!G218:'BG'!G417),1)+MIN(SUM(BG!H18:'BG'!H47,BG!H218:'BG'!H417),1)+MIN(SUM(BG!I18:'BG'!I47,BG!I218:'BG'!I417),1)+MIN(SUM(BG!J18:'BG'!J47,BG!J218:'BG'!J417),1)+MIN(SUM(BG!K18:'BG'!K47,BG!K218:'BG'!K417),1)+MIN(SUM(BG!L18:'BG'!L47,BG!L218:'BG'!L417),1)+MIN(SUM(BG!M18:'BG'!M47,BG!M218:'BG'!M417),1)+MIN(SUM(BG!N18:'BG'!N47,BG!N218:'BG'!N417),1)+MIN(SUM(BG!O18:'BG'!O47,BG!O218:'BG'!O417),1)+MIN(SUM(BG!P18:'BG'!P47,BG!P218:'BG'!P417),1)+MIN(SUM(BG!Q18:'BG'!Q47,BG!Q218:'BG'!Q417),1)+MIN(SUM(BG!R18:'BG'!R47,BG!R218:'BG'!R417),1)+MIN(SUM(BG!S18:'BG'!S47,BG!S218:'BG'!S417),1)+MIN(SUM(BG!T18:'BG'!T47,BG!T218:'BG'!T417),1)+MIN(SUM(BG!U18:'BG'!U47,BG!U218:'BG'!U417),1)+MIN(SUM(BG!V18:'BG'!V47,BG!V218:'BG'!V417),1)+MIN(SUM(BG!W18:'BG'!W47,BG!W218:'BG'!W417),1)+MIN(SUM(BG!X18:'BG'!X47,BG!X218:'BG'!X417),1)+MIN(SUM(BG!Y18:'BG'!Y47,BG!Y218:'BG'!Y417),1)+MIN(SUM(BG!Z18:'BG'!Z47,BG!Z218:'BG'!Z417),1)+MIN(SUM(BG!AA18:'BG'!AA47,BG!AA218:'BG'!AA417),1)+MIN(SUM(BG!AB18:'BG'!AB47,BG!AB218:'BG'!AB417),1)+MIN(SUM(BG!AC18:'BG'!AC47,BG!AC218:'BG'!AC417),1)</f>
        <v>20.0</v>
      </c>
      <c r="I85" s="5" t="n">
        <f t="shared" si="0"/>
        <v>0.7407407407407407</v>
      </c>
      <c r="J85" s="14" t="n">
        <f>BG!AD61+BG!AD63+BG!AD65+BG!AD67+BG!AD69+BG!AD71+BG!AD73+BG!AD75+BG!AD77+BG!AD79+BG!AD81+BG!AD83+BG!AD85+BG!AD87+BG!AD89+BG!AD91+BG!AD93+BG!AD95+BG!AD423+BG!AD425</f>
        <v>0.0</v>
      </c>
      <c r="K85" s="5" t="n">
        <f>J85/J111</f>
        <v>0.0</v>
      </c>
      <c r="L85" s="14" t="n">
        <f>BG!AD97+BG!AD99+BG!AD101+BG!AD103+BG!AD105+BG!AD107+BG!AD109+BG!AD111+BG!AD113+BG!AD115+BG!AD117+BG!AD119+BG!AD121+BG!AD123+BG!AD125+BG!AD127+BG!AD129+BG!AD131+BG!AD133+BG!AD135+BG!AD137+BG!AD427</f>
        <v>1637.0</v>
      </c>
      <c r="M85" s="5" t="n">
        <f>L85/L111</f>
        <v>0.013279145981375126</v>
      </c>
      <c r="N85" s="14" t="n">
        <f>BG!AE466</f>
        <v>2.0</v>
      </c>
      <c r="O85" s="5" t="n">
        <f>N85/N111</f>
        <v>0.0045871559633027525</v>
      </c>
      <c r="P85" s="14" t="n">
        <f>BG!AD419</f>
        <v>258.0</v>
      </c>
      <c r="Q85" s="5" t="n">
        <f>P85/P111</f>
        <v>0.011592379583033788</v>
      </c>
      <c r="R85" s="14" t="n">
        <f>BG!AD48+BG!AD430</f>
        <v>0.0</v>
      </c>
      <c r="S85" s="5" t="n">
        <f>R85/R111</f>
        <v>0.0</v>
      </c>
      <c r="T85" s="14" t="n">
        <f>BG!AD429</f>
        <v>1.0</v>
      </c>
      <c r="U85" s="5" t="n">
        <f>T85/T111</f>
        <v>2.6198585276395077E-4</v>
      </c>
      <c r="V85" s="14" t="n">
        <f>BG!AD31+BG!AD35+BG!AD37</f>
        <v>2357.0</v>
      </c>
      <c r="W85" s="5" t="n">
        <f>V85/V111</f>
        <v>0.04939746410981872</v>
      </c>
    </row>
    <row r="86" spans="1:23" x14ac:dyDescent="0.2">
      <c r="A86" s="6" t="s">
        <v>294</v>
      </c>
      <c r="B86" s="14" t="n">
        <f>CY!AD19+CY!AD25+CY!AD27+CY!AD29+CY!AD31+CY!AD33+CY!AD35+CY!AD37+CY!AD43+CY!AD45+CY!AD47</f>
        <v>799.0</v>
      </c>
      <c r="C86" s="5" t="n">
        <f>B86/B111</f>
        <v>0.003685220375255982</v>
      </c>
      <c r="D86" s="14" t="n">
        <f>CY!AD19</f>
        <v>490.0</v>
      </c>
      <c r="E86" s="5" t="n">
        <f>D86/D111</f>
        <v>0.014653986482445123</v>
      </c>
      <c r="F86" s="14" t="n">
        <f>CY!AD29</f>
        <v>2.0</v>
      </c>
      <c r="G86" s="5" t="n">
        <f>F86/F111</f>
        <v>3.9352261771245304E-5</v>
      </c>
      <c r="H86" s="14" t="n">
        <f>MIN(SUM(CY!C18:'CY'!C47,CY!C218:'CY'!C417),1)+MIN(SUM(CY!D18:'CY'!D47,CY!D218:'CY'!D417),1)+MIN(SUM(CY!E18:'CY'!E47,CY!E218:'CY'!E417),1)+MIN(SUM(CY!F18:'CY'!F47,CY!F218:'CY'!F417),1)+MIN(SUM(CY!G18:'CY'!G47,CY!G218:'CY'!G417),1)+MIN(SUM(CY!H18:'CY'!H47,CY!H218:'CY'!H417),1)+MIN(SUM(CY!I18:'CY'!I47,CY!I218:'CY'!I417),1)+MIN(SUM(CY!J18:'CY'!J47,CY!J218:'CY'!J417),1)+MIN(SUM(CY!K18:'CY'!K47,CY!K218:'CY'!K417),1)+MIN(SUM(CY!L18:'CY'!L47,CY!L218:'CY'!L417),1)+MIN(SUM(CY!M18:'CY'!M47,CY!M218:'CY'!M417),1)+MIN(SUM(CY!N18:'CY'!N47,CY!N218:'CY'!N417),1)+MIN(SUM(CY!O18:'CY'!O47,CY!O218:'CY'!O417),1)+MIN(SUM(CY!P18:'CY'!P47,CY!P218:'CY'!P417),1)+MIN(SUM(CY!Q18:'CY'!Q47,CY!Q218:'CY'!Q417),1)+MIN(SUM(CY!R18:'CY'!R47,CY!R218:'CY'!R417),1)+MIN(SUM(CY!S18:'CY'!S47,CY!S218:'CY'!S417),1)+MIN(SUM(CY!T18:'CY'!T47,CY!T218:'CY'!T417),1)+MIN(SUM(CY!U18:'CY'!U47,CY!U218:'CY'!U417),1)+MIN(SUM(CY!V18:'CY'!V47,CY!V218:'CY'!V417),1)+MIN(SUM(CY!W18:'CY'!W47,CY!W218:'CY'!W417),1)+MIN(SUM(CY!X18:'CY'!X47,CY!X218:'CY'!X417),1)+MIN(SUM(CY!Y18:'CY'!Y47,CY!Y218:'CY'!Y417),1)+MIN(SUM(CY!Z18:'CY'!Z47,CY!Z218:'CY'!Z417),1)+MIN(SUM(CY!AA18:'CY'!AA47,CY!AA218:'CY'!AA417),1)+MIN(SUM(CY!AB18:'CY'!AB47,CY!AB218:'CY'!AB417),1)+MIN(SUM(CY!AC18:'CY'!AC47,CY!AC218:'CY'!AC417),1)</f>
        <v>20.0</v>
      </c>
      <c r="I86" s="5" t="n">
        <f t="shared" si="0"/>
        <v>0.7407407407407407</v>
      </c>
      <c r="J86" s="14" t="n">
        <f>CY!AD61+CY!AD63+CY!AD65+CY!AD67+CY!AD69+CY!AD71+CY!AD73+CY!AD75+CY!AD77+CY!AD79+CY!AD81+CY!AD83+CY!AD85+CY!AD87+CY!AD89+CY!AD91+CY!AD93+CY!AD95+CY!AD423+CY!AD425</f>
        <v>212.0</v>
      </c>
      <c r="K86" s="5" t="n">
        <f>J86/J111</f>
        <v>0.0070829574688450105</v>
      </c>
      <c r="L86" s="14" t="n">
        <f>CY!AD97+CY!AD99+CY!AD101+CY!AD103+CY!AD105+CY!AD107+CY!AD109+CY!AD111+CY!AD113+CY!AD115+CY!AD117+CY!AD119+CY!AD121+CY!AD123+CY!AD125+CY!AD127+CY!AD129+CY!AD131+CY!AD133+CY!AD135+CY!AD137+CY!AD427</f>
        <v>899.0</v>
      </c>
      <c r="M86" s="5" t="n">
        <f>L86/L111</f>
        <v>0.007292579253058178</v>
      </c>
      <c r="N86" s="14" t="n">
        <f>CY!AE466</f>
        <v>3.0</v>
      </c>
      <c r="O86" s="5" t="n">
        <f>N86/N111</f>
        <v>0.006880733944954129</v>
      </c>
      <c r="P86" s="14" t="n">
        <f>CY!AD419</f>
        <v>45.0</v>
      </c>
      <c r="Q86" s="5" t="n">
        <f>P86/P111</f>
        <v>0.002021926671459382</v>
      </c>
      <c r="R86" s="14" t="n">
        <f>CY!AD48+CY!AD430</f>
        <v>1.0</v>
      </c>
      <c r="S86" s="5" t="n">
        <f>R86/R111</f>
        <v>2.818489289740699E-4</v>
      </c>
      <c r="T86" s="14" t="n">
        <f>CY!AD429</f>
        <v>2.0</v>
      </c>
      <c r="U86" s="5" t="n">
        <f>T86/T111</f>
        <v>5.239717055279015E-4</v>
      </c>
      <c r="V86" s="14" t="n">
        <f>CY!AD31+CY!AD35+CY!AD37</f>
        <v>59.0</v>
      </c>
      <c r="W86" s="5" t="n">
        <f>V86/V111</f>
        <v>0.0012365084355024625</v>
      </c>
    </row>
    <row r="87" spans="1:23" x14ac:dyDescent="0.2">
      <c r="A87" s="6" t="s">
        <v>295</v>
      </c>
      <c r="B87" s="14" t="n">
        <f>CZ!AD19+CZ!AD25+CZ!AD27+CZ!AD29+CZ!AD31+CZ!AD33+CZ!AD35+CZ!AD37+CZ!AD43+CZ!AD45+CZ!AD47</f>
        <v>7971.0</v>
      </c>
      <c r="C87" s="5" t="n">
        <f>B87/B111</f>
        <v>0.03676457022674022</v>
      </c>
      <c r="D87" s="14" t="n">
        <f>CZ!AD19</f>
        <v>796.0</v>
      </c>
      <c r="E87" s="5" t="n">
        <f>D87/D111</f>
        <v>0.02380525151025779</v>
      </c>
      <c r="F87" s="14" t="n">
        <f>CZ!AD29</f>
        <v>3467.0</v>
      </c>
      <c r="G87" s="5" t="n">
        <f>F87/F111</f>
        <v>0.06821714578045374</v>
      </c>
      <c r="H87" s="14" t="n">
        <f>MIN(SUM(CZ!C18:'CZ'!C47,CZ!C218:'CZ'!C417),1)+MIN(SUM(CZ!D18:'CZ'!D47,CZ!D218:'CZ'!D417),1)+MIN(SUM(CZ!E18:'CZ'!E47,CZ!E218:'CZ'!E417),1)+MIN(SUM(CZ!F18:'CZ'!F47,CZ!F218:'CZ'!F417),1)+MIN(SUM(CZ!G18:'CZ'!G47,CZ!G218:'CZ'!G417),1)+MIN(SUM(CZ!H18:'CZ'!H47,CZ!H218:'CZ'!H417),1)+MIN(SUM(CZ!I18:'CZ'!I47,CZ!I218:'CZ'!I417),1)+MIN(SUM(CZ!J18:'CZ'!J47,CZ!J218:'CZ'!J417),1)+MIN(SUM(CZ!K18:'CZ'!K47,CZ!K218:'CZ'!K417),1)+MIN(SUM(CZ!L18:'CZ'!L47,CZ!L218:'CZ'!L417),1)+MIN(SUM(CZ!M18:'CZ'!M47,CZ!M218:'CZ'!M417),1)+MIN(SUM(CZ!N18:'CZ'!N47,CZ!N218:'CZ'!N417),1)+MIN(SUM(CZ!O18:'CZ'!O47,CZ!O218:'CZ'!O417),1)+MIN(SUM(CZ!P18:'CZ'!P47,CZ!P218:'CZ'!P417),1)+MIN(SUM(CZ!Q18:'CZ'!Q47,CZ!Q218:'CZ'!Q417),1)+MIN(SUM(CZ!R18:'CZ'!R47,CZ!R218:'CZ'!R417),1)+MIN(SUM(CZ!S18:'CZ'!S47,CZ!S218:'CZ'!S417),1)+MIN(SUM(CZ!T18:'CZ'!T47,CZ!T218:'CZ'!T417),1)+MIN(SUM(CZ!U18:'CZ'!U47,CZ!U218:'CZ'!U417),1)+MIN(SUM(CZ!V18:'CZ'!V47,CZ!V218:'CZ'!V417),1)+MIN(SUM(CZ!W18:'CZ'!W47,CZ!W218:'CZ'!W417),1)+MIN(SUM(CZ!X18:'CZ'!X47,CZ!X218:'CZ'!X417),1)+MIN(SUM(CZ!Y18:'CZ'!Y47,CZ!Y218:'CZ'!Y417),1)+MIN(SUM(CZ!Z18:'CZ'!Z47,CZ!Z218:'CZ'!Z417),1)+MIN(SUM(CZ!AA18:'CZ'!AA47,CZ!AA218:'CZ'!AA417),1)+MIN(SUM(CZ!AB18:'CZ'!AB47,CZ!AB218:'CZ'!AB417),1)+MIN(SUM(CZ!AC18:'CZ'!AC47,CZ!AC218:'CZ'!AC417),1)</f>
        <v>24.0</v>
      </c>
      <c r="I87" s="5" t="n">
        <f t="shared" si="0"/>
        <v>0.8888888888888888</v>
      </c>
      <c r="J87" s="14" t="n">
        <f>CZ!AD61+CZ!AD63+CZ!AD65+CZ!AD67+CZ!AD69+CZ!AD71+CZ!AD73+CZ!AD75+CZ!AD77+CZ!AD79+CZ!AD81+CZ!AD83+CZ!AD85+CZ!AD87+CZ!AD89+CZ!AD91+CZ!AD93+CZ!AD95+CZ!AD423+CZ!AD425</f>
        <v>3472.0</v>
      </c>
      <c r="K87" s="5" t="n">
        <f>J87/J111</f>
        <v>0.11600013364070696</v>
      </c>
      <c r="L87" s="14" t="n">
        <f>CZ!AD97+CZ!AD99+CZ!AD101+CZ!AD103+CZ!AD105+CZ!AD107+CZ!AD109+CZ!AD111+CZ!AD113+CZ!AD115+CZ!AD117+CZ!AD119+CZ!AD121+CZ!AD123+CZ!AD125+CZ!AD127+CZ!AD129+CZ!AD131+CZ!AD133+CZ!AD135+CZ!AD137+CZ!AD427</f>
        <v>4765.0</v>
      </c>
      <c r="M87" s="5" t="n">
        <f>L87/L111</f>
        <v>0.03865310360491905</v>
      </c>
      <c r="N87" s="14" t="n">
        <f>CZ!AE466</f>
        <v>9.0</v>
      </c>
      <c r="O87" s="5" t="n">
        <f>N87/N111</f>
        <v>0.020642201834862386</v>
      </c>
      <c r="P87" s="14" t="n">
        <f>CZ!AD419</f>
        <v>332.0</v>
      </c>
      <c r="Q87" s="5" t="n">
        <f>P87/P111</f>
        <v>0.014917325664989217</v>
      </c>
      <c r="R87" s="14" t="n">
        <f>CZ!AD48+CZ!AD430</f>
        <v>0.0</v>
      </c>
      <c r="S87" s="5" t="n">
        <f>R87/R111</f>
        <v>0.0</v>
      </c>
      <c r="T87" s="14" t="n">
        <f>CZ!AD429</f>
        <v>0.0</v>
      </c>
      <c r="U87" s="5" t="n">
        <f>T87/T111</f>
        <v>0.0</v>
      </c>
      <c r="V87" s="14" t="n">
        <f>CZ!AD31+CZ!AD35+CZ!AD37</f>
        <v>1539.0</v>
      </c>
      <c r="W87" s="5" t="n">
        <f>V87/V111</f>
        <v>0.03225400817353034</v>
      </c>
    </row>
    <row r="88" spans="1:23" x14ac:dyDescent="0.2">
      <c r="A88" s="6" t="s">
        <v>296</v>
      </c>
      <c r="B88" s="14" t="n">
        <f>DE!AD19+DE!AD25+DE!AD27+DE!AD29+DE!AD31+DE!AD33+DE!AD35+DE!AD37+DE!AD43+DE!AD45+DE!AD47</f>
        <v>45156.0</v>
      </c>
      <c r="C88" s="5" t="n">
        <f>B88/B111</f>
        <v>0.20827260483737062</v>
      </c>
      <c r="D88" s="14" t="n">
        <f>DE!AD19</f>
        <v>10865.0</v>
      </c>
      <c r="E88" s="5" t="n">
        <f>D88/D111</f>
        <v>0.324929720677074</v>
      </c>
      <c r="F88" s="14" t="n">
        <f>DE!AD29</f>
        <v>29378.0</v>
      </c>
      <c r="G88" s="5" t="n">
        <f>F88/F111</f>
        <v>0.5780453731578222</v>
      </c>
      <c r="H88" s="14" t="n">
        <f>MIN(SUM(DE!C18:'DE'!C47,DE!C218:'DE'!C417),1)+MIN(SUM(DE!D18:'DE'!D47,DE!D218:'DE'!D417),1)+MIN(SUM(DE!E18:'DE'!E47,DE!E218:'DE'!E417),1)+MIN(SUM(DE!F18:'DE'!F47,DE!F218:'DE'!F417),1)+MIN(SUM(DE!G18:'DE'!G47,DE!G218:'DE'!G417),1)+MIN(SUM(DE!H18:'DE'!H47,DE!H218:'DE'!H417),1)+MIN(SUM(DE!I18:'DE'!I47,DE!I218:'DE'!I417),1)+MIN(SUM(DE!J18:'DE'!J47,DE!J218:'DE'!J417),1)+MIN(SUM(DE!K18:'DE'!K47,DE!K218:'DE'!K417),1)+MIN(SUM(DE!L18:'DE'!L47,DE!L218:'DE'!L417),1)+MIN(SUM(DE!M18:'DE'!M47,DE!M218:'DE'!M417),1)+MIN(SUM(DE!N18:'DE'!N47,DE!N218:'DE'!N417),1)+MIN(SUM(DE!O18:'DE'!O47,DE!O218:'DE'!O417),1)+MIN(SUM(DE!P18:'DE'!P47,DE!P218:'DE'!P417),1)+MIN(SUM(DE!Q18:'DE'!Q47,DE!Q218:'DE'!Q417),1)+MIN(SUM(DE!R18:'DE'!R47,DE!R218:'DE'!R417),1)+MIN(SUM(DE!S18:'DE'!S47,DE!S218:'DE'!S417),1)+MIN(SUM(DE!T18:'DE'!T47,DE!T218:'DE'!T417),1)+MIN(SUM(DE!U18:'DE'!U47,DE!U218:'DE'!U417),1)+MIN(SUM(DE!V18:'DE'!V47,DE!V218:'DE'!V417),1)+MIN(SUM(DE!W18:'DE'!W47,DE!W218:'DE'!W417),1)+MIN(SUM(DE!X18:'DE'!X47,DE!X218:'DE'!X417),1)+MIN(SUM(DE!Y18:'DE'!Y47,DE!Y218:'DE'!Y417),1)+MIN(SUM(DE!Z18:'DE'!Z47,DE!Z218:'DE'!Z417),1)+MIN(SUM(DE!AA18:'DE'!AA47,DE!AA218:'DE'!AA417),1)+MIN(SUM(DE!AB18:'DE'!AB47,DE!AB218:'DE'!AB417),1)+MIN(SUM(DE!AC18:'DE'!AC47,DE!AC218:'DE'!AC417),1)</f>
        <v>24.0</v>
      </c>
      <c r="I88" s="5" t="n">
        <f t="shared" si="0"/>
        <v>0.8888888888888888</v>
      </c>
      <c r="J88" s="14" t="n">
        <f>DE!AD61+DE!AD63+DE!AD65+DE!AD67+DE!AD69+DE!AD71+DE!AD73+DE!AD75+DE!AD77+DE!AD79+DE!AD81+DE!AD83+DE!AD85+DE!AD87+DE!AD89+DE!AD91+DE!AD93+DE!AD95+DE!AD423+DE!AD425</f>
        <v>3186.0</v>
      </c>
      <c r="K88" s="5" t="n">
        <f>J88/J111</f>
        <v>0.10644482309311416</v>
      </c>
      <c r="L88" s="14" t="n">
        <f>DE!AD97+DE!AD99+DE!AD101+DE!AD103+DE!AD105+DE!AD107+DE!AD109+DE!AD111+DE!AD113+DE!AD115+DE!AD117+DE!AD119+DE!AD121+DE!AD123+DE!AD125+DE!AD127+DE!AD129+DE!AD131+DE!AD133+DE!AD135+DE!AD137+DE!AD427</f>
        <v>52282.0</v>
      </c>
      <c r="M88" s="5" t="n">
        <f>L88/L111</f>
        <v>0.42410525974236674</v>
      </c>
      <c r="N88" s="14" t="n">
        <f>DE!AE466</f>
        <v>60.0</v>
      </c>
      <c r="O88" s="5" t="n">
        <f>N88/N111</f>
        <v>0.13761467889908258</v>
      </c>
      <c r="P88" s="14" t="n">
        <f>DE!AD419</f>
        <v>10877.0</v>
      </c>
      <c r="Q88" s="5" t="n">
        <f>P88/P111</f>
        <v>0.48872214234363764</v>
      </c>
      <c r="R88" s="14" t="n">
        <f>DE!AD48+DE!AD430</f>
        <v>43.0</v>
      </c>
      <c r="S88" s="5" t="n">
        <f>R88/R111</f>
        <v>0.012119503945885006</v>
      </c>
      <c r="T88" s="14" t="n">
        <f>DE!AD429</f>
        <v>4.0</v>
      </c>
      <c r="U88" s="5" t="n">
        <f>T88/T111</f>
        <v>0.001047943411055803</v>
      </c>
      <c r="V88" s="14" t="n">
        <f>DE!AD31+DE!AD35+DE!AD37</f>
        <v>2332.0</v>
      </c>
      <c r="W88" s="5" t="n">
        <f>V88/V111</f>
        <v>0.04887351985748716</v>
      </c>
    </row>
    <row r="89" spans="1:23" x14ac:dyDescent="0.2">
      <c r="A89" s="6" t="s">
        <v>297</v>
      </c>
      <c r="B89" s="14" t="n">
        <f>DK!AD19+DK!AD25+DK!AD27+DK!AD29+DK!AD31+DK!AD33+DK!AD35+DK!AD37+DK!AD43+DK!AD45+DK!AD47</f>
        <v>1324.0</v>
      </c>
      <c r="C89" s="5" t="n">
        <f>B89/B111</f>
        <v>0.006106673062376621</v>
      </c>
      <c r="D89" s="14" t="n">
        <f>DK!AD19</f>
        <v>341.0</v>
      </c>
      <c r="E89" s="5" t="n">
        <f>D89/D111</f>
        <v>0.01019797834798732</v>
      </c>
      <c r="F89" s="14" t="n">
        <f>DK!AD29</f>
        <v>249.0</v>
      </c>
      <c r="G89" s="5" t="n">
        <f>F89/F111</f>
        <v>0.0048993565905200405</v>
      </c>
      <c r="H89" s="14" t="n">
        <f>MIN(SUM(DK!C18:'DK'!C47,DK!C218:'DK'!C417),1)+MIN(SUM(DK!D18:'DK'!D47,DK!D218:'DK'!D417),1)+MIN(SUM(DK!E18:'DK'!E47,DK!E218:'DK'!E417),1)+MIN(SUM(DK!F18:'DK'!F47,DK!F218:'DK'!F417),1)+MIN(SUM(DK!G18:'DK'!G47,DK!G218:'DK'!G417),1)+MIN(SUM(DK!H18:'DK'!H47,DK!H218:'DK'!H417),1)+MIN(SUM(DK!I18:'DK'!I47,DK!I218:'DK'!I417),1)+MIN(SUM(DK!J18:'DK'!J47,DK!J218:'DK'!J417),1)+MIN(SUM(DK!K18:'DK'!K47,DK!K218:'DK'!K417),1)+MIN(SUM(DK!L18:'DK'!L47,DK!L218:'DK'!L417),1)+MIN(SUM(DK!M18:'DK'!M47,DK!M218:'DK'!M417),1)+MIN(SUM(DK!N18:'DK'!N47,DK!N218:'DK'!N417),1)+MIN(SUM(DK!O18:'DK'!O47,DK!O218:'DK'!O417),1)+MIN(SUM(DK!P18:'DK'!P47,DK!P218:'DK'!P417),1)+MIN(SUM(DK!Q18:'DK'!Q47,DK!Q218:'DK'!Q417),1)+MIN(SUM(DK!R18:'DK'!R47,DK!R218:'DK'!R417),1)+MIN(SUM(DK!S18:'DK'!S47,DK!S218:'DK'!S417),1)+MIN(SUM(DK!T18:'DK'!T47,DK!T218:'DK'!T417),1)+MIN(SUM(DK!U18:'DK'!U47,DK!U218:'DK'!U417),1)+MIN(SUM(DK!V18:'DK'!V47,DK!V218:'DK'!V417),1)+MIN(SUM(DK!W18:'DK'!W47,DK!W218:'DK'!W417),1)+MIN(SUM(DK!X18:'DK'!X47,DK!X218:'DK'!X417),1)+MIN(SUM(DK!Y18:'DK'!Y47,DK!Y218:'DK'!Y417),1)+MIN(SUM(DK!Z18:'DK'!Z47,DK!Z218:'DK'!Z417),1)+MIN(SUM(DK!AA18:'DK'!AA47,DK!AA218:'DK'!AA417),1)+MIN(SUM(DK!AB18:'DK'!AB47,DK!AB218:'DK'!AB417),1)+MIN(SUM(DK!AC18:'DK'!AC47,DK!AC218:'DK'!AC417),1)</f>
        <v>22.0</v>
      </c>
      <c r="I89" s="5" t="n">
        <f t="shared" si="0"/>
        <v>0.8148148148148148</v>
      </c>
      <c r="J89" s="14" t="n">
        <f>DK!AD61+DK!AD63+DK!AD65+DK!AD67+DK!AD69+DK!AD71+DK!AD73+DK!AD75+DK!AD77+DK!AD79+DK!AD81+DK!AD83+DK!AD85+DK!AD87+DK!AD89+DK!AD91+DK!AD93+DK!AD95+DK!AD423+DK!AD425</f>
        <v>278.0</v>
      </c>
      <c r="K89" s="5" t="n">
        <f>J89/J111</f>
        <v>0.009288029133674117</v>
      </c>
      <c r="L89" s="14" t="n">
        <f>DK!AD97+DK!AD99+DK!AD101+DK!AD103+DK!AD105+DK!AD107+DK!AD109+DK!AD111+DK!AD113+DK!AD115+DK!AD117+DK!AD119+DK!AD121+DK!AD123+DK!AD125+DK!AD127+DK!AD129+DK!AD131+DK!AD133+DK!AD135+DK!AD137+DK!AD427</f>
        <v>124.0</v>
      </c>
      <c r="M89" s="5" t="n">
        <f>L89/L111</f>
        <v>0.0010058730004218178</v>
      </c>
      <c r="N89" s="14" t="n">
        <f>DK!AE466</f>
        <v>8.0</v>
      </c>
      <c r="O89" s="5" t="n">
        <f>N89/N111</f>
        <v>0.01834862385321101</v>
      </c>
      <c r="P89" s="14" t="n">
        <f>DK!AD419</f>
        <v>84.0</v>
      </c>
      <c r="Q89" s="5" t="n">
        <f>P89/P111</f>
        <v>0.0037742631200575125</v>
      </c>
      <c r="R89" s="14" t="n">
        <f>DK!AD48+DK!AD430</f>
        <v>0.0</v>
      </c>
      <c r="S89" s="5" t="n">
        <f>R89/R111</f>
        <v>0.0</v>
      </c>
      <c r="T89" s="14" t="n">
        <f>DK!AD429</f>
        <v>0.0</v>
      </c>
      <c r="U89" s="5" t="n">
        <f>T89/T111</f>
        <v>0.0</v>
      </c>
      <c r="V89" s="14" t="n">
        <f>DK!AD31+DK!AD35+DK!AD37</f>
        <v>301.0</v>
      </c>
      <c r="W89" s="5" t="n">
        <f>V89/V111</f>
        <v>0.006308288798071885</v>
      </c>
    </row>
    <row r="90" spans="1:23" x14ac:dyDescent="0.2">
      <c r="A90" s="6" t="s">
        <v>298</v>
      </c>
      <c r="B90" s="14" t="n">
        <f>EE!AD19+EE!AD25+EE!AD27+EE!AD29+EE!AD31+EE!AD33+EE!AD35+EE!AD37+EE!AD43+EE!AD45+EE!AD47</f>
        <v>786.0</v>
      </c>
      <c r="C90" s="5" t="n">
        <f>B90/B111</f>
        <v>0.0036252605944320426</v>
      </c>
      <c r="D90" s="14" t="n">
        <f>EE!AD19</f>
        <v>0.0</v>
      </c>
      <c r="E90" s="5" t="n">
        <f>D90/D111</f>
        <v>0.0</v>
      </c>
      <c r="F90" s="14" t="n">
        <f>EE!AD29</f>
        <v>55.0</v>
      </c>
      <c r="G90" s="5" t="n">
        <f>F90/F111</f>
        <v>0.0010821871987092458</v>
      </c>
      <c r="H90" s="14" t="n">
        <f>MIN(SUM(EE!C18:'EE'!C47,EE!C218:'EE'!C417),1)+MIN(SUM(EE!D18:'EE'!D47,EE!D218:'EE'!D417),1)+MIN(SUM(EE!E18:'EE'!E47,EE!E218:'EE'!E417),1)+MIN(SUM(EE!F18:'EE'!F47,EE!F218:'EE'!F417),1)+MIN(SUM(EE!G18:'EE'!G47,EE!G218:'EE'!G417),1)+MIN(SUM(EE!H18:'EE'!H47,EE!H218:'EE'!H417),1)+MIN(SUM(EE!I18:'EE'!I47,EE!I218:'EE'!I417),1)+MIN(SUM(EE!J18:'EE'!J47,EE!J218:'EE'!J417),1)+MIN(SUM(EE!K18:'EE'!K47,EE!K218:'EE'!K417),1)+MIN(SUM(EE!L18:'EE'!L47,EE!L218:'EE'!L417),1)+MIN(SUM(EE!M18:'EE'!M47,EE!M218:'EE'!M417),1)+MIN(SUM(EE!N18:'EE'!N47,EE!N218:'EE'!N417),1)+MIN(SUM(EE!O18:'EE'!O47,EE!O218:'EE'!O417),1)+MIN(SUM(EE!P18:'EE'!P47,EE!P218:'EE'!P417),1)+MIN(SUM(EE!Q18:'EE'!Q47,EE!Q218:'EE'!Q417),1)+MIN(SUM(EE!R18:'EE'!R47,EE!R218:'EE'!R417),1)+MIN(SUM(EE!S18:'EE'!S47,EE!S218:'EE'!S417),1)+MIN(SUM(EE!T18:'EE'!T47,EE!T218:'EE'!T417),1)+MIN(SUM(EE!U18:'EE'!U47,EE!U218:'EE'!U417),1)+MIN(SUM(EE!V18:'EE'!V47,EE!V218:'EE'!V417),1)+MIN(SUM(EE!W18:'EE'!W47,EE!W218:'EE'!W417),1)+MIN(SUM(EE!X18:'EE'!X47,EE!X218:'EE'!X417),1)+MIN(SUM(EE!Y18:'EE'!Y47,EE!Y218:'EE'!Y417),1)+MIN(SUM(EE!Z18:'EE'!Z47,EE!Z218:'EE'!Z417),1)+MIN(SUM(EE!AA18:'EE'!AA47,EE!AA218:'EE'!AA417),1)+MIN(SUM(EE!AB18:'EE'!AB47,EE!AB218:'EE'!AB417),1)+MIN(SUM(EE!AC18:'EE'!AC47,EE!AC218:'EE'!AC417),1)</f>
        <v>23.0</v>
      </c>
      <c r="I90" s="5" t="n">
        <f t="shared" si="0"/>
        <v>0.8518518518518519</v>
      </c>
      <c r="J90" s="14" t="n">
        <f>EE!AD61+EE!AD63+EE!AD65+EE!AD67+EE!AD69+EE!AD71+EE!AD73+EE!AD75+EE!AD77+EE!AD79+EE!AD81+EE!AD83+EE!AD85+EE!AD87+EE!AD89+EE!AD91+EE!AD93+EE!AD95+EE!AD423+EE!AD425</f>
        <v>5.0</v>
      </c>
      <c r="K90" s="5" t="n">
        <f>J90/J111</f>
        <v>1.6705088369917476E-4</v>
      </c>
      <c r="L90" s="14" t="n">
        <f>EE!AD97+EE!AD99+EE!AD101+EE!AD103+EE!AD105+EE!AD107+EE!AD109+EE!AD111+EE!AD113+EE!AD115+EE!AD117+EE!AD119+EE!AD121+EE!AD123+EE!AD125+EE!AD127+EE!AD129+EE!AD131+EE!AD133+EE!AD135+EE!AD137+EE!AD427</f>
        <v>39.0</v>
      </c>
      <c r="M90" s="5" t="n">
        <f>L90/L111</f>
        <v>3.16363282390733E-4</v>
      </c>
      <c r="N90" s="14" t="n">
        <f>EE!AE466</f>
        <v>3.0</v>
      </c>
      <c r="O90" s="5" t="n">
        <f>N90/N111</f>
        <v>0.006880733944954129</v>
      </c>
      <c r="P90" s="14" t="n">
        <f>EE!AD419</f>
        <v>43.0</v>
      </c>
      <c r="Q90" s="5" t="n">
        <f>P90/P111</f>
        <v>0.0019320632638389647</v>
      </c>
      <c r="R90" s="14" t="n">
        <f>EE!AD48+EE!AD430</f>
        <v>11.0</v>
      </c>
      <c r="S90" s="5" t="n">
        <f>R90/R111</f>
        <v>0.0031003382187147687</v>
      </c>
      <c r="T90" s="14" t="n">
        <f>EE!AD429</f>
        <v>0.0</v>
      </c>
      <c r="U90" s="5" t="n">
        <f>T90/T111</f>
        <v>0.0</v>
      </c>
      <c r="V90" s="14" t="n">
        <f>EE!AD31+EE!AD35+EE!AD37</f>
        <v>249.0</v>
      </c>
      <c r="W90" s="5" t="n">
        <f>V90/V111</f>
        <v>0.005218484753222257</v>
      </c>
    </row>
    <row r="91" spans="1:23" x14ac:dyDescent="0.2">
      <c r="A91" s="6" t="s">
        <v>299</v>
      </c>
      <c r="B91" s="14" t="n">
        <f>ES!AD19+ES!AD25+ES!AD27+ES!AD29+ES!AD31+ES!AD33+ES!AD35+ES!AD37+ES!AD43+ES!AD45+ES!AD47</f>
        <v>7685.0</v>
      </c>
      <c r="C91" s="5" t="n">
        <f>B91/B111</f>
        <v>0.035445455048613544</v>
      </c>
      <c r="D91" s="14" t="n">
        <f>ES!AD19</f>
        <v>2516.0</v>
      </c>
      <c r="E91" s="5" t="n">
        <f>D91/D111</f>
        <v>0.07524373467312638</v>
      </c>
      <c r="F91" s="14" t="n">
        <f>ES!AD29</f>
        <v>1273.0</v>
      </c>
      <c r="G91" s="5" t="n">
        <f>F91/F111</f>
        <v>0.025047714617397635</v>
      </c>
      <c r="H91" s="14" t="n">
        <f>MIN(SUM(ES!C18:'ES'!C47,ES!C218:'ES'!C417),1)+MIN(SUM(ES!D18:'ES'!D47,ES!D218:'ES'!D417),1)+MIN(SUM(ES!E18:'ES'!E47,ES!E218:'ES'!E417),1)+MIN(SUM(ES!F18:'ES'!F47,ES!F218:'ES'!F417),1)+MIN(SUM(ES!G18:'ES'!G47,ES!G218:'ES'!G417),1)+MIN(SUM(ES!H18:'ES'!H47,ES!H218:'ES'!H417),1)+MIN(SUM(ES!I18:'ES'!I47,ES!I218:'ES'!I417),1)+MIN(SUM(ES!J18:'ES'!J47,ES!J218:'ES'!J417),1)+MIN(SUM(ES!K18:'ES'!K47,ES!K218:'ES'!K417),1)+MIN(SUM(ES!L18:'ES'!L47,ES!L218:'ES'!L417),1)+MIN(SUM(ES!M18:'ES'!M47,ES!M218:'ES'!M417),1)+MIN(SUM(ES!N18:'ES'!N47,ES!N218:'ES'!N417),1)+MIN(SUM(ES!O18:'ES'!O47,ES!O218:'ES'!O417),1)+MIN(SUM(ES!P18:'ES'!P47,ES!P218:'ES'!P417),1)+MIN(SUM(ES!Q18:'ES'!Q47,ES!Q218:'ES'!Q417),1)+MIN(SUM(ES!R18:'ES'!R47,ES!R218:'ES'!R417),1)+MIN(SUM(ES!S18:'ES'!S47,ES!S218:'ES'!S417),1)+MIN(SUM(ES!T18:'ES'!T47,ES!T218:'ES'!T417),1)+MIN(SUM(ES!U18:'ES'!U47,ES!U218:'ES'!U417),1)+MIN(SUM(ES!V18:'ES'!V47,ES!V218:'ES'!V417),1)+MIN(SUM(ES!W18:'ES'!W47,ES!W218:'ES'!W417),1)+MIN(SUM(ES!X18:'ES'!X47,ES!X218:'ES'!X417),1)+MIN(SUM(ES!Y18:'ES'!Y47,ES!Y218:'ES'!Y417),1)+MIN(SUM(ES!Z18:'ES'!Z47,ES!Z218:'ES'!Z417),1)+MIN(SUM(ES!AA18:'ES'!AA47,ES!AA218:'ES'!AA417),1)+MIN(SUM(ES!AB18:'ES'!AB47,ES!AB218:'ES'!AB417),1)+MIN(SUM(ES!AC18:'ES'!AC47,ES!AC218:'ES'!AC417),1)</f>
        <v>26.0</v>
      </c>
      <c r="I91" s="5" t="n">
        <f t="shared" si="0"/>
        <v>0.9629629629629629</v>
      </c>
      <c r="J91" s="14" t="n">
        <f>ES!AD61+ES!AD63+ES!AD65+ES!AD67+ES!AD69+ES!AD71+ES!AD73+ES!AD75+ES!AD77+ES!AD79+ES!AD81+ES!AD83+ES!AD85+ES!AD87+ES!AD89+ES!AD91+ES!AD93+ES!AD95+ES!AD423+ES!AD425</f>
        <v>793.0</v>
      </c>
      <c r="K91" s="5" t="n">
        <f>J91/J111</f>
        <v>0.02649427015468912</v>
      </c>
      <c r="L91" s="14" t="n">
        <f>ES!AD97+ES!AD99+ES!AD101+ES!AD103+ES!AD105+ES!AD107+ES!AD109+ES!AD111+ES!AD113+ES!AD115+ES!AD117+ES!AD119+ES!AD121+ES!AD123+ES!AD125+ES!AD127+ES!AD129+ES!AD131+ES!AD133+ES!AD135+ES!AD137+ES!AD427</f>
        <v>1057.0</v>
      </c>
      <c r="M91" s="5" t="n">
        <f>L91/L111</f>
        <v>0.00857425614069243</v>
      </c>
      <c r="N91" s="14" t="n">
        <f>ES!AE466</f>
        <v>22.0</v>
      </c>
      <c r="O91" s="5" t="n">
        <f>N91/N111</f>
        <v>0.05045871559633028</v>
      </c>
      <c r="P91" s="14" t="n">
        <f>ES!AD419</f>
        <v>0.0</v>
      </c>
      <c r="Q91" s="5" t="n">
        <f>P91/P111</f>
        <v>0.0</v>
      </c>
      <c r="R91" s="14" t="n">
        <f>ES!AD48+ES!AD430</f>
        <v>6.0</v>
      </c>
      <c r="S91" s="5" t="n">
        <f>R91/R111</f>
        <v>0.0016910935738444193</v>
      </c>
      <c r="T91" s="14" t="n">
        <f>ES!AD429</f>
        <v>0.0</v>
      </c>
      <c r="U91" s="5" t="n">
        <f>T91/T111</f>
        <v>0.0</v>
      </c>
      <c r="V91" s="14" t="n">
        <f>ES!AD31+ES!AD35+ES!AD37</f>
        <v>1482.0</v>
      </c>
      <c r="W91" s="5" t="n">
        <f>V91/V111</f>
        <v>0.0310594152782144</v>
      </c>
    </row>
    <row r="92" spans="1:23" x14ac:dyDescent="0.2">
      <c r="A92" s="6" t="s">
        <v>300</v>
      </c>
      <c r="B92" s="14" t="n">
        <f>FI!AD19+FI!AD25+FI!AD27+FI!AD29+FI!AD31+FI!AD33+FI!AD35+FI!AD37+FI!AD43+FI!AD45+FI!AD47</f>
        <v>1041.0</v>
      </c>
      <c r="C92" s="5" t="n">
        <f>B92/B111</f>
        <v>0.004801394756747781</v>
      </c>
      <c r="D92" s="14" t="n">
        <f>FI!AD19</f>
        <v>170.0</v>
      </c>
      <c r="E92" s="5" t="n">
        <f>D92/D111</f>
        <v>0.005084036126562594</v>
      </c>
      <c r="F92" s="14" t="n">
        <f>FI!AD29</f>
        <v>311.0</v>
      </c>
      <c r="G92" s="5" t="n">
        <f>F92/F111</f>
        <v>0.006119276705428644</v>
      </c>
      <c r="H92" s="14" t="n">
        <f>MIN(SUM(FI!C18:'FI'!C47,FI!C218:'FI'!C417),1)+MIN(SUM(FI!D18:'FI'!D47,FI!D218:'FI'!D417),1)+MIN(SUM(FI!E18:'FI'!E47,FI!E218:'FI'!E417),1)+MIN(SUM(FI!F18:'FI'!F47,FI!F218:'FI'!F417),1)+MIN(SUM(FI!G18:'FI'!G47,FI!G218:'FI'!G417),1)+MIN(SUM(FI!H18:'FI'!H47,FI!H218:'FI'!H417),1)+MIN(SUM(FI!I18:'FI'!I47,FI!I218:'FI'!I417),1)+MIN(SUM(FI!J18:'FI'!J47,FI!J218:'FI'!J417),1)+MIN(SUM(FI!K18:'FI'!K47,FI!K218:'FI'!K417),1)+MIN(SUM(FI!L18:'FI'!L47,FI!L218:'FI'!L417),1)+MIN(SUM(FI!M18:'FI'!M47,FI!M218:'FI'!M417),1)+MIN(SUM(FI!N18:'FI'!N47,FI!N218:'FI'!N417),1)+MIN(SUM(FI!O18:'FI'!O47,FI!O218:'FI'!O417),1)+MIN(SUM(FI!P18:'FI'!P47,FI!P218:'FI'!P417),1)+MIN(SUM(FI!Q18:'FI'!Q47,FI!Q218:'FI'!Q417),1)+MIN(SUM(FI!R18:'FI'!R47,FI!R218:'FI'!R417),1)+MIN(SUM(FI!S18:'FI'!S47,FI!S218:'FI'!S417),1)+MIN(SUM(FI!T18:'FI'!T47,FI!T218:'FI'!T417),1)+MIN(SUM(FI!U18:'FI'!U47,FI!U218:'FI'!U417),1)+MIN(SUM(FI!V18:'FI'!V47,FI!V218:'FI'!V417),1)+MIN(SUM(FI!W18:'FI'!W47,FI!W218:'FI'!W417),1)+MIN(SUM(FI!X18:'FI'!X47,FI!X218:'FI'!X417),1)+MIN(SUM(FI!Y18:'FI'!Y47,FI!Y218:'FI'!Y417),1)+MIN(SUM(FI!Z18:'FI'!Z47,FI!Z218:'FI'!Z417),1)+MIN(SUM(FI!AA18:'FI'!AA47,FI!AA218:'FI'!AA417),1)+MIN(SUM(FI!AB18:'FI'!AB47,FI!AB218:'FI'!AB417),1)+MIN(SUM(FI!AC18:'FI'!AC47,FI!AC218:'FI'!AC417),1)</f>
        <v>24.0</v>
      </c>
      <c r="I92" s="5" t="n">
        <f t="shared" si="0"/>
        <v>0.8888888888888888</v>
      </c>
      <c r="J92" s="14" t="n">
        <f>FI!AD61+FI!AD63+FI!AD65+FI!AD67+FI!AD69+FI!AD71+FI!AD73+FI!AD75+FI!AD77+FI!AD79+FI!AD81+FI!AD83+FI!AD85+FI!AD87+FI!AD89+FI!AD91+FI!AD93+FI!AD95+FI!AD423+FI!AD425</f>
        <v>336.0</v>
      </c>
      <c r="K92" s="5" t="n">
        <f>J92/J111</f>
        <v>0.011225819384584544</v>
      </c>
      <c r="L92" s="14" t="n">
        <f>FI!AD97+FI!AD99+FI!AD101+FI!AD103+FI!AD105+FI!AD107+FI!AD109+FI!AD111+FI!AD113+FI!AD115+FI!AD117+FI!AD119+FI!AD121+FI!AD123+FI!AD125+FI!AD127+FI!AD129+FI!AD131+FI!AD133+FI!AD135+FI!AD137+FI!AD427</f>
        <v>262.0</v>
      </c>
      <c r="M92" s="5" t="n">
        <f>L92/L111</f>
        <v>0.002125312307342873</v>
      </c>
      <c r="N92" s="14" t="n">
        <f>FI!AE466</f>
        <v>28.0</v>
      </c>
      <c r="O92" s="5" t="n">
        <f>N92/N111</f>
        <v>0.06422018348623854</v>
      </c>
      <c r="P92" s="14" t="n">
        <f>FI!AD419</f>
        <v>13.0</v>
      </c>
      <c r="Q92" s="5" t="n">
        <f>P92/P111</f>
        <v>5.841121495327102E-4</v>
      </c>
      <c r="R92" s="14" t="n">
        <f>FI!AD48+FI!AD430</f>
        <v>32.0</v>
      </c>
      <c r="S92" s="5" t="n">
        <f>R92/R111</f>
        <v>0.009019165727170236</v>
      </c>
      <c r="T92" s="14" t="n">
        <f>FI!AD429</f>
        <v>0.0</v>
      </c>
      <c r="U92" s="5" t="n">
        <f>T92/T111</f>
        <v>0.0</v>
      </c>
      <c r="V92" s="14" t="n">
        <f>FI!AD31+FI!AD35+FI!AD37</f>
        <v>177.0</v>
      </c>
      <c r="W92" s="5" t="n">
        <f>V92/V111</f>
        <v>0.0037095253065073876</v>
      </c>
    </row>
    <row r="93" spans="1:23" x14ac:dyDescent="0.2">
      <c r="A93" s="6" t="s">
        <v>301</v>
      </c>
      <c r="B93" s="14" t="n">
        <f>FR!AD19+FR!AD25+FR!AD27+FR!AD29+FR!AD31+FR!AD33+FR!AD35+FR!AD37+FR!AD43+FR!AD45+FR!AD47</f>
        <v>9137.0</v>
      </c>
      <c r="C93" s="5" t="n">
        <f>B93/B111</f>
        <v>0.04214250133756434</v>
      </c>
      <c r="D93" s="14" t="n">
        <f>FR!AD19</f>
        <v>2246.0</v>
      </c>
      <c r="E93" s="5" t="n">
        <f>D93/D111</f>
        <v>0.0671690890603505</v>
      </c>
      <c r="F93" s="14" t="n">
        <f>FR!AD29</f>
        <v>1161.0</v>
      </c>
      <c r="G93" s="5" t="n">
        <f>F93/F111</f>
        <v>0.022843987958207898</v>
      </c>
      <c r="H93" s="14" t="n">
        <f>MIN(SUM(FR!C18:'FR'!C47,FR!C218:'FR'!C417),1)+MIN(SUM(FR!D18:'FR'!D47,FR!D218:'FR'!D417),1)+MIN(SUM(FR!E18:'FR'!E47,FR!E218:'FR'!E417),1)+MIN(SUM(FR!F18:'FR'!F47,FR!F218:'FR'!F417),1)+MIN(SUM(FR!G18:'FR'!G47,FR!G218:'FR'!G417),1)+MIN(SUM(FR!H18:'FR'!H47,FR!H218:'FR'!H417),1)+MIN(SUM(FR!I18:'FR'!I47,FR!I218:'FR'!I417),1)+MIN(SUM(FR!J18:'FR'!J47,FR!J218:'FR'!J417),1)+MIN(SUM(FR!K18:'FR'!K47,FR!K218:'FR'!K417),1)+MIN(SUM(FR!L18:'FR'!L47,FR!L218:'FR'!L417),1)+MIN(SUM(FR!M18:'FR'!M47,FR!M218:'FR'!M417),1)+MIN(SUM(FR!N18:'FR'!N47,FR!N218:'FR'!N417),1)+MIN(SUM(FR!O18:'FR'!O47,FR!O218:'FR'!O417),1)+MIN(SUM(FR!P18:'FR'!P47,FR!P218:'FR'!P417),1)+MIN(SUM(FR!Q18:'FR'!Q47,FR!Q218:'FR'!Q417),1)+MIN(SUM(FR!R18:'FR'!R47,FR!R218:'FR'!R417),1)+MIN(SUM(FR!S18:'FR'!S47,FR!S218:'FR'!S417),1)+MIN(SUM(FR!T18:'FR'!T47,FR!T218:'FR'!T417),1)+MIN(SUM(FR!U18:'FR'!U47,FR!U218:'FR'!U417),1)+MIN(SUM(FR!V18:'FR'!V47,FR!V218:'FR'!V417),1)+MIN(SUM(FR!W18:'FR'!W47,FR!W218:'FR'!W417),1)+MIN(SUM(FR!X18:'FR'!X47,FR!X218:'FR'!X417),1)+MIN(SUM(FR!Y18:'FR'!Y47,FR!Y218:'FR'!Y417),1)+MIN(SUM(FR!Z18:'FR'!Z47,FR!Z218:'FR'!Z417),1)+MIN(SUM(FR!AA18:'FR'!AA47,FR!AA218:'FR'!AA417),1)+MIN(SUM(FR!AB18:'FR'!AB47,FR!AB218:'FR'!AB417),1)+MIN(SUM(FR!AC18:'FR'!AC47,FR!AC218:'FR'!AC417),1)</f>
        <v>24.0</v>
      </c>
      <c r="I93" s="5" t="n">
        <f t="shared" si="0"/>
        <v>0.8888888888888888</v>
      </c>
      <c r="J93" s="14" t="n">
        <f>FR!AD61+FR!AD63+FR!AD65+FR!AD67+FR!AD69+FR!AD71+FR!AD73+FR!AD75+FR!AD77+FR!AD79+FR!AD81+FR!AD83+FR!AD85+FR!AD87+FR!AD89+FR!AD91+FR!AD93+FR!AD95+FR!AD423+FR!AD425</f>
        <v>302.0</v>
      </c>
      <c r="K93" s="5" t="n">
        <f>J93/J111</f>
        <v>0.010089873375430157</v>
      </c>
      <c r="L93" s="14" t="n">
        <f>FR!AD97+FR!AD99+FR!AD101+FR!AD103+FR!AD105+FR!AD107+FR!AD109+FR!AD111+FR!AD113+FR!AD115+FR!AD117+FR!AD119+FR!AD121+FR!AD123+FR!AD125+FR!AD127+FR!AD129+FR!AD131+FR!AD133+FR!AD135+FR!AD137+FR!AD427</f>
        <v>701.0</v>
      </c>
      <c r="M93" s="5" t="n">
        <f>L93/L111</f>
        <v>0.005686427203997534</v>
      </c>
      <c r="N93" s="14" t="n">
        <f>FR!AE466</f>
        <v>26.0</v>
      </c>
      <c r="O93" s="5" t="n">
        <f>N93/N111</f>
        <v>0.05963302752293578</v>
      </c>
      <c r="P93" s="14" t="n">
        <f>FR!AD419</f>
        <v>403.0</v>
      </c>
      <c r="Q93" s="5" t="n">
        <f>P93/P111</f>
        <v>0.018107476635514017</v>
      </c>
      <c r="R93" s="14" t="n">
        <f>FR!AD48+FR!AD430</f>
        <v>47.0</v>
      </c>
      <c r="S93" s="5" t="n">
        <f>R93/R111</f>
        <v>0.013246899661781286</v>
      </c>
      <c r="T93" s="14" t="n">
        <f>FR!AD429</f>
        <v>5.0</v>
      </c>
      <c r="U93" s="5" t="n">
        <f>T93/T111</f>
        <v>0.0013099292638197536</v>
      </c>
      <c r="V93" s="14" t="n">
        <f>FR!AD31+FR!AD35+FR!AD37</f>
        <v>2152.0</v>
      </c>
      <c r="W93" s="5" t="n">
        <f>V93/V111</f>
        <v>0.04510112124069999</v>
      </c>
    </row>
    <row r="94" spans="1:23" x14ac:dyDescent="0.2">
      <c r="A94" s="6" t="s">
        <v>302</v>
      </c>
      <c r="B94" s="14" t="n">
        <f>GB!AD19+GB!AD25+GB!AD27+GB!AD29+GB!AD31+GB!AD33+GB!AD35+GB!AD37+GB!AD43+GB!AD45+GB!AD47</f>
        <v>16162.0</v>
      </c>
      <c r="C94" s="5" t="n">
        <f>B94/B111</f>
        <v>0.0745438444366548</v>
      </c>
      <c r="D94" s="14" t="n">
        <f>GB!AD19</f>
        <v>3603.0</v>
      </c>
      <c r="E94" s="5" t="n">
        <f>D94/D111</f>
        <v>0.10775165978826484</v>
      </c>
      <c r="F94" s="14" t="n">
        <f>GB!AD29</f>
        <v>7959.0</v>
      </c>
      <c r="G94" s="5" t="n">
        <f>F94/F111</f>
        <v>0.1566023257186707</v>
      </c>
      <c r="H94" s="14" t="n">
        <f>MIN(SUM(GB!C18:'GB'!C47,GB!C218:'GB'!C417),1)+MIN(SUM(GB!D18:'GB'!D47,GB!D218:'GB'!D417),1)+MIN(SUM(GB!E18:'GB'!E47,GB!E218:'GB'!E417),1)+MIN(SUM(GB!F18:'GB'!F47,GB!F218:'GB'!F417),1)+MIN(SUM(GB!G18:'GB'!G47,GB!G218:'GB'!G417),1)+MIN(SUM(GB!H18:'GB'!H47,GB!H218:'GB'!H417),1)+MIN(SUM(GB!I18:'GB'!I47,GB!I218:'GB'!I417),1)+MIN(SUM(GB!J18:'GB'!J47,GB!J218:'GB'!J417),1)+MIN(SUM(GB!K18:'GB'!K47,GB!K218:'GB'!K417),1)+MIN(SUM(GB!L18:'GB'!L47,GB!L218:'GB'!L417),1)+MIN(SUM(GB!M18:'GB'!M47,GB!M218:'GB'!M417),1)+MIN(SUM(GB!N18:'GB'!N47,GB!N218:'GB'!N417),1)+MIN(SUM(GB!O18:'GB'!O47,GB!O218:'GB'!O417),1)+MIN(SUM(GB!P18:'GB'!P47,GB!P218:'GB'!P417),1)+MIN(SUM(GB!Q18:'GB'!Q47,GB!Q218:'GB'!Q417),1)+MIN(SUM(GB!R18:'GB'!R47,GB!R218:'GB'!R417),1)+MIN(SUM(GB!S18:'GB'!S47,GB!S218:'GB'!S417),1)+MIN(SUM(GB!T18:'GB'!T47,GB!T218:'GB'!T417),1)+MIN(SUM(GB!U18:'GB'!U47,GB!U218:'GB'!U417),1)+MIN(SUM(GB!V18:'GB'!V47,GB!V218:'GB'!V417),1)+MIN(SUM(GB!W18:'GB'!W47,GB!W218:'GB'!W417),1)+MIN(SUM(GB!X18:'GB'!X47,GB!X218:'GB'!X417),1)+MIN(SUM(GB!Y18:'GB'!Y47,GB!Y218:'GB'!Y417),1)+MIN(SUM(GB!Z18:'GB'!Z47,GB!Z218:'GB'!Z417),1)+MIN(SUM(GB!AA18:'GB'!AA47,GB!AA218:'GB'!AA417),1)+MIN(SUM(GB!AB18:'GB'!AB47,GB!AB218:'GB'!AB417),1)+MIN(SUM(GB!AC18:'GB'!AC47,GB!AC218:'GB'!AC417),1)</f>
        <v>26.0</v>
      </c>
      <c r="I94" s="5" t="n">
        <f t="shared" si="0"/>
        <v>0.9629629629629629</v>
      </c>
      <c r="J94" s="14" t="n">
        <f>GB!AD61+GB!AD63+GB!AD65+GB!AD67+GB!AD69+GB!AD71+GB!AD73+GB!AD75+GB!AD77+GB!AD79+GB!AD81+GB!AD83+GB!AD85+GB!AD87+GB!AD89+GB!AD91+GB!AD93+GB!AD95</f>
        <v>2778.0</v>
      </c>
      <c r="K94" s="5" t="n">
        <f>J94/J111</f>
        <v>0.0928134709832615</v>
      </c>
      <c r="L94" s="14" t="n">
        <f>GB!AD97+GB!AD99+GB!AD101+GB!AD103+GB!AD105+GB!AD107+GB!AD109+GB!AD111+GB!AD113+GB!AD115+GB!AD117+GB!AD119+GB!AD121+GB!AD123+GB!AD125+GB!AD127+GB!AD129+GB!AD131+GB!AD133+GB!AD135+GB!AD137+GB!AD427</f>
        <v>12041.0</v>
      </c>
      <c r="M94" s="5" t="n">
        <f>L94/L111</f>
        <v>0.0976751354683799</v>
      </c>
      <c r="N94" s="14" t="n">
        <f>GB!AE466</f>
        <v>46.0</v>
      </c>
      <c r="O94" s="5" t="n">
        <f>N94/N111</f>
        <v>0.10550458715596331</v>
      </c>
      <c r="P94" s="14" t="n">
        <f>GB!AD419</f>
        <v>732.0</v>
      </c>
      <c r="Q94" s="5" t="n">
        <f>P94/P111</f>
        <v>0.03289000718907261</v>
      </c>
      <c r="R94" s="14" t="n">
        <f>GB!AD48+GB!AD430</f>
        <v>2.0</v>
      </c>
      <c r="S94" s="5" t="n">
        <f>R94/R111</f>
        <v>5.636978579481398E-4</v>
      </c>
      <c r="T94" s="14" t="n">
        <f>GB!AD429</f>
        <v>4.0</v>
      </c>
      <c r="U94" s="5" t="n">
        <f>T94/T111</f>
        <v>0.001047943411055803</v>
      </c>
      <c r="V94" s="14" t="n">
        <f>GB!AD31+GB!AD35+GB!AD37</f>
        <v>1685.0</v>
      </c>
      <c r="W94" s="5" t="n">
        <f>V94/V111</f>
        <v>0.0353138426071466</v>
      </c>
    </row>
    <row r="95" spans="1:23" x14ac:dyDescent="0.2">
      <c r="A95" s="6" t="s">
        <v>303</v>
      </c>
      <c r="B95" s="14" t="n">
        <f>GR!AD19+GR!AD25+GR!AD27+GR!AD29+GR!AD31+GR!AD33+GR!AD35+GR!AD37+GR!AD43+GR!AD45+GR!AD47</f>
        <v>2664.0</v>
      </c>
      <c r="C95" s="5" t="n">
        <f>B95/B111</f>
        <v>0.012287142778075015</v>
      </c>
      <c r="D95" s="14" t="n">
        <f>GR!AD19</f>
        <v>0.0</v>
      </c>
      <c r="E95" s="5" t="n">
        <f>D95/D111</f>
        <v>0.0</v>
      </c>
      <c r="F95" s="14" t="n">
        <f>GR!AD29</f>
        <v>0.0</v>
      </c>
      <c r="G95" s="5" t="n">
        <f>F95/F111</f>
        <v>0.0</v>
      </c>
      <c r="H95" s="14" t="n">
        <f>MIN(SUM(GR!C18:'GR'!C47,GR!C218:'GR'!C417),1)+MIN(SUM(GR!D18:'GR'!D47,GR!D218:'GR'!D417),1)+MIN(SUM(GR!E18:'GR'!E47,GR!E218:'GR'!E417),1)+MIN(SUM(GR!F18:'GR'!F47,GR!F218:'GR'!F417),1)+MIN(SUM(GR!G18:'GR'!G47,GR!G218:'GR'!G417),1)+MIN(SUM(GR!H18:'GR'!H47,GR!H218:'GR'!H417),1)+MIN(SUM(GR!I18:'GR'!I47,GR!I218:'GR'!I417),1)+MIN(SUM(GR!J18:'GR'!J47,GR!J218:'GR'!J417),1)+MIN(SUM(GR!K18:'GR'!K47,GR!K218:'GR'!K417),1)+MIN(SUM(GR!L18:'GR'!L47,GR!L218:'GR'!L417),1)+MIN(SUM(GR!M18:'GR'!M47,GR!M218:'GR'!M417),1)+MIN(SUM(GR!N18:'GR'!N47,GR!N218:'GR'!N417),1)+MIN(SUM(GR!O18:'GR'!O47,GR!O218:'GR'!O417),1)+MIN(SUM(GR!P18:'GR'!P47,GR!P218:'GR'!P417),1)+MIN(SUM(GR!Q18:'GR'!Q47,GR!Q218:'GR'!Q417),1)+MIN(SUM(GR!R18:'GR'!R47,GR!R218:'GR'!R417),1)+MIN(SUM(GR!S18:'GR'!S47,GR!S218:'GR'!S417),1)+MIN(SUM(GR!T18:'GR'!T47,GR!T218:'GR'!T417),1)+MIN(SUM(GR!U18:'GR'!U47,GR!U218:'GR'!U417),1)+MIN(SUM(GR!V18:'GR'!V47,GR!V218:'GR'!V417),1)+MIN(SUM(GR!W18:'GR'!W47,GR!W218:'GR'!W417),1)+MIN(SUM(GR!X18:'GR'!X47,GR!X218:'GR'!X417),1)+MIN(SUM(GR!Y18:'GR'!Y47,GR!Y218:'GR'!Y417),1)+MIN(SUM(GR!Z18:'GR'!Z47,GR!Z218:'GR'!Z417),1)+MIN(SUM(GR!AA18:'GR'!AA47,GR!AA218:'GR'!AA417),1)+MIN(SUM(GR!AB18:'GR'!AB47,GR!AB218:'GR'!AB417),1)+MIN(SUM(GR!AC18:'GR'!AC47,GR!AC218:'GR'!AC417),1)</f>
        <v>16.0</v>
      </c>
      <c r="I95" s="5" t="n">
        <f t="shared" si="0"/>
        <v>0.5925925925925926</v>
      </c>
      <c r="J95" s="14" t="n">
        <f>GR!AD61+GR!AD63+GR!AD65+GR!AD67+GR!AD69+GR!AD71+GR!AD73+GR!AD75+GR!AD77+GR!AD79+GR!AD81+GR!AD83+GR!AD85+GR!AD87+GR!AD89+GR!AD91+GR!AD93+GR!AD95+GR!AD423+GR!AD425</f>
        <v>1028.0</v>
      </c>
      <c r="K95" s="5" t="n">
        <f>J95/J111</f>
        <v>0.034345661688550334</v>
      </c>
      <c r="L95" s="14" t="n">
        <f>GR!AD97+GR!AD99+GR!AD101+GR!AD103+GR!AD105+GR!AD107+GR!AD109+GR!AD111+GR!AD113+GR!AD115+GR!AD117+GR!AD119+GR!AD121+GR!AD123+GR!AD125+GR!AD127+GR!AD129+GR!AD131+GR!AD133+GR!AD135+GR!AD137+GR!AD427</f>
        <v>110.0</v>
      </c>
      <c r="M95" s="5" t="n">
        <f>L95/L111</f>
        <v>8.923066939225802E-4</v>
      </c>
      <c r="N95" s="14" t="n">
        <f>GR!AE466</f>
        <v>24.0</v>
      </c>
      <c r="O95" s="5" t="n">
        <f>N95/N111</f>
        <v>0.05504587155963303</v>
      </c>
      <c r="P95" s="14" t="n">
        <f>GR!AD419</f>
        <v>22.0</v>
      </c>
      <c r="Q95" s="5" t="n">
        <f>P95/P111</f>
        <v>9.884974838245866E-4</v>
      </c>
      <c r="R95" s="14" t="n">
        <f>GR!AD48+GR!AD430</f>
        <v>1734.0</v>
      </c>
      <c r="S95" s="5" t="n">
        <f>R95/R111</f>
        <v>0.4887260428410372</v>
      </c>
      <c r="T95" s="14" t="n">
        <f>GR!AD429</f>
        <v>0.0</v>
      </c>
      <c r="U95" s="5" t="n">
        <f>T95/T111</f>
        <v>0.0</v>
      </c>
      <c r="V95" s="14" t="n">
        <f>GR!AD31+GR!AD35+GR!AD37</f>
        <v>859.0</v>
      </c>
      <c r="W95" s="5" t="n">
        <f>V95/V111</f>
        <v>0.018002724510112124</v>
      </c>
    </row>
    <row r="96" spans="1:23" x14ac:dyDescent="0.2">
      <c r="A96" s="51" t="s">
        <v>505</v>
      </c>
      <c r="B96" s="14" t="n">
        <f>HR!AD19+HR!AD25+HR!AD27+HR!AD29+HR!AD31+HR!AD33+HR!AD35+HR!AD37+HR!AD43+HR!AD45+HR!AD47</f>
        <v>4803.0</v>
      </c>
      <c r="C96" s="5" t="n">
        <f>B96/B111</f>
        <v>0.02215283286902939</v>
      </c>
      <c r="D96" s="14" t="n">
        <f>HR!AD19</f>
        <v>81.0</v>
      </c>
      <c r="E96" s="5" t="n">
        <f>D96/D111</f>
        <v>0.0024223936838327653</v>
      </c>
      <c r="F96" s="14" t="n">
        <f>HR!AD29</f>
        <v>232.0</v>
      </c>
      <c r="G96" s="5" t="n">
        <f>F96/F111</f>
        <v>0.004564862365464455</v>
      </c>
      <c r="H96" s="14" t="n">
        <f>MIN(SUM(HR!C18:'HR'!C47,HR!C218:'HR'!C417),1)+MIN(SUM(HR!D18:'HR'!D47,HR!D218:'HR'!D417),1)+MIN(SUM(HR!E18:'HR'!E47,HR!E218:'HR'!E417),1)+MIN(SUM(HR!F18:'HR'!F47,HR!F218:'HR'!F417),1)+MIN(SUM(HR!G18:'HR'!G47,HR!G218:'HR'!G417),1)+MIN(SUM(HR!H18:'HR'!H47,HR!H218:'HR'!H417),1)+MIN(SUM(HR!I18:'HR'!I47,HR!I218:'HR'!I417),1)+MIN(SUM(HR!J18:'HR'!J47,HR!J218:'HR'!J417),1)+MIN(SUM(HR!K18:'HR'!K47,HR!K218:'HR'!K417),1)+MIN(SUM(HR!L18:'HR'!L47,HR!L218:'HR'!L417),1)+MIN(SUM(HR!M18:'HR'!M47,HR!M218:'HR'!M417),1)+MIN(SUM(HR!N18:'HR'!N47,HR!N218:'HR'!N417),1)+MIN(SUM(HR!O18:'HR'!O47,HR!O218:'HR'!O417),1)+MIN(SUM(HR!P18:'HR'!P47,HR!P218:'HR'!P417),1)+MIN(SUM(HR!Q18:'HR'!Q47,HR!Q218:'HR'!Q417),1)+MIN(SUM(HR!R18:'HR'!R47,HR!R218:'HR'!R417),1)+MIN(SUM(HR!S18:'HR'!S47,HR!S218:'HR'!S417),1)+MIN(SUM(HR!T18:'HR'!T47,HR!T218:'HR'!T417),1)+MIN(SUM(HR!U18:'HR'!U47,HR!U218:'HR'!U417),1)+MIN(SUM(HR!V18:'HR'!V47,HR!V218:'HR'!V417),1)+MIN(SUM(HR!W18:'HR'!W47,HR!W218:'HR'!W417),1)+MIN(SUM(HR!X18:'HR'!X47,HR!X218:'HR'!X417),1)+MIN(SUM(HR!Y18:'HR'!Y47,HR!Y218:'HR'!Y417),1)+MIN(SUM(HR!Z18:'HR'!Z47,HR!Z218:'HR'!Z417),1)+MIN(SUM(HR!AA18:'HR'!AA47,HR!AA218:'HR'!AA417),1)+MIN(SUM(HR!AB18:'HR'!AB47,HR!AB218:'HR'!AB417),1)+MIN(SUM(HR!AC18:'HR'!AC47,HR!AC218:'HR'!AC417),1)</f>
        <v>18.0</v>
      </c>
      <c r="I96" s="5" t="n">
        <f t="shared" si="0"/>
        <v>0.6666666666666666</v>
      </c>
      <c r="J96" s="14" t="n">
        <f>HR!AD61+HR!AD63+HR!AD65+HR!AD67+HR!AD69+HR!AD71+HR!AD73+HR!AD75+HR!AD77+HR!AD79+HR!AD81+HR!AD83+HR!AD85+HR!AD87+HR!AD89+HR!AD91+HR!AD93+HR!AD95+HR!AD423+HR!AD425</f>
        <v>546.0</v>
      </c>
      <c r="K96" s="5" t="n">
        <f>J96/J111</f>
        <v>0.018241956499949884</v>
      </c>
      <c r="L96" s="14" t="n">
        <f>HR!AD97+HR!AD99+HR!AD101+HR!AD103+HR!AD105+HR!AD107+HR!AD109+HR!AD111+HR!AD113+HR!AD115+HR!AD117+HR!AD119+HR!AD121+HR!AD123+HR!AD125+HR!AD127+HR!AD129+HR!AD131+HR!AD133+HR!AD135+HR!AD137+HR!AD427</f>
        <v>1105.0</v>
      </c>
      <c r="M96" s="5" t="n">
        <f>L96/L111</f>
        <v>0.008963626334404102</v>
      </c>
      <c r="N96" s="14" t="n">
        <f>HR!AE466</f>
        <v>3.0</v>
      </c>
      <c r="O96" s="5" t="n">
        <f>N96/N111</f>
        <v>0.006880733944954129</v>
      </c>
      <c r="P96" s="14" t="n">
        <f>HR!AD419</f>
        <v>317.0</v>
      </c>
      <c r="Q96" s="5" t="n">
        <f>P96/P111</f>
        <v>0.014243350107836089</v>
      </c>
      <c r="R96" s="14" t="n">
        <f>HR!AD48+HR!AD430</f>
        <v>0.0</v>
      </c>
      <c r="S96" s="5" t="n">
        <f>R96/R111</f>
        <v>0.0</v>
      </c>
      <c r="T96" s="14" t="n">
        <f>HR!AD429</f>
        <v>10.0</v>
      </c>
      <c r="U96" s="5" t="n">
        <f>T96/T111</f>
        <v>0.0026198585276395073</v>
      </c>
      <c r="V96" s="14" t="n">
        <f>HR!AD31+HR!AD35+HR!AD37</f>
        <v>2287.0</v>
      </c>
      <c r="W96" s="5" t="n">
        <f>V96/V111</f>
        <v>0.04793042020329037</v>
      </c>
    </row>
    <row r="97" spans="1:23" x14ac:dyDescent="0.2">
      <c r="A97" s="6" t="s">
        <v>304</v>
      </c>
      <c r="B97" s="14" t="n">
        <f>HU!AD19+HU!AD25+HU!AD27+HU!AD29+HU!AD31+HU!AD33+HU!AD35+HU!AD37+HU!AD43+HU!AD45+HU!AD47</f>
        <v>3969.0</v>
      </c>
      <c r="C97" s="5" t="n">
        <f>B97/B111</f>
        <v>0.018306182314632033</v>
      </c>
      <c r="D97" s="14" t="n">
        <f>HU!AD19</f>
        <v>284.0</v>
      </c>
      <c r="E97" s="5" t="n">
        <f>D97/D111</f>
        <v>0.008493330940845744</v>
      </c>
      <c r="F97" s="14" t="n">
        <f>HU!AD29</f>
        <v>6.0</v>
      </c>
      <c r="G97" s="5" t="n">
        <f>F97/F111</f>
        <v>1.1805678531373591E-4</v>
      </c>
      <c r="H97" s="14" t="n">
        <f>MIN(SUM(HU!C18:'HU'!C47,HU!C218:'HU'!C417),1)+MIN(SUM(HU!D18:'HU'!D47,HU!D218:'HU'!D417),1)+MIN(SUM(HU!E18:'HU'!E47,HU!E218:'HU'!E417),1)+MIN(SUM(HU!F18:'HU'!F47,HU!F218:'HU'!F417),1)+MIN(SUM(HU!G18:'HU'!G47,HU!G218:'HU'!G417),1)+MIN(SUM(HU!H18:'HU'!H47,HU!H218:'HU'!H417),1)+MIN(SUM(HU!I18:'HU'!I47,HU!I218:'HU'!I417),1)+MIN(SUM(HU!J18:'HU'!J47,HU!J218:'HU'!J417),1)+MIN(SUM(HU!K18:'HU'!K47,HU!K218:'HU'!K417),1)+MIN(SUM(HU!L18:'HU'!L47,HU!L218:'HU'!L417),1)+MIN(SUM(HU!M18:'HU'!M47,HU!M218:'HU'!M417),1)+MIN(SUM(HU!N18:'HU'!N47,HU!N218:'HU'!N417),1)+MIN(SUM(HU!O18:'HU'!O47,HU!O218:'HU'!O417),1)+MIN(SUM(HU!P18:'HU'!P47,HU!P218:'HU'!P417),1)+MIN(SUM(HU!Q18:'HU'!Q47,HU!Q218:'HU'!Q417),1)+MIN(SUM(HU!R18:'HU'!R47,HU!R218:'HU'!R417),1)+MIN(SUM(HU!S18:'HU'!S47,HU!S218:'HU'!S417),1)+MIN(SUM(HU!T18:'HU'!T47,HU!T218:'HU'!T417),1)+MIN(SUM(HU!U18:'HU'!U47,HU!U218:'HU'!U417),1)+MIN(SUM(HU!V18:'HU'!V47,HU!V218:'HU'!V417),1)+MIN(SUM(HU!W18:'HU'!W47,HU!W218:'HU'!W417),1)+MIN(SUM(HU!X18:'HU'!X47,HU!X218:'HU'!X417),1)+MIN(SUM(HU!Y18:'HU'!Y47,HU!Y218:'HU'!Y417),1)+MIN(SUM(HU!Z18:'HU'!Z47,HU!Z218:'HU'!Z417),1)+MIN(SUM(HU!AA18:'HU'!AA47,HU!AA218:'HU'!AA417),1)+MIN(SUM(HU!AB18:'HU'!AB47,HU!AB218:'HU'!AB417),1)+MIN(SUM(HU!AC18:'HU'!AC47,HU!AC218:'HU'!AC417),1)</f>
        <v>23.0</v>
      </c>
      <c r="I97" s="5" t="n">
        <f t="shared" si="0"/>
        <v>0.8518518518518519</v>
      </c>
      <c r="J97" s="14" t="n">
        <f>HU!AD61+HU!AD63+HU!AD65+HU!AD67+HU!AD69+HU!AD71+HU!AD73+HU!AD75+HU!AD77+HU!AD79+HU!AD81+HU!AD83+HU!AD85+HU!AD87+HU!AD89+HU!AD91+HU!AD93+HU!AD95+HU!AD423+HU!AD425</f>
        <v>952.0</v>
      </c>
      <c r="K97" s="5" t="n">
        <f>J97/J111</f>
        <v>0.03180648825632287</v>
      </c>
      <c r="L97" s="14" t="n">
        <f>HU!AD97+HU!AD99+HU!AD101+HU!AD103+HU!AD105+HU!AD107+HU!AD109+HU!AD111+HU!AD113+HU!AD115+HU!AD117+HU!AD119+HU!AD121+HU!AD123+HU!AD125+HU!AD127+HU!AD129+HU!AD131+HU!AD133+HU!AD135+HU!AD137+HU!AD427</f>
        <v>262.0</v>
      </c>
      <c r="M97" s="5" t="n">
        <f>L97/L111</f>
        <v>0.002125312307342873</v>
      </c>
      <c r="N97" s="14" t="n">
        <f>HU!AE466</f>
        <v>6.0</v>
      </c>
      <c r="O97" s="5" t="n">
        <f>N97/N111</f>
        <v>0.013761467889908258</v>
      </c>
      <c r="P97" s="14" t="n">
        <f>HU!AD419</f>
        <v>891.0</v>
      </c>
      <c r="Q97" s="5" t="n">
        <f>P97/P111</f>
        <v>0.040034148094895756</v>
      </c>
      <c r="R97" s="14" t="n">
        <f>HU!AD48+HU!AD430</f>
        <v>0.0</v>
      </c>
      <c r="S97" s="5" t="n">
        <f>R97/R111</f>
        <v>0.0</v>
      </c>
      <c r="T97" s="14" t="n">
        <f>HU!AD429</f>
        <v>19.0</v>
      </c>
      <c r="U97" s="5" t="n">
        <f>T97/T111</f>
        <v>0.004977731202515065</v>
      </c>
      <c r="V97" s="14" t="n">
        <f>HU!AD31+HU!AD35+HU!AD37</f>
        <v>1801.0</v>
      </c>
      <c r="W97" s="5" t="n">
        <f>V97/V111</f>
        <v>0.037744943937965</v>
      </c>
    </row>
    <row r="98" spans="1:23" x14ac:dyDescent="0.2">
      <c r="A98" s="6" t="s">
        <v>305</v>
      </c>
      <c r="B98" s="14" t="n">
        <f>IE!AD19+IE!AD25+IE!AD27+IE!AD29+IE!AD31+IE!AD33+IE!AD35+IE!AD37+IE!AD43+IE!AD45+IE!AD47</f>
        <v>2945.0</v>
      </c>
      <c r="C98" s="5" t="n">
        <f>B98/B111</f>
        <v>0.013583196502038633</v>
      </c>
      <c r="D98" s="14" t="n">
        <f>IE!AD19</f>
        <v>574.0</v>
      </c>
      <c r="E98" s="5" t="n">
        <f>D98/D111</f>
        <v>0.017166098450864285</v>
      </c>
      <c r="F98" s="14" t="n">
        <f>IE!AD29</f>
        <v>192.0</v>
      </c>
      <c r="G98" s="5" t="n">
        <f>F98/F111</f>
        <v>0.003777817130039549</v>
      </c>
      <c r="H98" s="14" t="n">
        <f>MIN(SUM(IE!C18:'IE'!C47,IE!C218:'IE'!C417),1)+MIN(SUM(IE!D18:'IE'!D47,IE!D218:'IE'!D417),1)+MIN(SUM(IE!E18:'IE'!E47,IE!E218:'IE'!E417),1)+MIN(SUM(IE!F18:'IE'!F47,IE!F218:'IE'!F417),1)+MIN(SUM(IE!G18:'IE'!G47,IE!G218:'IE'!G417),1)+MIN(SUM(IE!H18:'IE'!H47,IE!H218:'IE'!H417),1)+MIN(SUM(IE!I18:'IE'!I47,IE!I218:'IE'!I417),1)+MIN(SUM(IE!J18:'IE'!J47,IE!J218:'IE'!J417),1)+MIN(SUM(IE!K18:'IE'!K47,IE!K218:'IE'!K417),1)+MIN(SUM(IE!L18:'IE'!L47,IE!L218:'IE'!L417),1)+MIN(SUM(IE!M18:'IE'!M47,IE!M218:'IE'!M417),1)+MIN(SUM(IE!N18:'IE'!N47,IE!N218:'IE'!N417),1)+MIN(SUM(IE!O18:'IE'!O47,IE!O218:'IE'!O417),1)+MIN(SUM(IE!P18:'IE'!P47,IE!P218:'IE'!P417),1)+MIN(SUM(IE!Q18:'IE'!Q47,IE!Q218:'IE'!Q417),1)+MIN(SUM(IE!R18:'IE'!R47,IE!R218:'IE'!R417),1)+MIN(SUM(IE!S18:'IE'!S47,IE!S218:'IE'!S417),1)+MIN(SUM(IE!T18:'IE'!T47,IE!T218:'IE'!T417),1)+MIN(SUM(IE!U18:'IE'!U47,IE!U218:'IE'!U417),1)+MIN(SUM(IE!V18:'IE'!V47,IE!V218:'IE'!V417),1)+MIN(SUM(IE!W18:'IE'!W47,IE!W218:'IE'!W417),1)+MIN(SUM(IE!X18:'IE'!X47,IE!X218:'IE'!X417),1)+MIN(SUM(IE!Y18:'IE'!Y47,IE!Y218:'IE'!Y417),1)+MIN(SUM(IE!Z18:'IE'!Z47,IE!Z218:'IE'!Z417),1)+MIN(SUM(IE!AA18:'IE'!AA47,IE!AA218:'IE'!AA417),1)+MIN(SUM(IE!AB18:'IE'!AB47,IE!AB218:'IE'!AB417),1)+MIN(SUM(IE!AC18:'IE'!AC47,IE!AC218:'IE'!AC417),1)</f>
        <v>23.0</v>
      </c>
      <c r="I98" s="5" t="n">
        <f t="shared" si="0"/>
        <v>0.8518518518518519</v>
      </c>
      <c r="J98" s="14" t="n">
        <f>IE!AD61+IE!AD63+IE!AD65+IE!AD67+IE!AD69+IE!AD71+IE!AD73+IE!AD75+IE!AD77+IE!AD79+IE!AD81+IE!AD83+IE!AD85+IE!AD87+IE!AD89+IE!AD91+IE!AD93+IE!AD95+IE!AD423+IE!AD425</f>
        <v>560.0</v>
      </c>
      <c r="K98" s="5" t="n">
        <f>J98/J111</f>
        <v>0.018709698974307572</v>
      </c>
      <c r="L98" s="14" t="n">
        <f>IE!AD97+IE!AD99+IE!AD101+IE!AD103+IE!AD105+IE!AD107+IE!AD109+IE!AD111+IE!AD113+IE!AD115+IE!AD117+IE!AD119+IE!AD121+IE!AD123+IE!AD125+IE!AD127+IE!AD129+IE!AD131+IE!AD133+IE!AD135+IE!AD137+IE!AD427</f>
        <v>736.0</v>
      </c>
      <c r="M98" s="5" t="n">
        <f>L98/L111</f>
        <v>0.005970342970245628</v>
      </c>
      <c r="N98" s="14" t="n">
        <f>IE!AE466</f>
        <v>3.0</v>
      </c>
      <c r="O98" s="5" t="n">
        <f>N98/N111</f>
        <v>0.006880733944954129</v>
      </c>
      <c r="P98" s="14" t="n">
        <f>IE!AD419</f>
        <v>223.0</v>
      </c>
      <c r="Q98" s="5" t="n">
        <f>P98/P111</f>
        <v>0.010019769949676492</v>
      </c>
      <c r="R98" s="14" t="n">
        <f>IE!AD48+IE!AD430</f>
        <v>0.0</v>
      </c>
      <c r="S98" s="5" t="n">
        <f>R98/R111</f>
        <v>0.0</v>
      </c>
      <c r="T98" s="14" t="n">
        <f>IE!AD429</f>
        <v>8.0</v>
      </c>
      <c r="U98" s="5" t="n">
        <f>T98/T111</f>
        <v>0.002095886822111606</v>
      </c>
      <c r="V98" s="14" t="n">
        <f>IE!AD31+IE!AD35+IE!AD37</f>
        <v>693.0</v>
      </c>
      <c r="W98" s="5" t="n">
        <f>V98/V111</f>
        <v>0.014523734674630619</v>
      </c>
    </row>
    <row r="99" spans="1:23" x14ac:dyDescent="0.2">
      <c r="A99" s="6" t="s">
        <v>306</v>
      </c>
      <c r="B99" s="14" t="n">
        <f>IT!AD19+IT!AD25+IT!AD27+IT!AD29+IT!AD31+IT!AD33+IT!AD35+IT!AD37+IT!AD43+IT!AD45+IT!AD47</f>
        <v>16960.0</v>
      </c>
      <c r="C99" s="5" t="n">
        <f>B99/B111</f>
        <v>0.07822445252107817</v>
      </c>
      <c r="D99" s="14" t="n">
        <f>IT!AD19</f>
        <v>2957.0</v>
      </c>
      <c r="E99" s="5" t="n">
        <f>D99/D111</f>
        <v>0.088432322507327</v>
      </c>
      <c r="F99" s="14" t="n">
        <f>IT!AD29</f>
        <v>70.0</v>
      </c>
      <c r="G99" s="5" t="n">
        <f>F99/F111</f>
        <v>0.0013773291619935855</v>
      </c>
      <c r="H99" s="14" t="n">
        <f>MIN(SUM(IT!C18:'IT'!C47,IT!C218:'IT'!C417),1)+MIN(SUM(IT!D18:'IT'!D47,IT!D218:'IT'!D417),1)+MIN(SUM(IT!E18:'IT'!E47,IT!E218:'IT'!E417),1)+MIN(SUM(IT!F18:'IT'!F47,IT!F218:'IT'!F417),1)+MIN(SUM(IT!G18:'IT'!G47,IT!G218:'IT'!G417),1)+MIN(SUM(IT!H18:'IT'!H47,IT!H218:'IT'!H417),1)+MIN(SUM(IT!I18:'IT'!I47,IT!I218:'IT'!I417),1)+MIN(SUM(IT!J18:'IT'!J47,IT!J218:'IT'!J417),1)+MIN(SUM(IT!K18:'IT'!K47,IT!K218:'IT'!K417),1)+MIN(SUM(IT!L18:'IT'!L47,IT!L218:'IT'!L417),1)+MIN(SUM(IT!M18:'IT'!M47,IT!M218:'IT'!M417),1)+MIN(SUM(IT!N18:'IT'!N47,IT!N218:'IT'!N417),1)+MIN(SUM(IT!O18:'IT'!O47,IT!O218:'IT'!O417),1)+MIN(SUM(IT!P18:'IT'!P47,IT!P218:'IT'!P417),1)+MIN(SUM(IT!Q18:'IT'!Q47,IT!Q218:'IT'!Q417),1)+MIN(SUM(IT!R18:'IT'!R47,IT!R218:'IT'!R417),1)+MIN(SUM(IT!S18:'IT'!S47,IT!S218:'IT'!S417),1)+MIN(SUM(IT!T18:'IT'!T47,IT!T218:'IT'!T417),1)+MIN(SUM(IT!U18:'IT'!U47,IT!U218:'IT'!U417),1)+MIN(SUM(IT!V18:'IT'!V47,IT!V218:'IT'!V417),1)+MIN(SUM(IT!W18:'IT'!W47,IT!W218:'IT'!W417),1)+MIN(SUM(IT!X18:'IT'!X47,IT!X218:'IT'!X417),1)+MIN(SUM(IT!Y18:'IT'!Y47,IT!Y218:'IT'!Y417),1)+MIN(SUM(IT!Z18:'IT'!Z47,IT!Z218:'IT'!Z417),1)+MIN(SUM(IT!AA18:'IT'!AA47,IT!AA218:'IT'!AA417),1)+MIN(SUM(IT!AB18:'IT'!AB47,IT!AB218:'IT'!AB417),1)+MIN(SUM(IT!AC18:'IT'!AC47,IT!AC218:'IT'!AC417),1)</f>
        <v>23.0</v>
      </c>
      <c r="I99" s="5" t="n">
        <f t="shared" si="0"/>
        <v>0.8518518518518519</v>
      </c>
      <c r="J99" s="14" t="n">
        <f>IT!AD61+IT!AD63+IT!AD65+IT!AD67+IT!AD69+IT!AD71+IT!AD73+IT!AD75+IT!AD77+IT!AD79+IT!AD81+IT!AD83+IT!AD85+IT!AD87+IT!AD89+IT!AD91+IT!AD93+IT!AD95+IT!AD423+IT!AD425</f>
        <v>2407.0</v>
      </c>
      <c r="K99" s="5" t="n">
        <f>J99/J111</f>
        <v>0.08041829541278274</v>
      </c>
      <c r="L99" s="14" t="n">
        <f>IT!AD97+IT!AD99+IT!AD101+IT!AD103+IT!AD105+IT!AD107+IT!AD109+IT!AD111+IT!AD113+IT!AD115+IT!AD117+IT!AD119+IT!AD121+IT!AD123+IT!AD125+IT!AD127+IT!AD129+IT!AD131+IT!AD133+IT!AD135+IT!AD137+IT!AD427</f>
        <v>7155.0</v>
      </c>
      <c r="M99" s="5" t="n">
        <f>L99/L111</f>
        <v>0.05804049450014601</v>
      </c>
      <c r="N99" s="14" t="n">
        <f>IT!AE466</f>
        <v>16.0</v>
      </c>
      <c r="O99" s="5" t="n">
        <f>N99/N111</f>
        <v>0.03669724770642202</v>
      </c>
      <c r="P99" s="14" t="n">
        <f>IT!AD419</f>
        <v>323.0</v>
      </c>
      <c r="Q99" s="5" t="n">
        <f>P99/P111</f>
        <v>0.01451294033069734</v>
      </c>
      <c r="R99" s="14" t="n">
        <f>IT!AD48+IT!AD430</f>
        <v>358.0</v>
      </c>
      <c r="S99" s="5" t="n">
        <f>R99/R111</f>
        <v>0.10090191657271702</v>
      </c>
      <c r="T99" s="14" t="n">
        <f>IT!AD429</f>
        <v>925.0</v>
      </c>
      <c r="U99" s="5" t="n">
        <f>T99/T111</f>
        <v>0.24233691380665445</v>
      </c>
      <c r="V99" s="14" t="n">
        <f>IT!AD31+IT!AD35+IT!AD37</f>
        <v>5237.0</v>
      </c>
      <c r="W99" s="5" t="n">
        <f>V99/V111</f>
        <v>0.1097558419784135</v>
      </c>
    </row>
    <row r="100" spans="1:23" x14ac:dyDescent="0.2">
      <c r="A100" s="6" t="s">
        <v>307</v>
      </c>
      <c r="B100" s="14" t="n">
        <f>LT!AD19+LT!AD25+LT!AD27+LT!AD29+LT!AD31+LT!AD33+LT!AD35+LT!AD37+LT!AD43+LT!AD45+LT!AD47</f>
        <v>4782.0</v>
      </c>
      <c r="C100" s="5" t="n">
        <f>B100/B111</f>
        <v>0.022055974761544563</v>
      </c>
      <c r="D100" s="14" t="n">
        <f>LT!AD19</f>
        <v>14.0</v>
      </c>
      <c r="E100" s="5" t="n">
        <f>D100/D111</f>
        <v>4.1868532806986063E-4</v>
      </c>
      <c r="F100" s="14" t="n">
        <f>LT!AD29</f>
        <v>217.0</v>
      </c>
      <c r="G100" s="5" t="n">
        <f>F100/F111</f>
        <v>0.004269720402180115</v>
      </c>
      <c r="H100" s="14" t="n">
        <f>MIN(SUM(LT!C18:'LT'!C47,LT!C218:'LT'!C417),1)+MIN(SUM(LT!D18:'LT'!D47,LT!D218:'LT'!D417),1)+MIN(SUM(LT!E18:'LT'!E47,LT!E218:'LT'!E417),1)+MIN(SUM(LT!F18:'LT'!F47,LT!F218:'LT'!F417),1)+MIN(SUM(LT!G18:'LT'!G47,LT!G218:'LT'!G417),1)+MIN(SUM(LT!H18:'LT'!H47,LT!H218:'LT'!H417),1)+MIN(SUM(LT!I18:'LT'!I47,LT!I218:'LT'!I417),1)+MIN(SUM(LT!J18:'LT'!J47,LT!J218:'LT'!J417),1)+MIN(SUM(LT!K18:'LT'!K47,LT!K218:'LT'!K417),1)+MIN(SUM(LT!L18:'LT'!L47,LT!L218:'LT'!L417),1)+MIN(SUM(LT!M18:'LT'!M47,LT!M218:'LT'!M417),1)+MIN(SUM(LT!N18:'LT'!N47,LT!N218:'LT'!N417),1)+MIN(SUM(LT!O18:'LT'!O47,LT!O218:'LT'!O417),1)+MIN(SUM(LT!P18:'LT'!P47,LT!P218:'LT'!P417),1)+MIN(SUM(LT!Q18:'LT'!Q47,LT!Q218:'LT'!Q417),1)+MIN(SUM(LT!R18:'LT'!R47,LT!R218:'LT'!R417),1)+MIN(SUM(LT!S18:'LT'!S47,LT!S218:'LT'!S417),1)+MIN(SUM(LT!T18:'LT'!T47,LT!T218:'LT'!T417),1)+MIN(SUM(LT!U18:'LT'!U47,LT!U218:'LT'!U417),1)+MIN(SUM(LT!V18:'LT'!V47,LT!V218:'LT'!V417),1)+MIN(SUM(LT!W18:'LT'!W47,LT!W218:'LT'!W417),1)+MIN(SUM(LT!X18:'LT'!X47,LT!X218:'LT'!X417),1)+MIN(SUM(LT!Y18:'LT'!Y47,LT!Y218:'LT'!Y417),1)+MIN(SUM(LT!Z18:'LT'!Z47,LT!Z218:'LT'!Z417),1)+MIN(SUM(LT!AA18:'LT'!AA47,LT!AA218:'LT'!AA417),1)+MIN(SUM(LT!AB18:'LT'!AB47,LT!AB218:'LT'!AB417),1)+MIN(SUM(LT!AC18:'LT'!AC47,LT!AC218:'LT'!AC417),1)</f>
        <v>21.0</v>
      </c>
      <c r="I100" s="5" t="n">
        <f t="shared" si="0"/>
        <v>0.7777777777777778</v>
      </c>
      <c r="J100" s="14" t="n">
        <f>LT!AD61+LT!AD63+LT!AD65+LT!AD67+LT!AD69+LT!AD71+LT!AD73+LT!AD75+LT!AD77+LT!AD79+LT!AD81+LT!AD83+LT!AD85+LT!AD87+LT!AD89+LT!AD91+LT!AD93+LT!AD95+LT!AD423+LT!AD425</f>
        <v>780.0</v>
      </c>
      <c r="K100" s="5" t="n">
        <f>J100/J111</f>
        <v>0.026059937857071263</v>
      </c>
      <c r="L100" s="14" t="n">
        <f>LT!AD97+LT!AD99+LT!AD101+LT!AD103+LT!AD105+LT!AD107+LT!AD109+LT!AD111+LT!AD113+LT!AD115+LT!AD117+LT!AD119+LT!AD121+LT!AD123+LT!AD125+LT!AD127+LT!AD129+LT!AD131+LT!AD133+LT!AD135+LT!AD137+LT!AD427</f>
        <v>326.0</v>
      </c>
      <c r="M100" s="5" t="n">
        <f>L100/L111</f>
        <v>0.0026444725656251016</v>
      </c>
      <c r="N100" s="14" t="n">
        <f>LT!AE466</f>
        <v>32.0</v>
      </c>
      <c r="O100" s="5" t="n">
        <f>N100/N111</f>
        <v>0.07339449541284404</v>
      </c>
      <c r="P100" s="14" t="n">
        <f>LT!AD419</f>
        <v>0.0</v>
      </c>
      <c r="Q100" s="5" t="n">
        <f>P100/P111</f>
        <v>0.0</v>
      </c>
      <c r="R100" s="14" t="n">
        <f>LT!AD48+LT!AD430</f>
        <v>1.0</v>
      </c>
      <c r="S100" s="5" t="n">
        <f>R100/R111</f>
        <v>2.818489289740699E-4</v>
      </c>
      <c r="T100" s="14" t="n">
        <f>LT!AD429</f>
        <v>0.0</v>
      </c>
      <c r="U100" s="5" t="n">
        <f>T100/T111</f>
        <v>0.0</v>
      </c>
      <c r="V100" s="14" t="n">
        <f>LT!AD31+LT!AD35+LT!AD37</f>
        <v>1444.0</v>
      </c>
      <c r="W100" s="5" t="n">
        <f>V100/V111</f>
        <v>0.03026302001467044</v>
      </c>
    </row>
    <row r="101" spans="1:23" x14ac:dyDescent="0.2">
      <c r="A101" s="6" t="s">
        <v>308</v>
      </c>
      <c r="B101" s="14" t="n">
        <f>LU!AD19+LU!AD25+LU!AD27+LU!AD29+LU!AD31+LU!AD33+LU!AD35+LU!AD37+LU!AD43+LU!AD45+LU!AD47</f>
        <v>2063.0</v>
      </c>
      <c r="C101" s="5" t="n">
        <f>B101/B111</f>
        <v>0.00951515598767596</v>
      </c>
      <c r="D101" s="14" t="n">
        <f>LU!AD19</f>
        <v>699.0</v>
      </c>
      <c r="E101" s="5" t="n">
        <f>D101/D111</f>
        <v>0.0209043603086309</v>
      </c>
      <c r="F101" s="14" t="n">
        <f>LU!AD29</f>
        <v>496.0</v>
      </c>
      <c r="G101" s="5" t="n">
        <f>F101/F111</f>
        <v>0.009759360919268835</v>
      </c>
      <c r="H101" s="14" t="n">
        <f>MIN(SUM(LU!C18:'LU'!C47,LU!C218:'LU'!C417),1)+MIN(SUM(LU!D18:'LU'!D47,LU!D218:'LU'!D417),1)+MIN(SUM(LU!E18:'LU'!E47,LU!E218:'LU'!E417),1)+MIN(SUM(LU!F18:'LU'!F47,LU!F218:'LU'!F417),1)+MIN(SUM(LU!G18:'LU'!G47,LU!G218:'LU'!G417),1)+MIN(SUM(LU!H18:'LU'!H47,LU!H218:'LU'!H417),1)+MIN(SUM(LU!I18:'LU'!I47,LU!I218:'LU'!I417),1)+MIN(SUM(LU!J18:'LU'!J47,LU!J218:'LU'!J417),1)+MIN(SUM(LU!K18:'LU'!K47,LU!K218:'LU'!K417),1)+MIN(SUM(LU!L18:'LU'!L47,LU!L218:'LU'!L417),1)+MIN(SUM(LU!M18:'LU'!M47,LU!M218:'LU'!M417),1)+MIN(SUM(LU!N18:'LU'!N47,LU!N218:'LU'!N417),1)+MIN(SUM(LU!O18:'LU'!O47,LU!O218:'LU'!O417),1)+MIN(SUM(LU!P18:'LU'!P47,LU!P218:'LU'!P417),1)+MIN(SUM(LU!Q18:'LU'!Q47,LU!Q218:'LU'!Q417),1)+MIN(SUM(LU!R18:'LU'!R47,LU!R218:'LU'!R417),1)+MIN(SUM(LU!S18:'LU'!S47,LU!S218:'LU'!S417),1)+MIN(SUM(LU!T18:'LU'!T47,LU!T218:'LU'!T417),1)+MIN(SUM(LU!U18:'LU'!U47,LU!U218:'LU'!U417),1)+MIN(SUM(LU!V18:'LU'!V47,LU!V218:'LU'!V417),1)+MIN(SUM(LU!W18:'LU'!W47,LU!W218:'LU'!W417),1)+MIN(SUM(LU!X18:'LU'!X47,LU!X218:'LU'!X417),1)+MIN(SUM(LU!Y18:'LU'!Y47,LU!Y218:'LU'!Y417),1)+MIN(SUM(LU!Z18:'LU'!Z47,LU!Z218:'LU'!Z417),1)+MIN(SUM(LU!AA18:'LU'!AA47,LU!AA218:'LU'!AA417),1)+MIN(SUM(LU!AB18:'LU'!AB47,LU!AB218:'LU'!AB417),1)+MIN(SUM(LU!AC18:'LU'!AC47,LU!AC218:'LU'!AC417),1)</f>
        <v>23.0</v>
      </c>
      <c r="I101" s="5" t="n">
        <f t="shared" si="0"/>
        <v>0.8518518518518519</v>
      </c>
      <c r="J101" s="14" t="n">
        <f>LU!AD61+LU!AD63+LU!AD65+LU!AD67+LU!AD69+LU!AD71+LU!AD73+LU!AD75+LU!AD77+LU!AD79+LU!AD81+LU!AD83+LU!AD85+LU!AD87+LU!AD89+LU!AD91+LU!AD93+LU!AD95+LU!AD423+LU!AD425</f>
        <v>486.0</v>
      </c>
      <c r="K101" s="5" t="n">
        <f>J101/J111</f>
        <v>0.016237345895559786</v>
      </c>
      <c r="L101" s="14" t="n">
        <f>LU!AD97+LU!AD99+LU!AD101+LU!AD103+LU!AD105+LU!AD107+LU!AD109+LU!AD111+LU!AD113+LU!AD115+LU!AD117+LU!AD119+LU!AD121+LU!AD123+LU!AD125+LU!AD127+LU!AD129+LU!AD131+LU!AD133+LU!AD135+LU!AD137+LU!AD427</f>
        <v>536.0</v>
      </c>
      <c r="M101" s="5" t="n">
        <f>L101/L111</f>
        <v>0.0043479671631136635</v>
      </c>
      <c r="N101" s="14" t="n">
        <f>LU!AE466</f>
        <v>24.0</v>
      </c>
      <c r="O101" s="5" t="n">
        <f>N101/N111</f>
        <v>0.05504587155963303</v>
      </c>
      <c r="P101" s="14" t="n">
        <f>LU!AD419</f>
        <v>0.0</v>
      </c>
      <c r="Q101" s="5" t="n">
        <f>P101/P111</f>
        <v>0.0</v>
      </c>
      <c r="R101" s="14" t="n">
        <f>LU!AD48+LU!AD430</f>
        <v>1.0</v>
      </c>
      <c r="S101" s="5" t="n">
        <f>R101/R111</f>
        <v>2.818489289740699E-4</v>
      </c>
      <c r="T101" s="14" t="n">
        <f>LU!AD429</f>
        <v>0.0</v>
      </c>
      <c r="U101" s="5" t="n">
        <f>T101/T111</f>
        <v>0.0</v>
      </c>
      <c r="V101" s="14" t="n">
        <f>LU!AD31+LU!AD35+LU!AD37</f>
        <v>277.0</v>
      </c>
      <c r="W101" s="5" t="n">
        <f>V101/V111</f>
        <v>0.005805302315833595</v>
      </c>
    </row>
    <row r="102" spans="1:23" x14ac:dyDescent="0.2">
      <c r="A102" s="6" t="s">
        <v>309</v>
      </c>
      <c r="B102" s="14" t="n">
        <f>LV!AD19+LV!AD25+LV!AD27+LV!AD29+LV!AD31+LV!AD33+LV!AD35+LV!AD37+LV!AD43+LV!AD45+LV!AD47</f>
        <v>2397.0</v>
      </c>
      <c r="C102" s="5" t="n">
        <f>B102/B111</f>
        <v>0.011055661125767946</v>
      </c>
      <c r="D102" s="14" t="n">
        <f>LV!AD19</f>
        <v>4.0</v>
      </c>
      <c r="E102" s="5" t="n">
        <f>D102/D111</f>
        <v>1.1962437944853162E-4</v>
      </c>
      <c r="F102" s="14" t="n">
        <f>LV!AD29</f>
        <v>45.0</v>
      </c>
      <c r="G102" s="5" t="n">
        <f>F102/F111</f>
        <v>8.854258898530193E-4</v>
      </c>
      <c r="H102" s="14" t="n">
        <f>MIN(SUM(LV!C18:'LV'!C47,LV!C218:'LV'!C417),1)+MIN(SUM(LV!D18:'LV'!D47,LV!D218:'LV'!D417),1)+MIN(SUM(LV!E18:'LV'!E47,LV!E218:'LV'!E417),1)+MIN(SUM(LV!F18:'LV'!F47,LV!F218:'LV'!F417),1)+MIN(SUM(LV!G18:'LV'!G47,LV!G218:'LV'!G417),1)+MIN(SUM(LV!H18:'LV'!H47,LV!H218:'LV'!H417),1)+MIN(SUM(LV!I18:'LV'!I47,LV!I218:'LV'!I417),1)+MIN(SUM(LV!J18:'LV'!J47,LV!J218:'LV'!J417),1)+MIN(SUM(LV!K18:'LV'!K47,LV!K218:'LV'!K417),1)+MIN(SUM(LV!L18:'LV'!L47,LV!L218:'LV'!L417),1)+MIN(SUM(LV!M18:'LV'!M47,LV!M218:'LV'!M417),1)+MIN(SUM(LV!N18:'LV'!N47,LV!N218:'LV'!N417),1)+MIN(SUM(LV!O18:'LV'!O47,LV!O218:'LV'!O417),1)+MIN(SUM(LV!P18:'LV'!P47,LV!P218:'LV'!P417),1)+MIN(SUM(LV!Q18:'LV'!Q47,LV!Q218:'LV'!Q417),1)+MIN(SUM(LV!R18:'LV'!R47,LV!R218:'LV'!R417),1)+MIN(SUM(LV!S18:'LV'!S47,LV!S218:'LV'!S417),1)+MIN(SUM(LV!T18:'LV'!T47,LV!T218:'LV'!T417),1)+MIN(SUM(LV!U18:'LV'!U47,LV!U218:'LV'!U417),1)+MIN(SUM(LV!V18:'LV'!V47,LV!V218:'LV'!V417),1)+MIN(SUM(LV!W18:'LV'!W47,LV!W218:'LV'!W417),1)+MIN(SUM(LV!X18:'LV'!X47,LV!X218:'LV'!X417),1)+MIN(SUM(LV!Y18:'LV'!Y47,LV!Y218:'LV'!Y417),1)+MIN(SUM(LV!Z18:'LV'!Z47,LV!Z218:'LV'!Z417),1)+MIN(SUM(LV!AA18:'LV'!AA47,LV!AA218:'LV'!AA417),1)+MIN(SUM(LV!AB18:'LV'!AB47,LV!AB218:'LV'!AB417),1)+MIN(SUM(LV!AC18:'LV'!AC47,LV!AC218:'LV'!AC417),1)</f>
        <v>20.0</v>
      </c>
      <c r="I102" s="5" t="n">
        <f t="shared" si="0"/>
        <v>0.7407407407407407</v>
      </c>
      <c r="J102" s="14" t="n">
        <f>LV!AD61+LV!AD63+LV!AD65+LV!AD67+LV!AD69+LV!AD71+LV!AD73+LV!AD75+LV!AD77+LV!AD79+LV!AD81+LV!AD83+LV!AD85+LV!AD87+LV!AD89+LV!AD91+LV!AD93+LV!AD95+LV!AD423+LV!AD425</f>
        <v>182.0</v>
      </c>
      <c r="K102" s="5" t="n">
        <f>J102/J111</f>
        <v>0.006080652166649962</v>
      </c>
      <c r="L102" s="14" t="n">
        <f>LV!AD97+LV!AD99+LV!AD101+LV!AD103+LV!AD105+LV!AD107+LV!AD109+LV!AD111+LV!AD113+LV!AD115+LV!AD117+LV!AD119+LV!AD121+LV!AD123+LV!AD125+LV!AD127+LV!AD129+LV!AD131+LV!AD133+LV!AD135+LV!AD137+LV!AD427</f>
        <v>73.0</v>
      </c>
      <c r="M102" s="5" t="n">
        <f>L102/L111</f>
        <v>5.921671696031669E-4</v>
      </c>
      <c r="N102" s="14" t="n">
        <f>LV!AE466</f>
        <v>6.0</v>
      </c>
      <c r="O102" s="5" t="n">
        <f>N102/N111</f>
        <v>0.013761467889908258</v>
      </c>
      <c r="P102" s="14" t="n">
        <f>LV!AD419</f>
        <v>175.0</v>
      </c>
      <c r="Q102" s="5" t="n">
        <f>P102/P111</f>
        <v>0.007863048166786485</v>
      </c>
      <c r="R102" s="14" t="n">
        <f>LV!AD48+LV!AD430</f>
        <v>13.0</v>
      </c>
      <c r="S102" s="5" t="n">
        <f>R102/R111</f>
        <v>0.0036640360766629085</v>
      </c>
      <c r="T102" s="14" t="n">
        <f>LV!AD429</f>
        <v>663.0</v>
      </c>
      <c r="U102" s="5" t="n">
        <f>T102/T111</f>
        <v>0.17369662038249933</v>
      </c>
      <c r="V102" s="14" t="n">
        <f>LV!AD31+LV!AD35+LV!AD37</f>
        <v>795.0</v>
      </c>
      <c r="W102" s="5" t="n">
        <f>V102/V111</f>
        <v>0.016661427224143353</v>
      </c>
    </row>
    <row r="103" spans="1:23" x14ac:dyDescent="0.2">
      <c r="A103" s="6" t="s">
        <v>310</v>
      </c>
      <c r="B103" s="14" t="n">
        <f>MT!AD19+MT!AD25+MT!AD27+MT!AD29+MT!AD31+MT!AD33+MT!AD35+MT!AD37+MT!AD43+MT!AD45+MT!AD47</f>
        <v>3.0</v>
      </c>
      <c r="C103" s="5" t="n">
        <f>B103/B111</f>
        <v>1.3836872497832224E-5</v>
      </c>
      <c r="D103" s="14" t="n">
        <f>MT!AD19</f>
        <v>0.0</v>
      </c>
      <c r="E103" s="5" t="n">
        <f>D103/D111</f>
        <v>0.0</v>
      </c>
      <c r="F103" s="14" t="n">
        <f>MT!AD29</f>
        <v>0.0</v>
      </c>
      <c r="G103" s="5" t="n">
        <f>F103/F111</f>
        <v>0.0</v>
      </c>
      <c r="H103" s="14" t="n">
        <f>MIN(SUM(MT!C18:'MT'!C47,MT!C218:'MT'!C417),1)+MIN(SUM(MT!D18:'MT'!D47,MT!D218:'MT'!D417),1)+MIN(SUM(MT!E18:'MT'!E47,MT!E218:'MT'!E417),1)+MIN(SUM(MT!F18:'MT'!F47,MT!F218:'MT'!F417),1)+MIN(SUM(MT!G18:'MT'!G47,MT!G218:'MT'!G417),1)+MIN(SUM(MT!H18:'MT'!H47,MT!H218:'MT'!H417),1)+MIN(SUM(MT!I18:'MT'!I47,MT!I218:'MT'!I417),1)+MIN(SUM(MT!J18:'MT'!J47,MT!J218:'MT'!J417),1)+MIN(SUM(MT!K18:'MT'!K47,MT!K218:'MT'!K417),1)+MIN(SUM(MT!L18:'MT'!L47,MT!L218:'MT'!L417),1)+MIN(SUM(MT!M18:'MT'!M47,MT!M218:'MT'!M417),1)+MIN(SUM(MT!N18:'MT'!N47,MT!N218:'MT'!N417),1)+MIN(SUM(MT!O18:'MT'!O47,MT!O218:'MT'!O417),1)+MIN(SUM(MT!P18:'MT'!P47,MT!P218:'MT'!P417),1)+MIN(SUM(MT!Q18:'MT'!Q47,MT!Q218:'MT'!Q417),1)+MIN(SUM(MT!R18:'MT'!R47,MT!R218:'MT'!R417),1)+MIN(SUM(MT!S18:'MT'!S47,MT!S218:'MT'!S417),1)+MIN(SUM(MT!T18:'MT'!T47,MT!T218:'MT'!T417),1)+MIN(SUM(MT!U18:'MT'!U47,MT!U218:'MT'!U417),1)+MIN(SUM(MT!V18:'MT'!V47,MT!V218:'MT'!V417),1)+MIN(SUM(MT!W18:'MT'!W47,MT!W218:'MT'!W417),1)+MIN(SUM(MT!X18:'MT'!X47,MT!X218:'MT'!X417),1)+MIN(SUM(MT!Y18:'MT'!Y47,MT!Y218:'MT'!Y417),1)+MIN(SUM(MT!Z18:'MT'!Z47,MT!Z218:'MT'!Z417),1)+MIN(SUM(MT!AA18:'MT'!AA47,MT!AA218:'MT'!AA417),1)+MIN(SUM(MT!AB18:'MT'!AB47,MT!AB218:'MT'!AB417),1)+MIN(SUM(MT!AC18:'MT'!AC47,MT!AC218:'MT'!AC417),1)</f>
        <v>2.0</v>
      </c>
      <c r="I103" s="5" t="n">
        <f t="shared" si="0"/>
        <v>0.07407407407407407</v>
      </c>
      <c r="J103" s="14" t="n">
        <f>MT!AD61+MT!AD63+MT!AD65+MT!AD67+MT!AD69+MT!AD71+MT!AD73+MT!AD75+MT!AD77+MT!AD79+MT!AD81+MT!AD83+MT!AD85+MT!AD87+MT!AD89+MT!AD91+MT!AD93+MT!AD95+MT!AD423+MT!AD425</f>
        <v>0.0</v>
      </c>
      <c r="K103" s="5" t="n">
        <f>J103/J111</f>
        <v>0.0</v>
      </c>
      <c r="L103" s="14" t="n">
        <f>MT!AD97+MT!AD99+MT!AD101+MT!AD103+MT!AD105+MT!AD107+MT!AD109+MT!AD111+MT!AD113+MT!AD115+MT!AD117+MT!AD119+MT!AD121+MT!AD123+MT!AD125+MT!AD127+MT!AD129+MT!AD131+MT!AD133+MT!AD135+MT!AD137+MT!AD427</f>
        <v>0.0</v>
      </c>
      <c r="M103" s="5" t="n">
        <f>L103/L111</f>
        <v>0.0</v>
      </c>
      <c r="N103" s="14" t="n">
        <f>MT!AE466</f>
        <v>0.0</v>
      </c>
      <c r="O103" s="5" t="n">
        <f>N103/N111</f>
        <v>0.0</v>
      </c>
      <c r="P103" s="14" t="n">
        <f>MT!AD419</f>
        <v>2.0</v>
      </c>
      <c r="Q103" s="5" t="n">
        <f>P103/P111</f>
        <v>8.986340762041697E-5</v>
      </c>
      <c r="R103" s="14" t="n">
        <f>MT!AD48+MT!AD430</f>
        <v>0.0</v>
      </c>
      <c r="S103" s="5" t="n">
        <f>R103/R111</f>
        <v>0.0</v>
      </c>
      <c r="T103" s="14" t="n">
        <f>MT!AD429</f>
        <v>0.0</v>
      </c>
      <c r="U103" s="5" t="n">
        <f>T103/T111</f>
        <v>0.0</v>
      </c>
      <c r="V103" s="14" t="n">
        <f>MT!AD31+MT!AD35+MT!AD37</f>
        <v>0.0</v>
      </c>
      <c r="W103" s="5" t="n">
        <f>V103/V111</f>
        <v>0.0</v>
      </c>
    </row>
    <row r="104" spans="1:23" x14ac:dyDescent="0.2">
      <c r="A104" s="6" t="s">
        <v>311</v>
      </c>
      <c r="B104" s="14" t="n">
        <f>NL!AD19+NL!AD25+NL!AD27+NL!AD29+NL!AD31+NL!AD33+NL!AD35+NL!AD37+NL!AD43+NL!AD45+NL!AD47</f>
        <v>6955.0</v>
      </c>
      <c r="C104" s="5" t="n">
        <f>B104/B111</f>
        <v>0.032078482740807705</v>
      </c>
      <c r="D104" s="14" t="n">
        <f>NL!AD19</f>
        <v>1522.0</v>
      </c>
      <c r="E104" s="5" t="n">
        <f>D104/D111</f>
        <v>0.04551707638016628</v>
      </c>
      <c r="F104" s="14" t="n">
        <f>NL!AD29</f>
        <v>941.0</v>
      </c>
      <c r="G104" s="5" t="n">
        <f>F104/F111</f>
        <v>0.018515239163370913</v>
      </c>
      <c r="H104" s="14" t="n">
        <f>MIN(SUM(NL!C18:'NL'!C47,NL!C218:'NL'!C417),1)+MIN(SUM(NL!D18:'NL'!D47,NL!D218:'NL'!D417),1)+MIN(SUM(NL!E18:'NL'!E47,NL!E218:'NL'!E417),1)+MIN(SUM(NL!F18:'NL'!F47,NL!F218:'NL'!F417),1)+MIN(SUM(NL!G18:'NL'!G47,NL!G218:'NL'!G417),1)+MIN(SUM(NL!H18:'NL'!H47,NL!H218:'NL'!H417),1)+MIN(SUM(NL!I18:'NL'!I47,NL!I218:'NL'!I417),1)+MIN(SUM(NL!J18:'NL'!J47,NL!J218:'NL'!J417),1)+MIN(SUM(NL!K18:'NL'!K47,NL!K218:'NL'!K417),1)+MIN(SUM(NL!L18:'NL'!L47,NL!L218:'NL'!L417),1)+MIN(SUM(NL!M18:'NL'!M47,NL!M218:'NL'!M417),1)+MIN(SUM(NL!N18:'NL'!N47,NL!N218:'NL'!N417),1)+MIN(SUM(NL!O18:'NL'!O47,NL!O218:'NL'!O417),1)+MIN(SUM(NL!P18:'NL'!P47,NL!P218:'NL'!P417),1)+MIN(SUM(NL!Q18:'NL'!Q47,NL!Q218:'NL'!Q417),1)+MIN(SUM(NL!R18:'NL'!R47,NL!R218:'NL'!R417),1)+MIN(SUM(NL!S18:'NL'!S47,NL!S218:'NL'!S417),1)+MIN(SUM(NL!T18:'NL'!T47,NL!T218:'NL'!T417),1)+MIN(SUM(NL!U18:'NL'!U47,NL!U218:'NL'!U417),1)+MIN(SUM(NL!V18:'NL'!V47,NL!V218:'NL'!V417),1)+MIN(SUM(NL!W18:'NL'!W47,NL!W218:'NL'!W417),1)+MIN(SUM(NL!X18:'NL'!X47,NL!X218:'NL'!X417),1)+MIN(SUM(NL!Y18:'NL'!Y47,NL!Y218:'NL'!Y417),1)+MIN(SUM(NL!Z18:'NL'!Z47,NL!Z218:'NL'!Z417),1)+MIN(SUM(NL!AA18:'NL'!AA47,NL!AA218:'NL'!AA417),1)+MIN(SUM(NL!AB18:'NL'!AB47,NL!AB218:'NL'!AB417),1)+MIN(SUM(NL!AC18:'NL'!AC47,NL!AC218:'NL'!AC417),1)</f>
        <v>25.0</v>
      </c>
      <c r="I104" s="5" t="n">
        <f t="shared" si="0"/>
        <v>0.9259259259259259</v>
      </c>
      <c r="J104" s="14" t="n">
        <f>NL!AD61+NL!AD63+NL!AD65+NL!AD67+NL!AD69+NL!AD71+NL!AD73+NL!AD75+NL!AD77+NL!AD79+NL!AD81+NL!AD83+NL!AD85+NL!AD87+NL!AD89+NL!AD91+NL!AD93+NL!AD95+NL!AD423+NL!AD425</f>
        <v>524.0</v>
      </c>
      <c r="K104" s="5" t="n">
        <f>J104/J111</f>
        <v>0.017506932611673517</v>
      </c>
      <c r="L104" s="14" t="n">
        <f>NL!AD97+NL!AD99+NL!AD101+NL!AD103+NL!AD105+NL!AD107+NL!AD109+NL!AD111+NL!AD113+NL!AD115+NL!AD117+NL!AD119+NL!AD121+NL!AD123+NL!AD125+NL!AD127+NL!AD129+NL!AD131+NL!AD133+NL!AD135+NL!AD137+NL!AD427</f>
        <v>8144.0</v>
      </c>
      <c r="M104" s="5" t="n">
        <f>L104/L111</f>
        <v>0.06606314286641357</v>
      </c>
      <c r="N104" s="14" t="n">
        <f>NL!AE466</f>
        <v>23.0</v>
      </c>
      <c r="O104" s="5" t="n">
        <f>N104/N111</f>
        <v>0.052752293577981654</v>
      </c>
      <c r="P104" s="14" t="n">
        <f>NL!AD419</f>
        <v>670.0</v>
      </c>
      <c r="Q104" s="5" t="n">
        <f>P104/P111</f>
        <v>0.030104241552839684</v>
      </c>
      <c r="R104" s="14" t="n">
        <f>NL!AD48+NL!AD430</f>
        <v>0.0</v>
      </c>
      <c r="S104" s="5" t="n">
        <f>R104/R111</f>
        <v>0.0</v>
      </c>
      <c r="T104" s="14" t="n">
        <f>NL!AD429</f>
        <v>0.0</v>
      </c>
      <c r="U104" s="5" t="n">
        <f>T104/T111</f>
        <v>0.0</v>
      </c>
      <c r="V104" s="14" t="n">
        <f>NL!AD31+NL!AD35+NL!AD37</f>
        <v>1439.0</v>
      </c>
      <c r="W104" s="5" t="n">
        <f>V104/V111</f>
        <v>0.03015823116420413</v>
      </c>
    </row>
    <row r="105" spans="1:23" x14ac:dyDescent="0.2">
      <c r="A105" s="6" t="s">
        <v>312</v>
      </c>
      <c r="B105" s="14" t="n">
        <f>PL!AD19+PL!AD25+PL!AD27+PL!AD29+PL!AD31+PL!AD33+PL!AD35+PL!AD37+PL!AD43+PL!AD45+PL!AD47</f>
        <v>19855.0</v>
      </c>
      <c r="C105" s="5" t="n">
        <f>B105/B111</f>
        <v>0.09157703448148627</v>
      </c>
      <c r="D105" s="14" t="n">
        <f>PL!AD19</f>
        <v>583.0</v>
      </c>
      <c r="E105" s="5" t="n">
        <f>D105/D111</f>
        <v>0.017435253304623484</v>
      </c>
      <c r="F105" s="14" t="n">
        <f>PL!AD29</f>
        <v>860.0</v>
      </c>
      <c r="G105" s="5" t="n">
        <f>F105/F111</f>
        <v>0.01692147256163548</v>
      </c>
      <c r="H105" s="14" t="n">
        <f>MIN(SUM(PL!C18:'PL'!C47,PL!C218:'PL'!C417),1)+MIN(SUM(PL!D18:'PL'!D47,PL!D218:'PL'!D417),1)+MIN(SUM(PL!E18:'PL'!E47,PL!E218:'PL'!E417),1)+MIN(SUM(PL!F18:'PL'!F47,PL!F218:'PL'!F417),1)+MIN(SUM(PL!G18:'PL'!G47,PL!G218:'PL'!G417),1)+MIN(SUM(PL!H18:'PL'!H47,PL!H218:'PL'!H417),1)+MIN(SUM(PL!I18:'PL'!I47,PL!I218:'PL'!I417),1)+MIN(SUM(PL!J18:'PL'!J47,PL!J218:'PL'!J417),1)+MIN(SUM(PL!K18:'PL'!K47,PL!K218:'PL'!K417),1)+MIN(SUM(PL!L18:'PL'!L47,PL!L218:'PL'!L417),1)+MIN(SUM(PL!M18:'PL'!M47,PL!M218:'PL'!M417),1)+MIN(SUM(PL!N18:'PL'!N47,PL!N218:'PL'!N417),1)+MIN(SUM(PL!O18:'PL'!O47,PL!O218:'PL'!O417),1)+MIN(SUM(PL!P18:'PL'!P47,PL!P218:'PL'!P417),1)+MIN(SUM(PL!Q18:'PL'!Q47,PL!Q218:'PL'!Q417),1)+MIN(SUM(PL!R18:'PL'!R47,PL!R218:'PL'!R417),1)+MIN(SUM(PL!S18:'PL'!S47,PL!S218:'PL'!S417),1)+MIN(SUM(PL!T18:'PL'!T47,PL!T218:'PL'!T417),1)+MIN(SUM(PL!U18:'PL'!U47,PL!U218:'PL'!U417),1)+MIN(SUM(PL!V18:'PL'!V47,PL!V218:'PL'!V417),1)+MIN(SUM(PL!W18:'PL'!W47,PL!W218:'PL'!W417),1)+MIN(SUM(PL!X18:'PL'!X47,PL!X218:'PL'!X417),1)+MIN(SUM(PL!Y18:'PL'!Y47,PL!Y218:'PL'!Y417),1)+MIN(SUM(PL!Z18:'PL'!Z47,PL!Z218:'PL'!Z417),1)+MIN(SUM(PL!AA18:'PL'!AA47,PL!AA218:'PL'!AA417),1)+MIN(SUM(PL!AB18:'PL'!AB47,PL!AB218:'PL'!AB417),1)+MIN(SUM(PL!AC18:'PL'!AC47,PL!AC218:'PL'!AC417),1)</f>
        <v>24.0</v>
      </c>
      <c r="I105" s="5" t="n">
        <f t="shared" si="0"/>
        <v>0.8888888888888888</v>
      </c>
      <c r="J105" s="14" t="n">
        <f>PL!AD61+PL!AD63+PL!AD65+PL!AD67+PL!AD69+PL!AD71+PL!AD73+PL!AD75+PL!AD77+PL!AD79+PL!AD81+PL!AD83+PL!AD85+PL!AD87+PL!AD89+PL!AD91+PL!AD93+PL!AD95+PL!AD423+PL!AD425</f>
        <v>5049.0</v>
      </c>
      <c r="K105" s="5" t="n">
        <f>J105/J111</f>
        <v>0.16868798235942667</v>
      </c>
      <c r="L105" s="14" t="n">
        <f>PL!AD97+PL!AD99+PL!AD101+PL!AD103+PL!AD105+PL!AD107+PL!AD109+PL!AD111+PL!AD113+PL!AD115+PL!AD117+PL!AD119+PL!AD121+PL!AD123+PL!AD125+PL!AD127+PL!AD129+PL!AD131+PL!AD133+PL!AD135+PL!AD137+PL!AD427</f>
        <v>13431.0</v>
      </c>
      <c r="M105" s="5" t="n">
        <f>L105/L111</f>
        <v>0.10895064732794704</v>
      </c>
      <c r="N105" s="14" t="n">
        <f>PL!AE466</f>
        <v>21.0</v>
      </c>
      <c r="O105" s="5" t="n">
        <f>N105/N111</f>
        <v>0.0481651376146789</v>
      </c>
      <c r="P105" s="14" t="n">
        <f>PL!AD419</f>
        <v>1287.0</v>
      </c>
      <c r="Q105" s="5" t="n">
        <f>P105/P111</f>
        <v>0.05782710280373832</v>
      </c>
      <c r="R105" s="14" t="n">
        <f>PL!AD48+PL!AD430</f>
        <v>579.0</v>
      </c>
      <c r="S105" s="5" t="n">
        <f>R105/R111</f>
        <v>0.16319052987598648</v>
      </c>
      <c r="T105" s="14" t="n">
        <f>PL!AD429</f>
        <v>1358.0</v>
      </c>
      <c r="U105" s="5" t="n">
        <f>T105/T111</f>
        <v>0.3557767880534451</v>
      </c>
      <c r="V105" s="14" t="n">
        <f>PL!AD31+PL!AD35+PL!AD37</f>
        <v>6224.0</v>
      </c>
      <c r="W105" s="5" t="n">
        <f>V105/V111</f>
        <v>0.13044116106046316</v>
      </c>
    </row>
    <row r="106" spans="1:23" x14ac:dyDescent="0.2">
      <c r="A106" s="6" t="s">
        <v>313</v>
      </c>
      <c r="B106" s="14" t="n">
        <f>PT!AD19+PT!AD25+PT!AD27+PT!AD29+PT!AD31+PT!AD33+PT!AD35+PT!AD37+PT!AD43+PT!AD45+PT!AD47</f>
        <v>578.0</v>
      </c>
      <c r="C106" s="5" t="n">
        <f>B106/B111</f>
        <v>0.0026659041012490085</v>
      </c>
      <c r="D106" s="14" t="n">
        <f>PT!AD19</f>
        <v>9.0</v>
      </c>
      <c r="E106" s="5" t="n">
        <f>D106/D111</f>
        <v>2.691548537591961E-4</v>
      </c>
      <c r="F106" s="14" t="n">
        <f>PT!AD29</f>
        <v>416.0</v>
      </c>
      <c r="G106" s="5" t="n">
        <f>F106/F111</f>
        <v>0.008185270448419022</v>
      </c>
      <c r="H106" s="14" t="n">
        <f>MIN(SUM(PT!C18:'PT'!C47,PT!C218:'PT'!C417),1)+MIN(SUM(PT!D18:'PT'!D47,PT!D218:'PT'!D417),1)+MIN(SUM(PT!E18:'PT'!E47,PT!E218:'PT'!E417),1)+MIN(SUM(PT!F18:'PT'!F47,PT!F218:'PT'!F417),1)+MIN(SUM(PT!G18:'PT'!G47,PT!G218:'PT'!G417),1)+MIN(SUM(PT!H18:'PT'!H47,PT!H218:'PT'!H417),1)+MIN(SUM(PT!I18:'PT'!I47,PT!I218:'PT'!I417),1)+MIN(SUM(PT!J18:'PT'!J47,PT!J218:'PT'!J417),1)+MIN(SUM(PT!K18:'PT'!K47,PT!K218:'PT'!K417),1)+MIN(SUM(PT!L18:'PT'!L47,PT!L218:'PT'!L417),1)+MIN(SUM(PT!M18:'PT'!M47,PT!M218:'PT'!M417),1)+MIN(SUM(PT!N18:'PT'!N47,PT!N218:'PT'!N417),1)+MIN(SUM(PT!O18:'PT'!O47,PT!O218:'PT'!O417),1)+MIN(SUM(PT!P18:'PT'!P47,PT!P218:'PT'!P417),1)+MIN(SUM(PT!Q18:'PT'!Q47,PT!Q218:'PT'!Q417),1)+MIN(SUM(PT!R18:'PT'!R47,PT!R218:'PT'!R417),1)+MIN(SUM(PT!S18:'PT'!S47,PT!S218:'PT'!S417),1)+MIN(SUM(PT!T18:'PT'!T47,PT!T218:'PT'!T417),1)+MIN(SUM(PT!U18:'PT'!U47,PT!U218:'PT'!U417),1)+MIN(SUM(PT!V18:'PT'!V47,PT!V218:'PT'!V417),1)+MIN(SUM(PT!W18:'PT'!W47,PT!W218:'PT'!W417),1)+MIN(SUM(PT!X18:'PT'!X47,PT!X218:'PT'!X417),1)+MIN(SUM(PT!Y18:'PT'!Y47,PT!Y218:'PT'!Y417),1)+MIN(SUM(PT!Z18:'PT'!Z47,PT!Z218:'PT'!Z417),1)+MIN(SUM(PT!AA18:'PT'!AA47,PT!AA218:'PT'!AA417),1)+MIN(SUM(PT!AB18:'PT'!AB47,PT!AB218:'PT'!AB417),1)+MIN(SUM(PT!AC18:'PT'!AC47,PT!AC218:'PT'!AC417),1)</f>
        <v>1.0</v>
      </c>
      <c r="I106" s="5" t="n">
        <f t="shared" si="0"/>
        <v>0.037037037037037035</v>
      </c>
      <c r="J106" s="14" t="n">
        <f>PT!AD61+PT!AD63+PT!AD65+PT!AD67+PT!AD69+PT!AD71+PT!AD73+PT!AD75+PT!AD77+PT!AD79+PT!AD81+PT!AD83+PT!AD85+PT!AD87+PT!AD89+PT!AD91+PT!AD93+PT!AD95+PT!AD423+PT!AD425</f>
        <v>17.0</v>
      </c>
      <c r="K106" s="5" t="n">
        <f>J106/J111</f>
        <v>5.679730045771942E-4</v>
      </c>
      <c r="L106" s="14" t="n">
        <f>PT!AD97+PT!AD99+PT!AD101+PT!AD103+PT!AD105+PT!AD107+PT!AD109+PT!AD111+PT!AD113+PT!AD115+PT!AD117+PT!AD119+PT!AD121+PT!AD123+PT!AD125+PT!AD127+PT!AD129+PT!AD131+PT!AD133+PT!AD135+PT!AD137+PT!AD427</f>
        <v>167.0</v>
      </c>
      <c r="M106" s="5" t="n">
        <f>L106/L111</f>
        <v>0.00135468379895519</v>
      </c>
      <c r="N106" s="14" t="n">
        <f>PT!AE466</f>
        <v>1.0</v>
      </c>
      <c r="O106" s="5" t="n">
        <f>N106/N111</f>
        <v>0.0022935779816513763</v>
      </c>
      <c r="P106" s="14" t="n">
        <f>PT!AD419</f>
        <v>12.0</v>
      </c>
      <c r="Q106" s="5" t="n">
        <f>P106/P111</f>
        <v>5.391804457225018E-4</v>
      </c>
      <c r="R106" s="14" t="n">
        <f>PT!AD48+PT!AD430</f>
        <v>0.0</v>
      </c>
      <c r="S106" s="5" t="n">
        <f>R106/R111</f>
        <v>0.0</v>
      </c>
      <c r="T106" s="14" t="n">
        <f>PT!AD429</f>
        <v>3.0</v>
      </c>
      <c r="U106" s="5" t="n">
        <f>T106/T111</f>
        <v>7.859575582918522E-4</v>
      </c>
      <c r="V106" s="14" t="n">
        <f>PT!AD31+PT!AD35+PT!AD37</f>
        <v>77.0</v>
      </c>
      <c r="W106" s="5" t="n">
        <f>V106/V111</f>
        <v>0.00161374829718118</v>
      </c>
    </row>
    <row r="107" spans="1:23" x14ac:dyDescent="0.2">
      <c r="A107" s="6" t="s">
        <v>314</v>
      </c>
      <c r="B107" s="14" t="n">
        <f>RO!AD19+RO!AD25+RO!AD27+RO!AD29+RO!AD31+RO!AD33+RO!AD35+RO!AD37+RO!AD43+RO!AD45+RO!AD47</f>
        <v>29141.0</v>
      </c>
      <c r="C107" s="5" t="n">
        <f>B107/B111</f>
        <v>0.13440676715310962</v>
      </c>
      <c r="D107" s="14" t="n">
        <f>RO!AD19</f>
        <v>19.0</v>
      </c>
      <c r="E107" s="5" t="n">
        <f>D107/D111</f>
        <v>5.682158023805251E-4</v>
      </c>
      <c r="F107" s="14" t="n">
        <f>RO!AD29</f>
        <v>62.0</v>
      </c>
      <c r="G107" s="5" t="n">
        <f>F107/F111</f>
        <v>0.0012199201149086043</v>
      </c>
      <c r="H107" s="14" t="n">
        <f>MIN(SUM(RO!C18:'RO'!C47,RO!C218:'RO'!C417),1)+MIN(SUM(RO!D18:'RO'!D47,RO!D218:'RO'!D417),1)+MIN(SUM(RO!E18:'RO'!E47,RO!E218:'RO'!E417),1)+MIN(SUM(RO!F18:'RO'!F47,RO!F218:'RO'!F417),1)+MIN(SUM(RO!G18:'RO'!G47,RO!G218:'RO'!G417),1)+MIN(SUM(RO!H18:'RO'!H47,RO!H218:'RO'!H417),1)+MIN(SUM(RO!I18:'RO'!I47,RO!I218:'RO'!I417),1)+MIN(SUM(RO!J18:'RO'!J47,RO!J218:'RO'!J417),1)+MIN(SUM(RO!K18:'RO'!K47,RO!K218:'RO'!K417),1)+MIN(SUM(RO!L18:'RO'!L47,RO!L218:'RO'!L417),1)+MIN(SUM(RO!M18:'RO'!M47,RO!M218:'RO'!M417),1)+MIN(SUM(RO!N18:'RO'!N47,RO!N218:'RO'!N417),1)+MIN(SUM(RO!O18:'RO'!O47,RO!O218:'RO'!O417),1)+MIN(SUM(RO!P18:'RO'!P47,RO!P218:'RO'!P417),1)+MIN(SUM(RO!Q18:'RO'!Q47,RO!Q218:'RO'!Q417),1)+MIN(SUM(RO!R18:'RO'!R47,RO!R218:'RO'!R417),1)+MIN(SUM(RO!S18:'RO'!S47,RO!S218:'RO'!S417),1)+MIN(SUM(RO!T18:'RO'!T47,RO!T218:'RO'!T417),1)+MIN(SUM(RO!U18:'RO'!U47,RO!U218:'RO'!U417),1)+MIN(SUM(RO!V18:'RO'!V47,RO!V218:'RO'!V417),1)+MIN(SUM(RO!W18:'RO'!W47,RO!W218:'RO'!W417),1)+MIN(SUM(RO!X18:'RO'!X47,RO!X218:'RO'!X417),1)+MIN(SUM(RO!Y18:'RO'!Y47,RO!Y218:'RO'!Y417),1)+MIN(SUM(RO!Z18:'RO'!Z47,RO!Z218:'RO'!Z417),1)+MIN(SUM(RO!AA18:'RO'!AA47,RO!AA218:'RO'!AA417),1)+MIN(SUM(RO!AB18:'RO'!AB47,RO!AB218:'RO'!AB417),1)+MIN(SUM(RO!AC18:'RO'!AC47,RO!AC218:'RO'!AC417),1)</f>
        <v>24.0</v>
      </c>
      <c r="I107" s="5" t="n">
        <f t="shared" si="0"/>
        <v>0.8888888888888888</v>
      </c>
      <c r="J107" s="14" t="n">
        <f>RO!AD61+RO!AD63+RO!AD65+RO!AD67+RO!AD69+RO!AD71+RO!AD73+RO!AD75+RO!AD77+RO!AD79+RO!AD81+RO!AD83+RO!AD85+RO!AD87+RO!AD89+RO!AD91+RO!AD93+RO!AD95+RO!AD423+RO!AD425</f>
        <v>1544.0</v>
      </c>
      <c r="K107" s="5" t="n">
        <f>J107/J111</f>
        <v>0.05158531288630517</v>
      </c>
      <c r="L107" s="14" t="n">
        <f>RO!AD97+RO!AD99+RO!AD101+RO!AD103+RO!AD105+RO!AD107+RO!AD109+RO!AD111+RO!AD113+RO!AD115+RO!AD117+RO!AD119+RO!AD121+RO!AD123+RO!AD125+RO!AD127+RO!AD129+RO!AD131+RO!AD133+RO!AD135+RO!AD137+RO!AD427</f>
        <v>8806.0</v>
      </c>
      <c r="M107" s="5" t="n">
        <f>L107/L111</f>
        <v>0.07143320678802037</v>
      </c>
      <c r="N107" s="14" t="n">
        <f>RO!AE466</f>
        <v>21.0</v>
      </c>
      <c r="O107" s="5" t="n">
        <f>N107/N111</f>
        <v>0.0481651376146789</v>
      </c>
      <c r="P107" s="14" t="n">
        <f>RO!AD419</f>
        <v>1675.0</v>
      </c>
      <c r="Q107" s="5" t="n">
        <f>P107/P111</f>
        <v>0.07526060388209921</v>
      </c>
      <c r="R107" s="14" t="n">
        <f>RO!AD48+RO!AD430</f>
        <v>719.0</v>
      </c>
      <c r="S107" s="5" t="n">
        <f>R107/R111</f>
        <v>0.20264937993235627</v>
      </c>
      <c r="T107" s="14" t="n">
        <f>RO!AD429</f>
        <v>781.0</v>
      </c>
      <c r="U107" s="5" t="n">
        <f>T107/T111</f>
        <v>0.20461095100864554</v>
      </c>
      <c r="V107" s="14" t="n">
        <f>RO!AD31+RO!AD35+RO!AD37</f>
        <v>8454.0</v>
      </c>
      <c r="W107" s="5" t="n">
        <f>V107/V111</f>
        <v>0.1771769883684376</v>
      </c>
    </row>
    <row r="108" spans="1:23" x14ac:dyDescent="0.2">
      <c r="A108" s="6" t="s">
        <v>315</v>
      </c>
      <c r="B108" s="14" t="n">
        <f>SE!AD19+SE!AD25+SE!AD27+SE!AD29+SE!AD31+SE!AD33+SE!AD35+SE!AD37+SE!AD43+SE!AD45+SE!AD47</f>
        <v>1904.0</v>
      </c>
      <c r="C108" s="5" t="n">
        <f>B108/B111</f>
        <v>0.00878180174529085</v>
      </c>
      <c r="D108" s="14" t="n">
        <f>SE!AD19</f>
        <v>465.0</v>
      </c>
      <c r="E108" s="5" t="n">
        <f>D108/D111</f>
        <v>0.0139063341108918</v>
      </c>
      <c r="F108" s="14" t="n">
        <f>SE!AD29</f>
        <v>470.0</v>
      </c>
      <c r="G108" s="5" t="n">
        <f>F108/F111</f>
        <v>0.009247781516242646</v>
      </c>
      <c r="H108" s="14" t="n">
        <f>MIN(SUM(SE!C18:'SE'!C47,SE!C218:'SE'!C417),1)+MIN(SUM(SE!D18:'SE'!D47,SE!D218:'SE'!D417),1)+MIN(SUM(SE!E18:'SE'!E47,SE!E218:'SE'!E417),1)+MIN(SUM(SE!F18:'SE'!F47,SE!F218:'SE'!F417),1)+MIN(SUM(SE!G18:'SE'!G47,SE!G218:'SE'!G417),1)+MIN(SUM(SE!H18:'SE'!H47,SE!H218:'SE'!H417),1)+MIN(SUM(SE!I18:'SE'!I47,SE!I218:'SE'!I417),1)+MIN(SUM(SE!J18:'SE'!J47,SE!J218:'SE'!J417),1)+MIN(SUM(SE!K18:'SE'!K47,SE!K218:'SE'!K417),1)+MIN(SUM(SE!L18:'SE'!L47,SE!L218:'SE'!L417),1)+MIN(SUM(SE!M18:'SE'!M47,SE!M218:'SE'!M417),1)+MIN(SUM(SE!N18:'SE'!N47,SE!N218:'SE'!N417),1)+MIN(SUM(SE!O18:'SE'!O47,SE!O218:'SE'!O417),1)+MIN(SUM(SE!P18:'SE'!P47,SE!P218:'SE'!P417),1)+MIN(SUM(SE!Q18:'SE'!Q47,SE!Q218:'SE'!Q417),1)+MIN(SUM(SE!R18:'SE'!R47,SE!R218:'SE'!R417),1)+MIN(SUM(SE!S18:'SE'!S47,SE!S218:'SE'!S417),1)+MIN(SUM(SE!T18:'SE'!T47,SE!T218:'SE'!T417),1)+MIN(SUM(SE!U18:'SE'!U47,SE!U218:'SE'!U417),1)+MIN(SUM(SE!V18:'SE'!V47,SE!V218:'SE'!V417),1)+MIN(SUM(SE!W18:'SE'!W47,SE!W218:'SE'!W417),1)+MIN(SUM(SE!X18:'SE'!X47,SE!X218:'SE'!X417),1)+MIN(SUM(SE!Y18:'SE'!Y47,SE!Y218:'SE'!Y417),1)+MIN(SUM(SE!Z18:'SE'!Z47,SE!Z218:'SE'!Z417),1)+MIN(SUM(SE!AA18:'SE'!AA47,SE!AA218:'SE'!AA417),1)+MIN(SUM(SE!AB18:'SE'!AB47,SE!AB218:'SE'!AB417),1)+MIN(SUM(SE!AC18:'SE'!AC47,SE!AC218:'SE'!AC417),1)</f>
        <v>24.0</v>
      </c>
      <c r="I108" s="5" t="n">
        <f t="shared" si="0"/>
        <v>0.8888888888888888</v>
      </c>
      <c r="J108" s="14" t="n">
        <f>SE!AD61+SE!AD63+SE!AD65+SE!AD67+SE!AD69+SE!AD71+SE!AD73+SE!AD75+SE!AD77+SE!AD79+SE!AD81+SE!AD83+SE!AD85+SE!AD87+SE!AD89+SE!AD91+SE!AD93+SE!AD95+SE!AD423+SE!AD425</f>
        <v>420.0</v>
      </c>
      <c r="K108" s="5" t="n">
        <f>J108/J111</f>
        <v>0.01403227423073068</v>
      </c>
      <c r="L108" s="14" t="n">
        <f>SE!AD97+SE!AD99+SE!AD101+SE!AD103+SE!AD105+SE!AD107+SE!AD109+SE!AD111+SE!AD113+SE!AD115+SE!AD117+SE!AD119+SE!AD121+SE!AD123+SE!AD125+SE!AD127+SE!AD129+SE!AD131+SE!AD133+SE!AD135+SE!AD137+SE!AD427</f>
        <v>1557.0</v>
      </c>
      <c r="M108" s="5" t="n">
        <f>L108/L111</f>
        <v>0.01263019565852234</v>
      </c>
      <c r="N108" s="14" t="n">
        <f>SE!AE466</f>
        <v>10.0</v>
      </c>
      <c r="O108" s="5" t="n">
        <f>N108/N111</f>
        <v>0.022935779816513763</v>
      </c>
      <c r="P108" s="14" t="n">
        <f>SE!AD419</f>
        <v>3100.0</v>
      </c>
      <c r="Q108" s="5" t="n">
        <f>P108/P111</f>
        <v>0.1392882818116463</v>
      </c>
      <c r="R108" s="14" t="n">
        <f>SE!AD48+SE!AD430</f>
        <v>0.0</v>
      </c>
      <c r="S108" s="5" t="n">
        <f>R108/R111</f>
        <v>0.0</v>
      </c>
      <c r="T108" s="14" t="n">
        <f>SE!AD429</f>
        <v>2.0</v>
      </c>
      <c r="U108" s="5" t="n">
        <f>T108/T111</f>
        <v>5.239717055279015E-4</v>
      </c>
      <c r="V108" s="14" t="n">
        <f>SE!AD31+SE!AD35+SE!AD37</f>
        <v>376.0</v>
      </c>
      <c r="W108" s="5" t="n">
        <f>V108/V111</f>
        <v>0.007880121555066542</v>
      </c>
    </row>
    <row r="109" spans="1:23" x14ac:dyDescent="0.2">
      <c r="A109" s="6" t="s">
        <v>316</v>
      </c>
      <c r="B109" s="14" t="n">
        <f>SI!AD19+SI!AD25+SI!AD27+SI!AD29+SI!AD31+SI!AD33+SI!AD35+SI!AD37+SI!AD43+SI!AD45+SI!AD47</f>
        <v>275.0</v>
      </c>
      <c r="C109" s="5" t="n">
        <f>B109/B111</f>
        <v>0.0012683799789679538</v>
      </c>
      <c r="D109" s="14" t="n">
        <f>SI!AD19</f>
        <v>29.0</v>
      </c>
      <c r="E109" s="5" t="n">
        <f>D109/D111</f>
        <v>8.672767510018542E-4</v>
      </c>
      <c r="F109" s="14" t="n">
        <f>SI!AD29</f>
        <v>7.0</v>
      </c>
      <c r="G109" s="5" t="n">
        <f>F109/F111</f>
        <v>1.3773291619935857E-4</v>
      </c>
      <c r="H109" s="14" t="n">
        <f>MIN(SUM(SI!C18:'SI'!C47,SI!C218:'SI'!C417),1)+MIN(SUM(SI!D18:'SI'!D47,SI!D218:'SI'!D417),1)+MIN(SUM(SI!E18:'SI'!E47,SI!E218:'SI'!E417),1)+MIN(SUM(SI!F18:'SI'!F47,SI!F218:'SI'!F417),1)+MIN(SUM(SI!G18:'SI'!G47,SI!G218:'SI'!G417),1)+MIN(SUM(SI!H18:'SI'!H47,SI!H218:'SI'!H417),1)+MIN(SUM(SI!I18:'SI'!I47,SI!I218:'SI'!I417),1)+MIN(SUM(SI!J18:'SI'!J47,SI!J218:'SI'!J417),1)+MIN(SUM(SI!K18:'SI'!K47,SI!K218:'SI'!K417),1)+MIN(SUM(SI!L18:'SI'!L47,SI!L218:'SI'!L417),1)+MIN(SUM(SI!M18:'SI'!M47,SI!M218:'SI'!M417),1)+MIN(SUM(SI!N18:'SI'!N47,SI!N218:'SI'!N417),1)+MIN(SUM(SI!O18:'SI'!O47,SI!O218:'SI'!O417),1)+MIN(SUM(SI!P18:'SI'!P47,SI!P218:'SI'!P417),1)+MIN(SUM(SI!Q18:'SI'!Q47,SI!Q218:'SI'!Q417),1)+MIN(SUM(SI!R18:'SI'!R47,SI!R218:'SI'!R417),1)+MIN(SUM(SI!S18:'SI'!S47,SI!S218:'SI'!S417),1)+MIN(SUM(SI!T18:'SI'!T47,SI!T218:'SI'!T417),1)+MIN(SUM(SI!U18:'SI'!U47,SI!U218:'SI'!U417),1)+MIN(SUM(SI!V18:'SI'!V47,SI!V218:'SI'!V417),1)+MIN(SUM(SI!W18:'SI'!W47,SI!W218:'SI'!W417),1)+MIN(SUM(SI!X18:'SI'!X47,SI!X218:'SI'!X417),1)+MIN(SUM(SI!Y18:'SI'!Y47,SI!Y218:'SI'!Y417),1)+MIN(SUM(SI!Z18:'SI'!Z47,SI!Z218:'SI'!Z417),1)+MIN(SUM(SI!AA18:'SI'!AA47,SI!AA218:'SI'!AA417),1)+MIN(SUM(SI!AB18:'SI'!AB47,SI!AB218:'SI'!AB417),1)+MIN(SUM(SI!AC18:'SI'!AC47,SI!AC218:'SI'!AC417),1)</f>
        <v>7.0</v>
      </c>
      <c r="I109" s="5" t="n">
        <f t="shared" si="0"/>
        <v>0.25925925925925924</v>
      </c>
      <c r="J109" s="14" t="n">
        <f>SI!AD61+SI!AD63+SI!AD65+SI!AD67+SI!AD69+SI!AD71+SI!AD73+SI!AD75+SI!AD77+SI!AD79+SI!AD81+SI!AD83+SI!AD85+SI!AD87+SI!AD89+SI!AD91+SI!AD93+SI!AD95+SI!AD423+SI!AD425</f>
        <v>10.0</v>
      </c>
      <c r="K109" s="5" t="n">
        <f>J109/J111</f>
        <v>3.341017673983495E-4</v>
      </c>
      <c r="L109" s="14" t="n">
        <f>SI!AD97+SI!AD99+SI!AD101+SI!AD103+SI!AD105+SI!AD107+SI!AD109+SI!AD111+SI!AD113+SI!AD115+SI!AD117+SI!AD119+SI!AD121+SI!AD123+SI!AD125+SI!AD127+SI!AD129+SI!AD131+SI!AD133+SI!AD135+SI!AD137+SI!AD427</f>
        <v>7.0</v>
      </c>
      <c r="M109" s="5" t="n">
        <f>L109/L111</f>
        <v>5.678315324961874E-5</v>
      </c>
      <c r="N109" s="14" t="n">
        <f>SI!AE466</f>
        <v>0.0</v>
      </c>
      <c r="O109" s="5" t="n">
        <f>N109/N111</f>
        <v>0.0</v>
      </c>
      <c r="P109" s="14" t="n">
        <f>SI!AD419</f>
        <v>13.0</v>
      </c>
      <c r="Q109" s="5" t="n">
        <f>P109/P111</f>
        <v>5.841121495327102E-4</v>
      </c>
      <c r="R109" s="14" t="n">
        <f>SI!AD48+SI!AD430</f>
        <v>0.0</v>
      </c>
      <c r="S109" s="5" t="n">
        <f>R109/R111</f>
        <v>0.0</v>
      </c>
      <c r="T109" s="14" t="n">
        <f>SI!AD429</f>
        <v>0.0</v>
      </c>
      <c r="U109" s="5" t="n">
        <f>T109/T111</f>
        <v>0.0</v>
      </c>
      <c r="V109" s="14" t="n">
        <f>SI!AD31+SI!AD35+SI!AD37</f>
        <v>76.0</v>
      </c>
      <c r="W109" s="5" t="n">
        <f>V109/V111</f>
        <v>0.0015927905270879178</v>
      </c>
    </row>
    <row r="110" spans="1:23" x14ac:dyDescent="0.2">
      <c r="A110" s="6" t="s">
        <v>317</v>
      </c>
      <c r="B110" s="14" t="n">
        <f>SK!AD19+SK!AD25+SK!AD27+SK!AD29+SK!AD31+SK!AD33+SK!AD35+SK!AD37+SK!AD43+SK!AD45+SK!AD47</f>
        <v>7605.0</v>
      </c>
      <c r="C110" s="5" t="n">
        <f>B110/B111</f>
        <v>0.03507647178200469</v>
      </c>
      <c r="D110" s="14" t="n">
        <f>SK!AD19</f>
        <v>110.0</v>
      </c>
      <c r="E110" s="5" t="n">
        <f>D110/D111</f>
        <v>0.0032896704348346194</v>
      </c>
      <c r="F110" s="14" t="n">
        <f>SK!AD29</f>
        <v>52.0</v>
      </c>
      <c r="G110" s="5" t="n">
        <f>F110/F111</f>
        <v>0.0010231588060523778</v>
      </c>
      <c r="H110" s="14" t="n">
        <f>MIN(SUM(SK!C18:'SK'!C47,SK!C218:'SK'!C417),1)+MIN(SUM(SK!D18:'SK'!D47,SK!D218:'SK'!D417),1)+MIN(SUM(SK!E18:'SK'!E47,SK!E218:'SK'!E417),1)+MIN(SUM(SK!F18:'SK'!F47,SK!F218:'SK'!F417),1)+MIN(SUM(SK!G18:'SK'!G47,SK!G218:'SK'!G417),1)+MIN(SUM(SK!H18:'SK'!H47,SK!H218:'SK'!H417),1)+MIN(SUM(SK!I18:'SK'!I47,SK!I218:'SK'!I417),1)+MIN(SUM(SK!J18:'SK'!J47,SK!J218:'SK'!J417),1)+MIN(SUM(SK!K18:'SK'!K47,SK!K218:'SK'!K417),1)+MIN(SUM(SK!L18:'SK'!L47,SK!L218:'SK'!L417),1)+MIN(SUM(SK!M18:'SK'!M47,SK!M218:'SK'!M417),1)+MIN(SUM(SK!N18:'SK'!N47,SK!N218:'SK'!N417),1)+MIN(SUM(SK!O18:'SK'!O47,SK!O218:'SK'!O417),1)+MIN(SUM(SK!P18:'SK'!P47,SK!P218:'SK'!P417),1)+MIN(SUM(SK!Q18:'SK'!Q47,SK!Q218:'SK'!Q417),1)+MIN(SUM(SK!R18:'SK'!R47,SK!R218:'SK'!R417),1)+MIN(SUM(SK!S18:'SK'!S47,SK!S218:'SK'!S417),1)+MIN(SUM(SK!T18:'SK'!T47,SK!T218:'SK'!T417),1)+MIN(SUM(SK!U18:'SK'!U47,SK!U218:'SK'!U417),1)+MIN(SUM(SK!V18:'SK'!V47,SK!V218:'SK'!V417),1)+MIN(SUM(SK!W18:'SK'!W47,SK!W218:'SK'!W417),1)+MIN(SUM(SK!X18:'SK'!X47,SK!X218:'SK'!X417),1)+MIN(SUM(SK!Y18:'SK'!Y47,SK!Y218:'SK'!Y417),1)+MIN(SUM(SK!Z18:'SK'!Z47,SK!Z218:'SK'!Z417),1)+MIN(SUM(SK!AA18:'SK'!AA47,SK!AA218:'SK'!AA417),1)+MIN(SUM(SK!AB18:'SK'!AB47,SK!AB218:'SK'!AB417),1)+MIN(SUM(SK!AC18:'SK'!AC47,SK!AC218:'SK'!AC417),1)</f>
        <v>19.0</v>
      </c>
      <c r="I110" s="5" t="n">
        <f t="shared" si="0"/>
        <v>0.7037037037037037</v>
      </c>
      <c r="J110" s="14" t="n">
        <f>SK!AD61+SK!AD63+SK!AD65+SK!AD67+SK!AD69+SK!AD71+SK!AD73+SK!AD75+SK!AD77+SK!AD79+SK!AD81+SK!AD83+SK!AD85+SK!AD87+SK!AD89+SK!AD91+SK!AD93+SK!AD95+SK!AD423+SK!AD425</f>
        <v>2960.0</v>
      </c>
      <c r="K110" s="5" t="n">
        <f>J110/J111</f>
        <v>0.09889412314991146</v>
      </c>
      <c r="L110" s="14" t="n">
        <f>SK!AD97+SK!AD99+SK!AD101+SK!AD103+SK!AD105+SK!AD107+SK!AD109+SK!AD111+SK!AD113+SK!AD115+SK!AD117+SK!AD119+SK!AD121+SK!AD123+SK!AD125+SK!AD127+SK!AD129+SK!AD131+SK!AD133+SK!AD135+SK!AD137+SK!AD427</f>
        <v>2307.0</v>
      </c>
      <c r="M110" s="5" t="n">
        <f>L110/L111</f>
        <v>0.018714104935267206</v>
      </c>
      <c r="N110" s="14" t="n">
        <f>SK!AE466</f>
        <v>14.0</v>
      </c>
      <c r="O110" s="5" t="n">
        <f>N110/N111</f>
        <v>0.03211009174311927</v>
      </c>
      <c r="P110" s="14" t="n">
        <f>SK!AD419</f>
        <v>175.0</v>
      </c>
      <c r="Q110" s="5" t="n">
        <f>P110/P111</f>
        <v>0.007863048166786485</v>
      </c>
      <c r="R110" s="14" t="n">
        <f>SK!AD48+SK!AD430</f>
        <v>0.0</v>
      </c>
      <c r="S110" s="5" t="n">
        <f>R110/R111</f>
        <v>0.0</v>
      </c>
      <c r="T110" s="14" t="n">
        <f>SK!AD429</f>
        <v>0.0</v>
      </c>
      <c r="U110" s="5" t="n">
        <f>T110/T111</f>
        <v>0.0</v>
      </c>
      <c r="V110" s="14" t="n">
        <f>SK!AD31+SK!AD35+SK!AD37</f>
        <v>3155.0</v>
      </c>
      <c r="W110" s="5" t="n">
        <f>V110/V111</f>
        <v>0.06612176464424185</v>
      </c>
    </row>
    <row r="111" spans="1:23" x14ac:dyDescent="0.2">
      <c r="A111" s="16" t="s">
        <v>321</v>
      </c>
      <c r="B111" s="19" t="n">
        <f>SUM(B83:B110)</f>
        <v>216812.0</v>
      </c>
      <c r="C111" s="18"/>
      <c r="D111" s="15" t="n">
        <f>SUM(D83:D110)</f>
        <v>33438.0</v>
      </c>
      <c r="E111" s="18"/>
      <c r="F111" s="17" t="n">
        <f>SUM(F83:F110)</f>
        <v>50823.0</v>
      </c>
      <c r="G111" s="39"/>
      <c r="H111" s="17" t="n">
        <f>SUM(H83:H110)</f>
        <v>576.0</v>
      </c>
      <c r="I111" s="38"/>
      <c r="J111" s="17" t="n">
        <f>SUM(J83:J110)</f>
        <v>29931.0</v>
      </c>
      <c r="K111" s="38"/>
      <c r="L111" s="17" t="n">
        <f>SUM(L83:L110)</f>
        <v>123276.0</v>
      </c>
      <c r="M111" s="38"/>
      <c r="N111" s="17" t="n">
        <f>SUM(N83:N110)</f>
        <v>436.0</v>
      </c>
      <c r="O111" s="38"/>
      <c r="P111" s="17" t="n">
        <f>SUM(P83:P110)</f>
        <v>22256.0</v>
      </c>
      <c r="Q111" s="38"/>
      <c r="R111" s="17" t="n">
        <f>SUM(R83:R110)</f>
        <v>3548.0</v>
      </c>
      <c r="S111" s="38"/>
      <c r="T111" s="17" t="n">
        <f>SUM(T83:T110)</f>
        <v>3817.0</v>
      </c>
      <c r="U111" s="38"/>
      <c r="V111" s="17" t="n">
        <f>SUM(V83:V110)</f>
        <v>47715.0</v>
      </c>
      <c r="W111" s="38"/>
    </row>
  </sheetData>
  <mergeCells count="57">
    <mergeCell ref="A2:G2"/>
    <mergeCell ref="A39:D39"/>
    <mergeCell ref="B38:D38"/>
    <mergeCell ref="B33:D33"/>
    <mergeCell ref="B34:D34"/>
    <mergeCell ref="B35:D35"/>
    <mergeCell ref="B36:D36"/>
    <mergeCell ref="B32:D32"/>
    <mergeCell ref="A47:C47"/>
    <mergeCell ref="A4:D4"/>
    <mergeCell ref="B30:D30"/>
    <mergeCell ref="A14:D14"/>
    <mergeCell ref="A15:B15"/>
    <mergeCell ref="A16:B16"/>
    <mergeCell ref="A17:B17"/>
    <mergeCell ref="A26:F26"/>
    <mergeCell ref="B27:D27"/>
    <mergeCell ref="B28:D28"/>
    <mergeCell ref="B29:D29"/>
    <mergeCell ref="A5:B5"/>
    <mergeCell ref="A6:B6"/>
    <mergeCell ref="A7:B7"/>
    <mergeCell ref="A46:E46"/>
    <mergeCell ref="B31:D31"/>
    <mergeCell ref="A48:C48"/>
    <mergeCell ref="A49:C49"/>
    <mergeCell ref="F82:G82"/>
    <mergeCell ref="A54:C54"/>
    <mergeCell ref="B82:C82"/>
    <mergeCell ref="D82:E82"/>
    <mergeCell ref="A58:E58"/>
    <mergeCell ref="A62:C62"/>
    <mergeCell ref="A52:C52"/>
    <mergeCell ref="A53:C53"/>
    <mergeCell ref="A59:C59"/>
    <mergeCell ref="A79:E79"/>
    <mergeCell ref="A60:C60"/>
    <mergeCell ref="A61:C61"/>
    <mergeCell ref="A51:E51"/>
    <mergeCell ref="A69:E69"/>
    <mergeCell ref="A71:C71"/>
    <mergeCell ref="A70:C70"/>
    <mergeCell ref="J82:K82"/>
    <mergeCell ref="H82:I82"/>
    <mergeCell ref="A77:E77"/>
    <mergeCell ref="A75:E75"/>
    <mergeCell ref="A72:C72"/>
    <mergeCell ref="A74:G74"/>
    <mergeCell ref="A78:E78"/>
    <mergeCell ref="A76:E76"/>
    <mergeCell ref="H2:I2"/>
    <mergeCell ref="T82:U82"/>
    <mergeCell ref="V82:W82"/>
    <mergeCell ref="R82:S82"/>
    <mergeCell ref="N82:O82"/>
    <mergeCell ref="L82:M82"/>
    <mergeCell ref="P82:Q82"/>
  </mergeCells>
  <phoneticPr fontId="3" type="noConversion"/>
  <pageMargins left="0.23622047244094491" right="0.23622047244094491" top="0.74803149606299213" bottom="0.74803149606299213" header="0.31496062992125984" footer="0.31496062992125984"/>
  <pageSetup paperSize="9" scale="74" fitToHeight="0" orientation="landscape" r:id="rId1"/>
  <headerFooter alignWithMargins="0">
    <oddFooter>&amp;L&amp;F&amp;R&amp;P/&amp;N</oddFooter>
  </headerFooter>
  <rowBreaks count="12" manualBreakCount="12">
    <brk id="44" max="23" man="1"/>
    <brk id="80" max="23" man="1"/>
    <brk id="112" max="23" man="1"/>
    <brk id="145" max="23" man="1"/>
    <brk id="178" max="23" man="1"/>
    <brk id="211" max="23" man="1"/>
    <brk id="244" max="23" man="1"/>
    <brk id="277" max="23" man="1"/>
    <brk id="311" max="23" man="1"/>
    <brk id="345" max="23" man="1"/>
    <brk id="379" max="23" man="1"/>
    <brk id="411" max="23" man="1"/>
  </rowBreaks>
  <ignoredErrors>
    <ignoredError sqref="K83:K87 M85:M87 O85:O87 Q85:Q86 S85:S86 U85:U86 W85:W86 C86:C87 E86:E87 G86:G87 S83 U83 W83 C84 E84" evalError="1"/>
    <ignoredError sqref="L83:L110 N85:N87 P85:P87 V85:V86 D86:D87 F86:F87 V83 D84 F84" formula="1"/>
  </ignoredError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A1:AD103"/>
  <sheetViews>
    <sheetView zoomScale="85" workbookViewId="0">
      <selection sqref="A1:G1"/>
    </sheetView>
  </sheetViews>
  <sheetFormatPr defaultRowHeight="12.75" x14ac:dyDescent="0.2"/>
  <cols>
    <col min="1" max="1" bestFit="true" customWidth="true" width="5.7109375" collapsed="false"/>
    <col min="2" max="29" customWidth="true" style="13" width="6.7109375" collapsed="false"/>
    <col min="30" max="30" customWidth="true" style="13" width="7.7109375" collapsed="false"/>
  </cols>
  <sheetData>
    <row r="1" spans="1:30" ht="19.5" x14ac:dyDescent="0.3">
      <c r="A1" s="100" t="s">
        <v>561</v>
      </c>
      <c r="B1" s="100"/>
      <c r="C1" s="100"/>
      <c r="D1" s="100"/>
      <c r="E1" s="100"/>
      <c r="F1" s="100"/>
      <c r="G1" s="100"/>
      <c r="H1" s="69" t="str">
        <f>UPPER(TEXT(DATE(2015,MID(filename,SEARCH("ECRIS-Statistics-",filename)+21,SEARCH(".",filename)-22),1),"MMM"))</f>
        <v>MAY</v>
      </c>
      <c r="I1" s="69"/>
      <c r="J1" s="68" t="str">
        <f>MID(filename,SEARCH("ECRIS-Statistics-",filename)+17,SEARCH(".",filename)-20)</f>
        <v>2017</v>
      </c>
    </row>
    <row r="2" spans="1:30" ht="28.5" customHeight="1" x14ac:dyDescent="0.25">
      <c r="A2" s="105" t="s">
        <v>359</v>
      </c>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row>
    <row r="4" spans="1:30" x14ac:dyDescent="0.2">
      <c r="A4" s="8"/>
      <c r="B4" s="11" t="s">
        <v>320</v>
      </c>
      <c r="C4" s="11" t="s">
        <v>292</v>
      </c>
      <c r="D4" s="11" t="s">
        <v>293</v>
      </c>
      <c r="E4" s="11" t="s">
        <v>294</v>
      </c>
      <c r="F4" s="11" t="s">
        <v>295</v>
      </c>
      <c r="G4" s="11" t="s">
        <v>296</v>
      </c>
      <c r="H4" s="11" t="s">
        <v>297</v>
      </c>
      <c r="I4" s="11" t="s">
        <v>298</v>
      </c>
      <c r="J4" s="11" t="s">
        <v>299</v>
      </c>
      <c r="K4" s="11" t="s">
        <v>300</v>
      </c>
      <c r="L4" s="11" t="s">
        <v>301</v>
      </c>
      <c r="M4" s="11" t="s">
        <v>302</v>
      </c>
      <c r="N4" s="11" t="s">
        <v>303</v>
      </c>
      <c r="O4" s="11" t="s">
        <v>505</v>
      </c>
      <c r="P4" s="11" t="s">
        <v>304</v>
      </c>
      <c r="Q4" s="11" t="s">
        <v>305</v>
      </c>
      <c r="R4" s="11" t="s">
        <v>306</v>
      </c>
      <c r="S4" s="11" t="s">
        <v>307</v>
      </c>
      <c r="T4" s="11" t="s">
        <v>308</v>
      </c>
      <c r="U4" s="11" t="s">
        <v>309</v>
      </c>
      <c r="V4" s="11" t="s">
        <v>310</v>
      </c>
      <c r="W4" s="11" t="s">
        <v>311</v>
      </c>
      <c r="X4" s="11" t="s">
        <v>312</v>
      </c>
      <c r="Y4" s="11" t="s">
        <v>313</v>
      </c>
      <c r="Z4" s="11" t="s">
        <v>314</v>
      </c>
      <c r="AA4" s="11" t="s">
        <v>315</v>
      </c>
      <c r="AB4" s="11" t="s">
        <v>316</v>
      </c>
      <c r="AC4" s="11" t="s">
        <v>317</v>
      </c>
      <c r="AD4" s="11" t="s">
        <v>321</v>
      </c>
    </row>
    <row r="5" spans="1:30" x14ac:dyDescent="0.2">
      <c r="A5" s="31" t="s">
        <v>320</v>
      </c>
      <c r="B5" s="32"/>
      <c r="C5" s="12" t="n">
        <f>AT!C19+AT!C25+AT!C27+AT!C29+AT!C31+AT!C33+AT!C35+AT!C37+AT!C43+AT!C45+AT!C47</f>
        <v>45.0</v>
      </c>
      <c r="D5" s="12" t="n">
        <f>AT!D19+AT!D25+AT!D27+AT!D29+AT!D31+AT!D33+AT!D35+AT!D37+AT!D43+AT!D45+AT!D47</f>
        <v>135.0</v>
      </c>
      <c r="E5" s="12" t="n">
        <f>AT!E19+AT!E25+AT!E27+AT!E29+AT!E31+AT!E33+AT!E35+AT!E37+AT!E43+AT!E45+AT!E47</f>
        <v>1.0</v>
      </c>
      <c r="F5" s="12" t="n">
        <f>AT!F19+AT!F25+AT!F27+AT!F29+AT!F31+AT!F33+AT!F35+AT!F37+AT!F43+AT!F45+AT!F47</f>
        <v>243.0</v>
      </c>
      <c r="G5" s="12" t="n">
        <f>AT!G19+AT!G25+AT!G27+AT!G29+AT!G31+AT!G33+AT!G35+AT!G37+AT!G43+AT!G45+AT!G47</f>
        <v>3970.0</v>
      </c>
      <c r="H5" s="12" t="n">
        <f>AT!H19+AT!H25+AT!H27+AT!H29+AT!H31+AT!H33+AT!H35+AT!H37+AT!H43+AT!H45+AT!H47</f>
        <v>42.0</v>
      </c>
      <c r="I5" s="12" t="n">
        <f>AT!I19+AT!I25+AT!I27+AT!I29+AT!I31+AT!I33+AT!I35+AT!I37+AT!I43+AT!I45+AT!I47</f>
        <v>9.0</v>
      </c>
      <c r="J5" s="12" t="n">
        <f>AT!J19+AT!J25+AT!J27+AT!J29+AT!J31+AT!J33+AT!J35+AT!J37+AT!J43+AT!J45+AT!J47</f>
        <v>84.0</v>
      </c>
      <c r="K5" s="12" t="n">
        <f>AT!K19+AT!K25+AT!K27+AT!K29+AT!K31+AT!K33+AT!K35+AT!K37+AT!K43+AT!K45+AT!K47</f>
        <v>9.0</v>
      </c>
      <c r="L5" s="12" t="n">
        <f>AT!L19+AT!L25+AT!L27+AT!L29+AT!L31+AT!L33+AT!L35+AT!L37+AT!L43+AT!L45+AT!L47</f>
        <v>165.0</v>
      </c>
      <c r="M5" s="12" t="n">
        <f>AT!M19+AT!M25+AT!M27+AT!M29+AT!M31+AT!M33+AT!M35+AT!M37+AT!M43+AT!M45+AT!M47</f>
        <v>110.0</v>
      </c>
      <c r="N5" s="12" t="n">
        <f>AT!N19+AT!N25+AT!N27+AT!N29+AT!N31+AT!N33+AT!N35+AT!N37+AT!N43+AT!N45+AT!N47</f>
        <v>30.0</v>
      </c>
      <c r="O5" s="12" t="n">
        <f>AT!O19+AT!O25+AT!O27+AT!O29+AT!O31+AT!O33+AT!O35+AT!O37+AT!O43+AT!O45+AT!O47</f>
        <v>226.0</v>
      </c>
      <c r="P5" s="12" t="n">
        <f>AT!P19+AT!P25+AT!P27+AT!P29+AT!P31+AT!P33+AT!P35+AT!P37+AT!P43+AT!P45+AT!P47</f>
        <v>378.0</v>
      </c>
      <c r="Q5" s="12" t="n">
        <f>AT!Q19+AT!Q25+AT!Q27+AT!Q29+AT!Q31+AT!Q33+AT!Q35+AT!Q37+AT!Q43+AT!Q45+AT!Q47</f>
        <v>11.0</v>
      </c>
      <c r="R5" s="12" t="n">
        <f>AT!R19+AT!R25+AT!R27+AT!R29+AT!R31+AT!R33+AT!R35+AT!R37+AT!R43+AT!R45+AT!R47</f>
        <v>294.0</v>
      </c>
      <c r="S5" s="12" t="n">
        <f>AT!S19+AT!S25+AT!S27+AT!S29+AT!S31+AT!S33+AT!S35+AT!S37+AT!S43+AT!S45+AT!S47</f>
        <v>34.0</v>
      </c>
      <c r="T5" s="12" t="n">
        <f>AT!T19+AT!T25+AT!T27+AT!T29+AT!T31+AT!T33+AT!T35+AT!T37+AT!T43+AT!T45+AT!T47</f>
        <v>56.0</v>
      </c>
      <c r="U5" s="12" t="n">
        <f>AT!U19+AT!U25+AT!U27+AT!U29+AT!U31+AT!U33+AT!U35+AT!U37+AT!U43+AT!U45+AT!U47</f>
        <v>13.0</v>
      </c>
      <c r="V5" s="12" t="n">
        <f>AT!V19+AT!V25+AT!V27+AT!V29+AT!V31+AT!V33+AT!V35+AT!V37+AT!V43+AT!V45+AT!V47</f>
        <v>3.0</v>
      </c>
      <c r="W5" s="12" t="n">
        <f>AT!W19+AT!W25+AT!W27+AT!W29+AT!W31+AT!W33+AT!W35+AT!W37+AT!W43+AT!W45+AT!W47</f>
        <v>102.0</v>
      </c>
      <c r="X5" s="12" t="n">
        <f>AT!X19+AT!X25+AT!X27+AT!X29+AT!X31+AT!X33+AT!X35+AT!X37+AT!X43+AT!X45+AT!X47</f>
        <v>274.0</v>
      </c>
      <c r="Y5" s="12" t="n">
        <f>AT!Y19+AT!Y25+AT!Y27+AT!Y29+AT!Y31+AT!Y33+AT!Y35+AT!Y37+AT!Y43+AT!Y45+AT!Y47</f>
        <v>0.0</v>
      </c>
      <c r="Z5" s="12" t="n">
        <f>AT!Z19+AT!Z25+AT!Z27+AT!Z29+AT!Z31+AT!Z33+AT!Z35+AT!Z37+AT!Z43+AT!Z45+AT!Z47</f>
        <v>645.0</v>
      </c>
      <c r="AA5" s="12" t="n">
        <f>AT!AA19+AT!AA25+AT!AA27+AT!AA29+AT!AA31+AT!AA33+AT!AA35+AT!AA37+AT!AA43+AT!AA45+AT!AA47</f>
        <v>64.0</v>
      </c>
      <c r="AB5" s="12" t="n">
        <f>AT!AB19+AT!AB25+AT!AB27+AT!AB29+AT!AB31+AT!AB33+AT!AB35+AT!AB37+AT!AB43+AT!AB45+AT!AB47</f>
        <v>113.0</v>
      </c>
      <c r="AC5" s="12" t="n">
        <f>AT!AC19+AT!AC25+AT!AC27+AT!AC29+AT!AC31+AT!AC33+AT!AC35+AT!AC37+AT!AC43+AT!AC45+AT!AC47</f>
        <v>297.0</v>
      </c>
      <c r="AD5" s="10" t="n">
        <f>SUM(B5:AC5)</f>
        <v>7353.0</v>
      </c>
    </row>
    <row r="6" spans="1:30" x14ac:dyDescent="0.2">
      <c r="A6" s="31" t="s">
        <v>292</v>
      </c>
      <c r="B6" s="12" t="n">
        <f>BE!C19+BE!C25+BE!C27+BE!C29+BE!C31+BE!C33+BE!C35+BE!C37+BE!C43+BE!C45+BE!C47</f>
        <v>68.0</v>
      </c>
      <c r="C6" s="32"/>
      <c r="D6" s="12" t="n">
        <f>BE!D19+BE!D25+BE!D27+BE!D29+BE!D31+BE!D33+BE!D35+BE!D37+BE!D43+BE!D45+BE!D47</f>
        <v>256.0</v>
      </c>
      <c r="E6" s="12" t="n">
        <f>BE!E19+BE!E25+BE!E27+BE!E29+BE!E31+BE!E33+BE!E35+BE!E37+BE!E43+BE!E45+BE!E47</f>
        <v>0.0</v>
      </c>
      <c r="F6" s="12" t="n">
        <f>BE!F19+BE!F25+BE!F27+BE!F29+BE!F31+BE!F33+BE!F35+BE!F37+BE!F43+BE!F45+BE!F47</f>
        <v>61.0</v>
      </c>
      <c r="G6" s="12" t="n">
        <f>BE!G19+BE!G25+BE!G27+BE!G29+BE!G31+BE!G33+BE!G35+BE!G37+BE!G43+BE!G45+BE!G47</f>
        <v>658.0</v>
      </c>
      <c r="H6" s="12" t="n">
        <f>BE!H19+BE!H25+BE!H27+BE!H29+BE!H31+BE!H33+BE!H35+BE!H37+BE!H43+BE!H45+BE!H47</f>
        <v>33.0</v>
      </c>
      <c r="I6" s="12" t="n">
        <f>BE!I19+BE!I25+BE!I27+BE!I29+BE!I31+BE!I33+BE!I35+BE!I37+BE!I43+BE!I45+BE!I47</f>
        <v>4.0</v>
      </c>
      <c r="J6" s="12" t="n">
        <f>BE!J19+BE!J25+BE!J27+BE!J29+BE!J31+BE!J33+BE!J35+BE!J37+BE!J43+BE!J45+BE!J47</f>
        <v>165.0</v>
      </c>
      <c r="K6" s="12" t="n">
        <f>BE!K19+BE!K25+BE!K27+BE!K29+BE!K31+BE!K33+BE!K35+BE!K37+BE!K43+BE!K45+BE!K47</f>
        <v>6.0</v>
      </c>
      <c r="L6" s="12" t="n">
        <f>BE!L19+BE!L25+BE!L27+BE!L29+BE!L31+BE!L33+BE!L35+BE!L37+BE!L43+BE!L45+BE!L47</f>
        <v>1120.0</v>
      </c>
      <c r="M6" s="12" t="n">
        <f>BE!M19+BE!M25+BE!M27+BE!M29+BE!M31+BE!M33+BE!M35+BE!M37+BE!M43+BE!M45+BE!M47</f>
        <v>164.0</v>
      </c>
      <c r="N6" s="12" t="n">
        <f>BE!N19+BE!N25+BE!N27+BE!N29+BE!N31+BE!N33+BE!N35+BE!N37+BE!N43+BE!N45+BE!N47</f>
        <v>45.0</v>
      </c>
      <c r="O6" s="12" t="n">
        <f>BE!O19+BE!O25+BE!O27+BE!O29+BE!O31+BE!O33+BE!O35+BE!O37+BE!O43+BE!O45+BE!O47</f>
        <v>19.0</v>
      </c>
      <c r="P6" s="12" t="n">
        <f>BE!P19+BE!P25+BE!P27+BE!P29+BE!P31+BE!P33+BE!P35+BE!P37+BE!P43+BE!P45+BE!P47</f>
        <v>28.0</v>
      </c>
      <c r="Q6" s="12" t="n">
        <f>BE!Q19+BE!Q25+BE!Q27+BE!Q29+BE!Q31+BE!Q33+BE!Q35+BE!Q37+BE!Q43+BE!Q45+BE!Q47</f>
        <v>7.0</v>
      </c>
      <c r="R6" s="12" t="n">
        <f>BE!R19+BE!R25+BE!R27+BE!R29+BE!R31+BE!R33+BE!R35+BE!R37+BE!R43+BE!R45+BE!R47</f>
        <v>416.0</v>
      </c>
      <c r="S6" s="12" t="n">
        <f>BE!S19+BE!S25+BE!S27+BE!S29+BE!S31+BE!S33+BE!S35+BE!S37+BE!S43+BE!S45+BE!S47</f>
        <v>31.0</v>
      </c>
      <c r="T6" s="12" t="n">
        <f>BE!T19+BE!T25+BE!T27+BE!T29+BE!T31+BE!T33+BE!T35+BE!T37+BE!T43+BE!T45+BE!T47</f>
        <v>186.0</v>
      </c>
      <c r="U6" s="12" t="n">
        <f>BE!U19+BE!U25+BE!U27+BE!U29+BE!U31+BE!U33+BE!U35+BE!U37+BE!U43+BE!U45+BE!U47</f>
        <v>10.0</v>
      </c>
      <c r="V6" s="12" t="n">
        <f>BE!V19+BE!V25+BE!V27+BE!V29+BE!V31+BE!V33+BE!V35+BE!V37+BE!V43+BE!V45+BE!V47</f>
        <v>0.0</v>
      </c>
      <c r="W6" s="12" t="n">
        <f>BE!W19+BE!W25+BE!W27+BE!W29+BE!W31+BE!W33+BE!W35+BE!W37+BE!W43+BE!W45+BE!W47</f>
        <v>1225.0</v>
      </c>
      <c r="X6" s="12" t="n">
        <f>BE!X19+BE!X25+BE!X27+BE!X29+BE!X31+BE!X33+BE!X35+BE!X37+BE!X43+BE!X45+BE!X47</f>
        <v>340.0</v>
      </c>
      <c r="Y6" s="12" t="n">
        <f>BE!Y19+BE!Y25+BE!Y27+BE!Y29+BE!Y31+BE!Y33+BE!Y35+BE!Y37+BE!Y43+BE!Y45+BE!Y47</f>
        <v>0.0</v>
      </c>
      <c r="Z6" s="12" t="n">
        <f>BE!Z19+BE!Z25+BE!Z27+BE!Z29+BE!Z31+BE!Z33+BE!Z35+BE!Z37+BE!Z43+BE!Z45+BE!Z47</f>
        <v>550.0</v>
      </c>
      <c r="AA6" s="12" t="n">
        <f>BE!AA19+BE!AA25+BE!AA27+BE!AA29+BE!AA31+BE!AA33+BE!AA35+BE!AA37+BE!AA43+BE!AA45+BE!AA47</f>
        <v>22.0</v>
      </c>
      <c r="AB6" s="12" t="n">
        <f>BE!AB19+BE!AB25+BE!AB27+BE!AB29+BE!AB31+BE!AB33+BE!AB35+BE!AB37+BE!AB43+BE!AB45+BE!AB47</f>
        <v>0.0</v>
      </c>
      <c r="AC6" s="12" t="n">
        <f>BE!AC19+BE!AC25+BE!AC27+BE!AC29+BE!AC31+BE!AC33+BE!AC35+BE!AC37+BE!AC43+BE!AC45+BE!AC47</f>
        <v>65.0</v>
      </c>
      <c r="AD6" s="10" t="n">
        <f t="shared" ref="AD6:AD33" si="0">SUM(B6:AC6)</f>
        <v>5479.0</v>
      </c>
    </row>
    <row r="7" spans="1:30" x14ac:dyDescent="0.2">
      <c r="A7" s="31" t="s">
        <v>293</v>
      </c>
      <c r="B7" s="12" t="n">
        <f>BG!C19+BG!C25+BG!C27+BG!C29+BG!C31+BG!C33+BG!C35+BG!C37+BG!C43+BG!C45+BG!C47</f>
        <v>172.0</v>
      </c>
      <c r="C7" s="12" t="n">
        <f>BG!D19+BG!D25+BG!D27+BG!D29+BG!D31+BG!D33+BG!D35+BG!D37+BG!D43+BG!D45+BG!D47</f>
        <v>256.0</v>
      </c>
      <c r="D7" s="32"/>
      <c r="E7" s="12" t="n">
        <f>BG!E19+BG!E25+BG!E27+BG!E29+BG!E31+BG!E33+BG!E35+BG!E37+BG!E43+BG!E45+BG!E47</f>
        <v>70.0</v>
      </c>
      <c r="F7" s="12" t="n">
        <f>BG!F19+BG!F25+BG!F27+BG!F29+BG!F31+BG!F33+BG!F35+BG!F37+BG!F43+BG!F45+BG!F47</f>
        <v>346.0</v>
      </c>
      <c r="G7" s="12" t="n">
        <f>BG!G19+BG!G25+BG!G27+BG!G29+BG!G31+BG!G33+BG!G35+BG!G37+BG!G43+BG!G45+BG!G47</f>
        <v>4912.0</v>
      </c>
      <c r="H7" s="12" t="n">
        <f>BG!H19+BG!H25+BG!H27+BG!H29+BG!H31+BG!H33+BG!H35+BG!H37+BG!H43+BG!H45+BG!H47</f>
        <v>40.0</v>
      </c>
      <c r="I7" s="12" t="n">
        <f>BG!I19+BG!I25+BG!I27+BG!I29+BG!I31+BG!I33+BG!I35+BG!I37+BG!I43+BG!I45+BG!I47</f>
        <v>4.0</v>
      </c>
      <c r="J7" s="12" t="n">
        <f>BG!J19+BG!J25+BG!J27+BG!J29+BG!J31+BG!J33+BG!J35+BG!J37+BG!J43+BG!J45+BG!J47</f>
        <v>377.0</v>
      </c>
      <c r="K7" s="12" t="n">
        <f>BG!K19+BG!K25+BG!K27+BG!K29+BG!K31+BG!K33+BG!K35+BG!K37+BG!K43+BG!K45+BG!K47</f>
        <v>10.0</v>
      </c>
      <c r="L7" s="12" t="n">
        <f>BG!L19+BG!L25+BG!L27+BG!L29+BG!L31+BG!L33+BG!L35+BG!L37+BG!L43+BG!L45+BG!L47</f>
        <v>177.0</v>
      </c>
      <c r="M7" s="12" t="n">
        <f>BG!M19+BG!M25+BG!M27+BG!M29+BG!M31+BG!M33+BG!M35+BG!M37+BG!M43+BG!M45+BG!M47</f>
        <v>191.0</v>
      </c>
      <c r="N7" s="12" t="n">
        <f>BG!N19+BG!N25+BG!N27+BG!N29+BG!N31+BG!N33+BG!N35+BG!N37+BG!N43+BG!N45+BG!N47</f>
        <v>0.0</v>
      </c>
      <c r="O7" s="12" t="n">
        <f>BG!O19+BG!O25+BG!O27+BG!O29+BG!O31+BG!O33+BG!O35+BG!O37+BG!O43+BG!O45+BG!O47</f>
        <v>0.0</v>
      </c>
      <c r="P7" s="12" t="n">
        <f>BG!P19+BG!P25+BG!P27+BG!P29+BG!P31+BG!P33+BG!P35+BG!P37+BG!P43+BG!P45+BG!P47</f>
        <v>17.0</v>
      </c>
      <c r="Q7" s="12" t="n">
        <f>BG!Q19+BG!Q25+BG!Q27+BG!Q29+BG!Q31+BG!Q33+BG!Q35+BG!Q37+BG!Q43+BG!Q45+BG!Q47</f>
        <v>7.0</v>
      </c>
      <c r="R7" s="12" t="n">
        <f>BG!R19+BG!R25+BG!R27+BG!R29+BG!R31+BG!R33+BG!R35+BG!R37+BG!R43+BG!R45+BG!R47</f>
        <v>165.0</v>
      </c>
      <c r="S7" s="12" t="n">
        <f>BG!S19+BG!S25+BG!S27+BG!S29+BG!S31+BG!S33+BG!S35+BG!S37+BG!S43+BG!S45+BG!S47</f>
        <v>0.0</v>
      </c>
      <c r="T7" s="12" t="n">
        <f>BG!T19+BG!T25+BG!T27+BG!T29+BG!T31+BG!T33+BG!T35+BG!T37+BG!T43+BG!T45+BG!T47</f>
        <v>28.0</v>
      </c>
      <c r="U7" s="12" t="n">
        <f>BG!U19+BG!U25+BG!U27+BG!U29+BG!U31+BG!U33+BG!U35+BG!U37+BG!U43+BG!U45+BG!U47</f>
        <v>0.0</v>
      </c>
      <c r="V7" s="12" t="n">
        <f>BG!V19+BG!V25+BG!V27+BG!V29+BG!V31+BG!V33+BG!V35+BG!V37+BG!V43+BG!V45+BG!V47</f>
        <v>0.0</v>
      </c>
      <c r="W7" s="12" t="n">
        <f>BG!W19+BG!W25+BG!W27+BG!W29+BG!W31+BG!W33+BG!W35+BG!W37+BG!W43+BG!W45+BG!W47</f>
        <v>117.0</v>
      </c>
      <c r="X7" s="12" t="n">
        <f>BG!X19+BG!X25+BG!X27+BG!X29+BG!X31+BG!X33+BG!X35+BG!X37+BG!X43+BG!X45+BG!X47</f>
        <v>84.0</v>
      </c>
      <c r="Y7" s="12" t="n">
        <f>BG!Y19+BG!Y25+BG!Y27+BG!Y29+BG!Y31+BG!Y33+BG!Y35+BG!Y37+BG!Y43+BG!Y45+BG!Y47</f>
        <v>0.0</v>
      </c>
      <c r="Z7" s="12" t="n">
        <f>BG!Z19+BG!Z25+BG!Z27+BG!Z29+BG!Z31+BG!Z33+BG!Z35+BG!Z37+BG!Z43+BG!Z45+BG!Z47</f>
        <v>17.0</v>
      </c>
      <c r="AA7" s="12" t="n">
        <f>BG!AA19+BG!AA25+BG!AA27+BG!AA29+BG!AA31+BG!AA33+BG!AA35+BG!AA37+BG!AA43+BG!AA45+BG!AA47</f>
        <v>30.0</v>
      </c>
      <c r="AB7" s="12" t="n">
        <f>BG!AB19+BG!AB25+BG!AB27+BG!AB29+BG!AB31+BG!AB33+BG!AB35+BG!AB37+BG!AB43+BG!AB45+BG!AB47</f>
        <v>0.0</v>
      </c>
      <c r="AC7" s="12" t="n">
        <f>BG!AC19+BG!AC25+BG!AC27+BG!AC29+BG!AC31+BG!AC33+BG!AC35+BG!AC37+BG!AC43+BG!AC45+BG!AC47</f>
        <v>0.0</v>
      </c>
      <c r="AD7" s="10" t="n">
        <f t="shared" si="0"/>
        <v>7020.0</v>
      </c>
    </row>
    <row r="8" spans="1:30" x14ac:dyDescent="0.2">
      <c r="A8" s="31" t="s">
        <v>294</v>
      </c>
      <c r="B8" s="12" t="n">
        <f>CY!C19+CY!C25+CY!C27+CY!C29+CY!C31+CY!C33+CY!C35+CY!C37+CY!C43+CY!C45+CY!C47</f>
        <v>1.0</v>
      </c>
      <c r="C8" s="12" t="n">
        <f>CY!D19+CY!D25+CY!D27+CY!D29+CY!D31+CY!D33+CY!D35+CY!D37+CY!D43+CY!D45+CY!D47</f>
        <v>1.0</v>
      </c>
      <c r="D8" s="12" t="n">
        <f>CY!E19+CY!E25+CY!E27+CY!E29+CY!E31+CY!E33+CY!E35+CY!E37+CY!E43+CY!E45+CY!E47</f>
        <v>71.0</v>
      </c>
      <c r="E8" s="32"/>
      <c r="F8" s="12" t="n">
        <f>CY!F19+CY!F25+CY!F27+CY!F29+CY!F31+CY!F33+CY!F35+CY!F37+CY!F43+CY!F45+CY!F47</f>
        <v>19.0</v>
      </c>
      <c r="G8" s="12" t="n">
        <f>CY!G19+CY!G25+CY!G27+CY!G29+CY!G31+CY!G33+CY!G35+CY!G37+CY!G43+CY!G45+CY!G47</f>
        <v>47.0</v>
      </c>
      <c r="H8" s="12" t="n">
        <f>CY!H19+CY!H25+CY!H27+CY!H29+CY!H31+CY!H33+CY!H35+CY!H37+CY!H43+CY!H45+CY!H47</f>
        <v>1.0</v>
      </c>
      <c r="I8" s="12" t="n">
        <f>CY!I19+CY!I25+CY!I27+CY!I29+CY!I31+CY!I33+CY!I35+CY!I37+CY!I43+CY!I45+CY!I47</f>
        <v>13.0</v>
      </c>
      <c r="J8" s="12" t="n">
        <f>CY!J19+CY!J25+CY!J27+CY!J29+CY!J31+CY!J33+CY!J35+CY!J37+CY!J43+CY!J45+CY!J47</f>
        <v>4.0</v>
      </c>
      <c r="K8" s="12" t="n">
        <f>CY!K19+CY!K25+CY!K27+CY!K29+CY!K31+CY!K33+CY!K35+CY!K37+CY!K43+CY!K45+CY!K47</f>
        <v>0.0</v>
      </c>
      <c r="L8" s="12" t="n">
        <f>CY!L19+CY!L25+CY!L27+CY!L29+CY!L31+CY!L33+CY!L35+CY!L37+CY!L43+CY!L45+CY!L47</f>
        <v>109.0</v>
      </c>
      <c r="M8" s="12" t="n">
        <f>CY!M19+CY!M25+CY!M27+CY!M29+CY!M31+CY!M33+CY!M35+CY!M37+CY!M43+CY!M45+CY!M47</f>
        <v>92.0</v>
      </c>
      <c r="N8" s="12" t="n">
        <f>CY!N19+CY!N25+CY!N27+CY!N29+CY!N31+CY!N33+CY!N35+CY!N37+CY!N43+CY!N45+CY!N47</f>
        <v>193.0</v>
      </c>
      <c r="O8" s="12" t="n">
        <f>CY!O19+CY!O25+CY!O27+CY!O29+CY!O31+CY!O33+CY!O35+CY!O37+CY!O43+CY!O45+CY!O47</f>
        <v>0.0</v>
      </c>
      <c r="P8" s="12" t="n">
        <f>CY!P19+CY!P25+CY!P27+CY!P29+CY!P31+CY!P33+CY!P35+CY!P37+CY!P43+CY!P45+CY!P47</f>
        <v>0.0</v>
      </c>
      <c r="Q8" s="12" t="n">
        <f>CY!Q19+CY!Q25+CY!Q27+CY!Q29+CY!Q31+CY!Q33+CY!Q35+CY!Q37+CY!Q43+CY!Q45+CY!Q47</f>
        <v>4.0</v>
      </c>
      <c r="R8" s="12" t="n">
        <f>CY!R19+CY!R25+CY!R27+CY!R29+CY!R31+CY!R33+CY!R35+CY!R37+CY!R43+CY!R45+CY!R47</f>
        <v>2.0</v>
      </c>
      <c r="S8" s="12" t="n">
        <f>CY!S19+CY!S25+CY!S27+CY!S29+CY!S31+CY!S33+CY!S35+CY!S37+CY!S43+CY!S45+CY!S47</f>
        <v>8.0</v>
      </c>
      <c r="T8" s="12" t="n">
        <f>CY!T19+CY!T25+CY!T27+CY!T29+CY!T31+CY!T33+CY!T35+CY!T37+CY!T43+CY!T45+CY!T47</f>
        <v>0.0</v>
      </c>
      <c r="U8" s="12" t="n">
        <f>CY!U19+CY!U25+CY!U27+CY!U29+CY!U31+CY!U33+CY!U35+CY!U37+CY!U43+CY!U45+CY!U47</f>
        <v>4.0</v>
      </c>
      <c r="V8" s="12" t="n">
        <f>CY!V19+CY!V25+CY!V27+CY!V29+CY!V31+CY!V33+CY!V35+CY!V37+CY!V43+CY!V45+CY!V47</f>
        <v>0.0</v>
      </c>
      <c r="W8" s="12" t="n">
        <f>CY!W19+CY!W25+CY!W27+CY!W29+CY!W31+CY!W33+CY!W35+CY!W37+CY!W43+CY!W45+CY!W47</f>
        <v>4.0</v>
      </c>
      <c r="X8" s="12" t="n">
        <f>CY!X19+CY!X25+CY!X27+CY!X29+CY!X31+CY!X33+CY!X35+CY!X37+CY!X43+CY!X45+CY!X47</f>
        <v>52.0</v>
      </c>
      <c r="Y8" s="12" t="n">
        <f>CY!Y19+CY!Y25+CY!Y27+CY!Y29+CY!Y31+CY!Y33+CY!Y35+CY!Y37+CY!Y43+CY!Y45+CY!Y47</f>
        <v>0.0</v>
      </c>
      <c r="Z8" s="12" t="n">
        <f>CY!Z19+CY!Z25+CY!Z27+CY!Z29+CY!Z31+CY!Z33+CY!Z35+CY!Z37+CY!Z43+CY!Z45+CY!Z47</f>
        <v>140.0</v>
      </c>
      <c r="AA8" s="12" t="n">
        <f>CY!AA19+CY!AA25+CY!AA27+CY!AA29+CY!AA31+CY!AA33+CY!AA35+CY!AA37+CY!AA43+CY!AA45+CY!AA47</f>
        <v>30.0</v>
      </c>
      <c r="AB8" s="12" t="n">
        <f>CY!AB19+CY!AB25+CY!AB27+CY!AB29+CY!AB31+CY!AB33+CY!AB35+CY!AB37+CY!AB43+CY!AB45+CY!AB47</f>
        <v>0.0</v>
      </c>
      <c r="AC8" s="12" t="n">
        <f>CY!AC19+CY!AC25+CY!AC27+CY!AC29+CY!AC31+CY!AC33+CY!AC35+CY!AC37+CY!AC43+CY!AC45+CY!AC47</f>
        <v>4.0</v>
      </c>
      <c r="AD8" s="10" t="n">
        <f t="shared" si="0"/>
        <v>799.0</v>
      </c>
    </row>
    <row r="9" spans="1:30" x14ac:dyDescent="0.2">
      <c r="A9" s="31" t="s">
        <v>295</v>
      </c>
      <c r="B9" s="12" t="n">
        <f>CZ!C19+CZ!C25+CZ!C27+CZ!C29+CZ!C31+CZ!C33+CZ!C35+CZ!C37+CZ!C43+CZ!C45+CZ!C47</f>
        <v>301.0</v>
      </c>
      <c r="C9" s="12" t="n">
        <f>CZ!D19+CZ!D25+CZ!D27+CZ!D29+CZ!D31+CZ!D33+CZ!D35+CZ!D37+CZ!D43+CZ!D45+CZ!D47</f>
        <v>43.0</v>
      </c>
      <c r="D9" s="12" t="n">
        <f>CZ!E19+CZ!E25+CZ!E27+CZ!E29+CZ!E31+CZ!E33+CZ!E35+CZ!E37+CZ!E43+CZ!E45+CZ!E47</f>
        <v>203.0</v>
      </c>
      <c r="E9" s="12" t="n">
        <f>CZ!F19+CZ!F25+CZ!F27+CZ!F29+CZ!F31+CZ!F33+CZ!F35+CZ!F37+CZ!F43+CZ!F45+CZ!F47</f>
        <v>10.0</v>
      </c>
      <c r="F9" s="32"/>
      <c r="G9" s="12" t="n">
        <f>CZ!G19+CZ!G25+CZ!G27+CZ!G29+CZ!G31+CZ!G33+CZ!G35+CZ!G37+CZ!G43+CZ!G45+CZ!G47</f>
        <v>2708.0</v>
      </c>
      <c r="H9" s="12" t="n">
        <f>CZ!H19+CZ!H25+CZ!H27+CZ!H29+CZ!H31+CZ!H33+CZ!H35+CZ!H37+CZ!H43+CZ!H45+CZ!H47</f>
        <v>33.0</v>
      </c>
      <c r="I9" s="12" t="n">
        <f>CZ!I19+CZ!I25+CZ!I27+CZ!I29+CZ!I31+CZ!I33+CZ!I35+CZ!I37+CZ!I43+CZ!I45+CZ!I47</f>
        <v>8.0</v>
      </c>
      <c r="J9" s="12" t="n">
        <f>CZ!J19+CZ!J25+CZ!J27+CZ!J29+CZ!J31+CZ!J33+CZ!J35+CZ!J37+CZ!J43+CZ!J45+CZ!J47</f>
        <v>82.0</v>
      </c>
      <c r="K9" s="12" t="n">
        <f>CZ!K19+CZ!K25+CZ!K27+CZ!K29+CZ!K31+CZ!K33+CZ!K35+CZ!K37+CZ!K43+CZ!K45+CZ!K47</f>
        <v>10.0</v>
      </c>
      <c r="L9" s="12" t="n">
        <f>CZ!L19+CZ!L25+CZ!L27+CZ!L29+CZ!L31+CZ!L33+CZ!L35+CZ!L37+CZ!L43+CZ!L45+CZ!L47</f>
        <v>138.0</v>
      </c>
      <c r="M9" s="12" t="n">
        <f>CZ!M19+CZ!M25+CZ!M27+CZ!M29+CZ!M31+CZ!M33+CZ!M35+CZ!M37+CZ!M43+CZ!M45+CZ!M47</f>
        <v>715.0</v>
      </c>
      <c r="N9" s="12" t="n">
        <f>CZ!N19+CZ!N25+CZ!N27+CZ!N29+CZ!N31+CZ!N33+CZ!N35+CZ!N37+CZ!N43+CZ!N45+CZ!N47</f>
        <v>28.0</v>
      </c>
      <c r="O9" s="12" t="n">
        <f>CZ!O19+CZ!O25+CZ!O27+CZ!O29+CZ!O31+CZ!O33+CZ!O35+CZ!O37+CZ!O43+CZ!O45+CZ!O47</f>
        <v>38.0</v>
      </c>
      <c r="P9" s="12" t="n">
        <f>CZ!P19+CZ!P25+CZ!P27+CZ!P29+CZ!P31+CZ!P33+CZ!P35+CZ!P37+CZ!P43+CZ!P45+CZ!P47</f>
        <v>81.0</v>
      </c>
      <c r="Q9" s="12" t="n">
        <f>CZ!Q19+CZ!Q25+CZ!Q27+CZ!Q29+CZ!Q31+CZ!Q33+CZ!Q35+CZ!Q37+CZ!Q43+CZ!Q45+CZ!Q47</f>
        <v>25.0</v>
      </c>
      <c r="R9" s="12" t="n">
        <f>CZ!R19+CZ!R25+CZ!R27+CZ!R29+CZ!R31+CZ!R33+CZ!R35+CZ!R37+CZ!R43+CZ!R45+CZ!R47</f>
        <v>119.0</v>
      </c>
      <c r="S9" s="12" t="n">
        <f>CZ!S19+CZ!S25+CZ!S27+CZ!S29+CZ!S31+CZ!S33+CZ!S35+CZ!S37+CZ!S43+CZ!S45+CZ!S47</f>
        <v>17.0</v>
      </c>
      <c r="T9" s="12" t="n">
        <f>CZ!T19+CZ!T25+CZ!T27+CZ!T29+CZ!T31+CZ!T33+CZ!T35+CZ!T37+CZ!T43+CZ!T45+CZ!T47</f>
        <v>2.0</v>
      </c>
      <c r="U9" s="12" t="n">
        <f>CZ!U19+CZ!U25+CZ!U27+CZ!U29+CZ!U31+CZ!U33+CZ!U35+CZ!U37+CZ!U43+CZ!U45+CZ!U47</f>
        <v>19.0</v>
      </c>
      <c r="V9" s="12" t="n">
        <f>CZ!V19+CZ!V25+CZ!V27+CZ!V29+CZ!V31+CZ!V33+CZ!V35+CZ!V37+CZ!V43+CZ!V45+CZ!V47</f>
        <v>0.0</v>
      </c>
      <c r="W9" s="12" t="n">
        <f>CZ!W19+CZ!W25+CZ!W27+CZ!W29+CZ!W31+CZ!W33+CZ!W35+CZ!W37+CZ!W43+CZ!W45+CZ!W47</f>
        <v>75.0</v>
      </c>
      <c r="X9" s="12" t="n">
        <f>CZ!X19+CZ!X25+CZ!X27+CZ!X29+CZ!X31+CZ!X33+CZ!X35+CZ!X37+CZ!X43+CZ!X45+CZ!X47</f>
        <v>325.0</v>
      </c>
      <c r="Y9" s="12" t="n">
        <f>CZ!Y19+CZ!Y25+CZ!Y27+CZ!Y29+CZ!Y31+CZ!Y33+CZ!Y35+CZ!Y37+CZ!Y43+CZ!Y45+CZ!Y47</f>
        <v>0.0</v>
      </c>
      <c r="Z9" s="12" t="n">
        <f>CZ!Z19+CZ!Z25+CZ!Z27+CZ!Z29+CZ!Z31+CZ!Z33+CZ!Z35+CZ!Z37+CZ!Z43+CZ!Z45+CZ!Z47</f>
        <v>224.0</v>
      </c>
      <c r="AA9" s="12" t="n">
        <f>CZ!AA19+CZ!AA25+CZ!AA27+CZ!AA29+CZ!AA31+CZ!AA33+CZ!AA35+CZ!AA37+CZ!AA43+CZ!AA45+CZ!AA47</f>
        <v>47.0</v>
      </c>
      <c r="AB9" s="12" t="n">
        <f>CZ!AB19+CZ!AB25+CZ!AB27+CZ!AB29+CZ!AB31+CZ!AB33+CZ!AB35+CZ!AB37+CZ!AB43+CZ!AB45+CZ!AB47</f>
        <v>0.0</v>
      </c>
      <c r="AC9" s="12" t="n">
        <f>CZ!AC19+CZ!AC25+CZ!AC27+CZ!AC29+CZ!AC31+CZ!AC33+CZ!AC35+CZ!AC37+CZ!AC43+CZ!AC45+CZ!AC47</f>
        <v>2720.0</v>
      </c>
      <c r="AD9" s="10" t="n">
        <f t="shared" si="0"/>
        <v>7971.0</v>
      </c>
    </row>
    <row r="10" spans="1:30" x14ac:dyDescent="0.2">
      <c r="A10" s="31" t="s">
        <v>296</v>
      </c>
      <c r="B10" s="12" t="n">
        <f>DE!C19+DE!C25+DE!C27+DE!C29+DE!C31+DE!C33+DE!C35+DE!C37+DE!C43+DE!C45+DE!C47</f>
        <v>3389.0</v>
      </c>
      <c r="C10" s="12" t="n">
        <f>DE!D19+DE!D25+DE!D27+DE!D29+DE!D31+DE!D33+DE!D35+DE!D37+DE!D43+DE!D45+DE!D47</f>
        <v>400.0</v>
      </c>
      <c r="D10" s="12" t="n">
        <f>DE!E19+DE!E25+DE!E27+DE!E29+DE!E31+DE!E33+DE!E35+DE!E37+DE!E43+DE!E45+DE!E47</f>
        <v>2982.0</v>
      </c>
      <c r="E10" s="12" t="n">
        <f>DE!F19+DE!F25+DE!F27+DE!F29+DE!F31+DE!F33+DE!F35+DE!F37+DE!F43+DE!F45+DE!F47</f>
        <v>24.0</v>
      </c>
      <c r="F10" s="12" t="n">
        <f>DE!G19+DE!G25+DE!G27+DE!G29+DE!G31+DE!G33+DE!G35+DE!G37+DE!G43+DE!G45+DE!G47</f>
        <v>1702.0</v>
      </c>
      <c r="G10" s="32"/>
      <c r="H10" s="12" t="n">
        <f>DE!H19+DE!H25+DE!H27+DE!H29+DE!H31+DE!H33+DE!H35+DE!H37+DE!H43+DE!H45+DE!H47</f>
        <v>161.0</v>
      </c>
      <c r="I10" s="12" t="n">
        <f>DE!I19+DE!I25+DE!I27+DE!I29+DE!I31+DE!I33+DE!I35+DE!I37+DE!I43+DE!I45+DE!I47</f>
        <v>91.0</v>
      </c>
      <c r="J10" s="12" t="n">
        <f>DE!J19+DE!J25+DE!J27+DE!J29+DE!J31+DE!J33+DE!J35+DE!J37+DE!J43+DE!J45+DE!J47</f>
        <v>911.0</v>
      </c>
      <c r="K10" s="12" t="n">
        <f>DE!K19+DE!K25+DE!K27+DE!K29+DE!K31+DE!K33+DE!K35+DE!K37+DE!K43+DE!K45+DE!K47</f>
        <v>60.0</v>
      </c>
      <c r="L10" s="12" t="n">
        <f>DE!L19+DE!L25+DE!L27+DE!L29+DE!L31+DE!L33+DE!L35+DE!L37+DE!L43+DE!L45+DE!L47</f>
        <v>1746.0</v>
      </c>
      <c r="M10" s="12" t="n">
        <f>DE!M19+DE!M25+DE!M27+DE!M29+DE!M31+DE!M33+DE!M35+DE!M37+DE!M43+DE!M45+DE!M47</f>
        <v>1063.0</v>
      </c>
      <c r="N10" s="12" t="n">
        <f>DE!N19+DE!N25+DE!N27+DE!N29+DE!N31+DE!N33+DE!N35+DE!N37+DE!N43+DE!N45+DE!N47</f>
        <v>1913.0</v>
      </c>
      <c r="O10" s="12" t="n">
        <f>DE!O19+DE!O25+DE!O27+DE!O29+DE!O31+DE!O33+DE!O35+DE!O37+DE!O43+DE!O45+DE!O47</f>
        <v>2783.0</v>
      </c>
      <c r="P10" s="12" t="n">
        <f>DE!P19+DE!P25+DE!P27+DE!P29+DE!P31+DE!P33+DE!P35+DE!P37+DE!P43+DE!P45+DE!P47</f>
        <v>1665.0</v>
      </c>
      <c r="Q10" s="12" t="n">
        <f>DE!Q19+DE!Q25+DE!Q27+DE!Q29+DE!Q31+DE!Q33+DE!Q35+DE!Q37+DE!Q43+DE!Q45+DE!Q47</f>
        <v>90.0</v>
      </c>
      <c r="R10" s="12" t="n">
        <f>DE!R19+DE!R25+DE!R27+DE!R29+DE!R31+DE!R33+DE!R35+DE!R37+DE!R43+DE!R45+DE!R47</f>
        <v>5104.0</v>
      </c>
      <c r="S10" s="12" t="n">
        <f>DE!S19+DE!S25+DE!S27+DE!S29+DE!S31+DE!S33+DE!S35+DE!S37+DE!S43+DE!S45+DE!S47</f>
        <v>1014.0</v>
      </c>
      <c r="T10" s="12" t="n">
        <f>DE!T19+DE!T25+DE!T27+DE!T29+DE!T31+DE!T33+DE!T35+DE!T37+DE!T43+DE!T45+DE!T47</f>
        <v>309.0</v>
      </c>
      <c r="U10" s="12" t="n">
        <f>DE!U19+DE!U25+DE!U27+DE!U29+DE!U31+DE!U33+DE!U35+DE!U37+DE!U43+DE!U45+DE!U47</f>
        <v>508.0</v>
      </c>
      <c r="V10" s="12" t="n">
        <f>DE!V19+DE!V25+DE!V27+DE!V29+DE!V31+DE!V33+DE!V35+DE!V37+DE!V43+DE!V45+DE!V47</f>
        <v>0.0</v>
      </c>
      <c r="W10" s="12" t="n">
        <f>DE!W19+DE!W25+DE!W27+DE!W29+DE!W31+DE!W33+DE!W35+DE!W37+DE!W43+DE!W45+DE!W47</f>
        <v>1446.0</v>
      </c>
      <c r="X10" s="12" t="n">
        <f>DE!X19+DE!X25+DE!X27+DE!X29+DE!X31+DE!X33+DE!X35+DE!X37+DE!X43+DE!X45+DE!X47</f>
        <v>8756.0</v>
      </c>
      <c r="Y10" s="12" t="n">
        <f>DE!Y19+DE!Y25+DE!Y27+DE!Y29+DE!Y31+DE!Y33+DE!Y35+DE!Y37+DE!Y43+DE!Y45+DE!Y47</f>
        <v>0.0</v>
      </c>
      <c r="Z10" s="12" t="n">
        <f>DE!Z19+DE!Z25+DE!Z27+DE!Z29+DE!Z31+DE!Z33+DE!Z35+DE!Z37+DE!Z43+DE!Z45+DE!Z47</f>
        <v>8133.0</v>
      </c>
      <c r="AA10" s="12" t="n">
        <f>DE!AA19+DE!AA25+DE!AA27+DE!AA29+DE!AA31+DE!AA33+DE!AA35+DE!AA37+DE!AA43+DE!AA45+DE!AA47</f>
        <v>227.0</v>
      </c>
      <c r="AB10" s="12" t="n">
        <f>DE!AB19+DE!AB25+DE!AB27+DE!AB29+DE!AB31+DE!AB33+DE!AB35+DE!AB37+DE!AB43+DE!AB45+DE!AB47</f>
        <v>0.0</v>
      </c>
      <c r="AC10" s="12" t="n">
        <f>DE!AC19+DE!AC25+DE!AC27+DE!AC29+DE!AC31+DE!AC33+DE!AC35+DE!AC37+DE!AC43+DE!AC45+DE!AC47</f>
        <v>679.0</v>
      </c>
      <c r="AD10" s="10" t="n">
        <f t="shared" si="0"/>
        <v>45156.0</v>
      </c>
    </row>
    <row r="11" spans="1:30" x14ac:dyDescent="0.2">
      <c r="A11" s="31" t="s">
        <v>297</v>
      </c>
      <c r="B11" s="12" t="n">
        <f>DK!C19+DK!C25+DK!C27+DK!C29+DK!C31+DK!C33+DK!C35+DK!C37+DK!C43+DK!C45+DK!C47</f>
        <v>49.0</v>
      </c>
      <c r="C11" s="12" t="n">
        <f>DK!D19+DK!D25+DK!D27+DK!D29+DK!D31+DK!D33+DK!D35+DK!D37+DK!D43+DK!D45+DK!D47</f>
        <v>18.0</v>
      </c>
      <c r="D11" s="12" t="n">
        <f>DK!E19+DK!E25+DK!E27+DK!E29+DK!E31+DK!E33+DK!E35+DK!E37+DK!E43+DK!E45+DK!E47</f>
        <v>34.0</v>
      </c>
      <c r="E11" s="12" t="n">
        <f>DK!F19+DK!F25+DK!F27+DK!F29+DK!F31+DK!F33+DK!F35+DK!F37+DK!F43+DK!F45+DK!F47</f>
        <v>1.0</v>
      </c>
      <c r="F11" s="12" t="n">
        <f>DK!G19+DK!G25+DK!G27+DK!G29+DK!G31+DK!G33+DK!G35+DK!G37+DK!G43+DK!G45+DK!G47</f>
        <v>29.0</v>
      </c>
      <c r="G11" s="12" t="n">
        <f>DK!H19+DK!H25+DK!H27+DK!H29+DK!H31+DK!H33+DK!H35+DK!H37+DK!H43+DK!H45+DK!H47</f>
        <v>276.0</v>
      </c>
      <c r="H11" s="32"/>
      <c r="I11" s="12" t="n">
        <f>DK!I19+DK!I25+DK!I27+DK!I29+DK!I31+DK!I33+DK!I35+DK!I37+DK!I43+DK!I45+DK!I47</f>
        <v>19.0</v>
      </c>
      <c r="J11" s="12" t="n">
        <f>DK!J19+DK!J25+DK!J27+DK!J29+DK!J31+DK!J33+DK!J35+DK!J37+DK!J43+DK!J45+DK!J47</f>
        <v>30.0</v>
      </c>
      <c r="K11" s="12" t="n">
        <f>DK!K19+DK!K25+DK!K27+DK!K29+DK!K31+DK!K33+DK!K35+DK!K37+DK!K43+DK!K45+DK!K47</f>
        <v>43.0</v>
      </c>
      <c r="L11" s="12" t="n">
        <f>DK!L19+DK!L25+DK!L27+DK!L29+DK!L31+DK!L33+DK!L35+DK!L37+DK!L43+DK!L45+DK!L47</f>
        <v>77.0</v>
      </c>
      <c r="M11" s="12" t="n">
        <f>DK!M19+DK!M25+DK!M27+DK!M29+DK!M31+DK!M33+DK!M35+DK!M37+DK!M43+DK!M45+DK!M47</f>
        <v>99.0</v>
      </c>
      <c r="N11" s="12" t="n">
        <f>DK!N19+DK!N25+DK!N27+DK!N29+DK!N31+DK!N33+DK!N35+DK!N37+DK!N43+DK!N45+DK!N47</f>
        <v>8.0</v>
      </c>
      <c r="O11" s="12" t="n">
        <f>DK!O19+DK!O25+DK!O27+DK!O29+DK!O31+DK!O33+DK!O35+DK!O37+DK!O43+DK!O45+DK!O47</f>
        <v>0.0</v>
      </c>
      <c r="P11" s="12" t="n">
        <f>DK!P19+DK!P25+DK!P27+DK!P29+DK!P31+DK!P33+DK!P35+DK!P37+DK!P43+DK!P45+DK!P47</f>
        <v>14.0</v>
      </c>
      <c r="Q11" s="12" t="n">
        <f>DK!Q19+DK!Q25+DK!Q27+DK!Q29+DK!Q31+DK!Q33+DK!Q35+DK!Q37+DK!Q43+DK!Q45+DK!Q47</f>
        <v>18.0</v>
      </c>
      <c r="R11" s="12" t="n">
        <f>DK!R19+DK!R25+DK!R27+DK!R29+DK!R31+DK!R33+DK!R35+DK!R37+DK!R43+DK!R45+DK!R47</f>
        <v>26.0</v>
      </c>
      <c r="S11" s="12" t="n">
        <f>DK!S19+DK!S25+DK!S27+DK!S29+DK!S31+DK!S33+DK!S35+DK!S37+DK!S43+DK!S45+DK!S47</f>
        <v>59.0</v>
      </c>
      <c r="T11" s="12" t="n">
        <f>DK!T19+DK!T25+DK!T27+DK!T29+DK!T31+DK!T33+DK!T35+DK!T37+DK!T43+DK!T45+DK!T47</f>
        <v>31.0</v>
      </c>
      <c r="U11" s="12" t="n">
        <f>DK!U19+DK!U25+DK!U27+DK!U29+DK!U31+DK!U33+DK!U35+DK!U37+DK!U43+DK!U45+DK!U47</f>
        <v>18.0</v>
      </c>
      <c r="V11" s="12" t="n">
        <f>DK!V19+DK!V25+DK!V27+DK!V29+DK!V31+DK!V33+DK!V35+DK!V37+DK!V43+DK!V45+DK!V47</f>
        <v>0.0</v>
      </c>
      <c r="W11" s="12" t="n">
        <f>DK!W19+DK!W25+DK!W27+DK!W29+DK!W31+DK!W33+DK!W35+DK!W37+DK!W43+DK!W45+DK!W47</f>
        <v>32.0</v>
      </c>
      <c r="X11" s="12" t="n">
        <f>DK!X19+DK!X25+DK!X27+DK!X29+DK!X31+DK!X33+DK!X35+DK!X37+DK!X43+DK!X45+DK!X47</f>
        <v>104.0</v>
      </c>
      <c r="Y11" s="12" t="n">
        <f>DK!Y19+DK!Y25+DK!Y27+DK!Y29+DK!Y31+DK!Y33+DK!Y35+DK!Y37+DK!Y43+DK!Y45+DK!Y47</f>
        <v>0.0</v>
      </c>
      <c r="Z11" s="12" t="n">
        <f>DK!Z19+DK!Z25+DK!Z27+DK!Z29+DK!Z31+DK!Z33+DK!Z35+DK!Z37+DK!Z43+DK!Z45+DK!Z47</f>
        <v>137.0</v>
      </c>
      <c r="AA11" s="12" t="n">
        <f>DK!AA19+DK!AA25+DK!AA27+DK!AA29+DK!AA31+DK!AA33+DK!AA35+DK!AA37+DK!AA43+DK!AA45+DK!AA47</f>
        <v>202.0</v>
      </c>
      <c r="AB11" s="12" t="n">
        <f>DK!AB19+DK!AB25+DK!AB27+DK!AB29+DK!AB31+DK!AB33+DK!AB35+DK!AB37+DK!AB43+DK!AB45+DK!AB47</f>
        <v>0.0</v>
      </c>
      <c r="AC11" s="12" t="n">
        <f>DK!AC19+DK!AC25+DK!AC27+DK!AC29+DK!AC31+DK!AC33+DK!AC35+DK!AC37+DK!AC43+DK!AC45+DK!AC47</f>
        <v>0.0</v>
      </c>
      <c r="AD11" s="10" t="n">
        <f t="shared" si="0"/>
        <v>1324.0</v>
      </c>
    </row>
    <row r="12" spans="1:30" x14ac:dyDescent="0.2">
      <c r="A12" s="31" t="s">
        <v>298</v>
      </c>
      <c r="B12" s="12" t="n">
        <f>EE!C19+EE!C25+EE!C27+EE!C29+EE!C31+EE!C33+EE!C35+EE!C37+EE!C43+EE!C45+EE!C47</f>
        <v>15.0</v>
      </c>
      <c r="C12" s="12" t="n">
        <f>EE!D19+EE!D25+EE!D27+EE!D29+EE!D31+EE!D33+EE!D35+EE!D37+EE!D43+EE!D45+EE!D47</f>
        <v>3.0</v>
      </c>
      <c r="D12" s="12" t="n">
        <f>EE!E19+EE!E25+EE!E27+EE!E29+EE!E31+EE!E33+EE!E35+EE!E37+EE!E43+EE!E45+EE!E47</f>
        <v>2.0</v>
      </c>
      <c r="E12" s="12" t="n">
        <f>EE!F19+EE!F25+EE!F27+EE!F29+EE!F31+EE!F33+EE!F35+EE!F37+EE!F43+EE!F45+EE!F47</f>
        <v>7.0</v>
      </c>
      <c r="F12" s="12" t="n">
        <f>EE!G19+EE!G25+EE!G27+EE!G29+EE!G31+EE!G33+EE!G35+EE!G37+EE!G43+EE!G45+EE!G47</f>
        <v>8.0</v>
      </c>
      <c r="G12" s="12" t="n">
        <f>EE!H19+EE!H25+EE!H27+EE!H29+EE!H31+EE!H33+EE!H35+EE!H37+EE!H43+EE!H45+EE!H47</f>
        <v>138.0</v>
      </c>
      <c r="H12" s="12" t="n">
        <f>EE!I19+EE!I25+EE!I27+EE!I29+EE!I31+EE!I33+EE!I35+EE!I37+EE!I43+EE!I45+EE!I47</f>
        <v>25.0</v>
      </c>
      <c r="I12" s="32"/>
      <c r="J12" s="12" t="n">
        <f>EE!J19+EE!J25+EE!J27+EE!J29+EE!J31+EE!J33+EE!J35+EE!J37+EE!J43+EE!J45+EE!J47</f>
        <v>11.0</v>
      </c>
      <c r="K12" s="12" t="n">
        <f>EE!K19+EE!K25+EE!K27+EE!K29+EE!K31+EE!K33+EE!K35+EE!K37+EE!K43+EE!K45+EE!K47</f>
        <v>334.0</v>
      </c>
      <c r="L12" s="12" t="n">
        <f>EE!L19+EE!L25+EE!L27+EE!L29+EE!L31+EE!L33+EE!L35+EE!L37+EE!L43+EE!L45+EE!L47</f>
        <v>62.0</v>
      </c>
      <c r="M12" s="12" t="n">
        <f>EE!M19+EE!M25+EE!M27+EE!M29+EE!M31+EE!M33+EE!M35+EE!M37+EE!M43+EE!M45+EE!M47</f>
        <v>55.0</v>
      </c>
      <c r="N12" s="12" t="n">
        <f>EE!N19+EE!N25+EE!N27+EE!N29+EE!N31+EE!N33+EE!N35+EE!N37+EE!N43+EE!N45+EE!N47</f>
        <v>0.0</v>
      </c>
      <c r="O12" s="12" t="n">
        <f>EE!O19+EE!O25+EE!O27+EE!O29+EE!O31+EE!O33+EE!O35+EE!O37+EE!O43+EE!O45+EE!O47</f>
        <v>1.0</v>
      </c>
      <c r="P12" s="12" t="n">
        <f>EE!P19+EE!P25+EE!P27+EE!P29+EE!P31+EE!P33+EE!P35+EE!P37+EE!P43+EE!P45+EE!P47</f>
        <v>4.0</v>
      </c>
      <c r="Q12" s="12" t="n">
        <f>EE!Q19+EE!Q25+EE!Q27+EE!Q29+EE!Q31+EE!Q33+EE!Q35+EE!Q37+EE!Q43+EE!Q45+EE!Q47</f>
        <v>7.0</v>
      </c>
      <c r="R12" s="12" t="n">
        <f>EE!R19+EE!R25+EE!R27+EE!R29+EE!R31+EE!R33+EE!R35+EE!R37+EE!R43+EE!R45+EE!R47</f>
        <v>6.0</v>
      </c>
      <c r="S12" s="12" t="n">
        <f>EE!S19+EE!S25+EE!S27+EE!S29+EE!S31+EE!S33+EE!S35+EE!S37+EE!S43+EE!S45+EE!S47</f>
        <v>7.0</v>
      </c>
      <c r="T12" s="12" t="n">
        <f>EE!T19+EE!T25+EE!T27+EE!T29+EE!T31+EE!T33+EE!T35+EE!T37+EE!T43+EE!T45+EE!T47</f>
        <v>2.0</v>
      </c>
      <c r="U12" s="12" t="n">
        <f>EE!U19+EE!U25+EE!U27+EE!U29+EE!U31+EE!U33+EE!U35+EE!U37+EE!U43+EE!U45+EE!U47</f>
        <v>14.0</v>
      </c>
      <c r="V12" s="12" t="n">
        <f>EE!V19+EE!V25+EE!V27+EE!V29+EE!V31+EE!V33+EE!V35+EE!V37+EE!V43+EE!V45+EE!V47</f>
        <v>0.0</v>
      </c>
      <c r="W12" s="12" t="n">
        <f>EE!W19+EE!W25+EE!W27+EE!W29+EE!W31+EE!W33+EE!W35+EE!W37+EE!W43+EE!W45+EE!W47</f>
        <v>17.0</v>
      </c>
      <c r="X12" s="12" t="n">
        <f>EE!X19+EE!X25+EE!X27+EE!X29+EE!X31+EE!X33+EE!X35+EE!X37+EE!X43+EE!X45+EE!X47</f>
        <v>27.0</v>
      </c>
      <c r="Y12" s="12" t="n">
        <f>EE!Y19+EE!Y25+EE!Y27+EE!Y29+EE!Y31+EE!Y33+EE!Y35+EE!Y37+EE!Y43+EE!Y45+EE!Y47</f>
        <v>0.0</v>
      </c>
      <c r="Z12" s="12" t="n">
        <f>EE!Z19+EE!Z25+EE!Z27+EE!Z29+EE!Z31+EE!Z33+EE!Z35+EE!Z37+EE!Z43+EE!Z45+EE!Z47</f>
        <v>1.0</v>
      </c>
      <c r="AA12" s="12" t="n">
        <f>EE!AA19+EE!AA25+EE!AA27+EE!AA29+EE!AA31+EE!AA33+EE!AA35+EE!AA37+EE!AA43+EE!AA45+EE!AA47</f>
        <v>39.0</v>
      </c>
      <c r="AB12" s="12" t="n">
        <f>EE!AB19+EE!AB25+EE!AB27+EE!AB29+EE!AB31+EE!AB33+EE!AB35+EE!AB37+EE!AB43+EE!AB45+EE!AB47</f>
        <v>0.0</v>
      </c>
      <c r="AC12" s="12" t="n">
        <f>EE!AC19+EE!AC25+EE!AC27+EE!AC29+EE!AC31+EE!AC33+EE!AC35+EE!AC37+EE!AC43+EE!AC45+EE!AC47</f>
        <v>1.0</v>
      </c>
      <c r="AD12" s="10" t="n">
        <f t="shared" si="0"/>
        <v>786.0</v>
      </c>
    </row>
    <row r="13" spans="1:30" x14ac:dyDescent="0.2">
      <c r="A13" s="31" t="s">
        <v>299</v>
      </c>
      <c r="B13" s="12" t="n">
        <f>ES!C19+ES!C25+ES!C27+ES!C29+ES!C31+ES!C33+ES!C35+ES!C37+ES!C43+ES!C45+ES!C47</f>
        <v>130.0</v>
      </c>
      <c r="C13" s="12" t="n">
        <f>ES!D19+ES!D25+ES!D27+ES!D29+ES!D31+ES!D33+ES!D35+ES!D37+ES!D43+ES!D45+ES!D47</f>
        <v>177.0</v>
      </c>
      <c r="D13" s="12" t="n">
        <f>ES!E19+ES!E25+ES!E27+ES!E29+ES!E31+ES!E33+ES!E35+ES!E37+ES!E43+ES!E45+ES!E47</f>
        <v>260.0</v>
      </c>
      <c r="E13" s="12" t="n">
        <f>ES!F19+ES!F25+ES!F27+ES!F29+ES!F31+ES!F33+ES!F35+ES!F37+ES!F43+ES!F45+ES!F47</f>
        <v>2.0</v>
      </c>
      <c r="F13" s="12" t="n">
        <f>ES!G19+ES!G25+ES!G27+ES!G29+ES!G31+ES!G33+ES!G35+ES!G37+ES!G43+ES!G45+ES!G47</f>
        <v>118.0</v>
      </c>
      <c r="G13" s="12" t="n">
        <f>ES!H19+ES!H25+ES!H27+ES!H29+ES!H31+ES!H33+ES!H35+ES!H37+ES!H43+ES!H45+ES!H47</f>
        <v>1534.0</v>
      </c>
      <c r="H13" s="12" t="n">
        <f>ES!I19+ES!I25+ES!I27+ES!I29+ES!I31+ES!I33+ES!I35+ES!I37+ES!I43+ES!I45+ES!I47</f>
        <v>35.0</v>
      </c>
      <c r="I13" s="12" t="n">
        <f>ES!J19+ES!J25+ES!J27+ES!J29+ES!J31+ES!J33+ES!J35+ES!J37+ES!J43+ES!J45+ES!J47</f>
        <v>8.0</v>
      </c>
      <c r="J13" s="32"/>
      <c r="K13" s="12" t="n">
        <f>ES!K19+ES!K25+ES!K27+ES!K29+ES!K31+ES!K33+ES!K35+ES!K37+ES!K43+ES!K45+ES!K47</f>
        <v>27.0</v>
      </c>
      <c r="L13" s="12" t="n">
        <f>ES!L19+ES!L25+ES!L27+ES!L29+ES!L31+ES!L33+ES!L35+ES!L37+ES!L43+ES!L45+ES!L47</f>
        <v>637.0</v>
      </c>
      <c r="M13" s="12" t="n">
        <f>ES!M19+ES!M25+ES!M27+ES!M29+ES!M31+ES!M33+ES!M35+ES!M37+ES!M43+ES!M45+ES!M47</f>
        <v>837.0</v>
      </c>
      <c r="N13" s="12" t="n">
        <f>ES!N19+ES!N25+ES!N27+ES!N29+ES!N31+ES!N33+ES!N35+ES!N37+ES!N43+ES!N45+ES!N47</f>
        <v>13.0</v>
      </c>
      <c r="O13" s="12" t="n">
        <f>ES!O19+ES!O25+ES!O27+ES!O29+ES!O31+ES!O33+ES!O35+ES!O37+ES!O43+ES!O45+ES!O47</f>
        <v>14.0</v>
      </c>
      <c r="P13" s="12" t="n">
        <f>ES!P19+ES!P25+ES!P27+ES!P29+ES!P31+ES!P33+ES!P35+ES!P37+ES!P43+ES!P45+ES!P47</f>
        <v>15.0</v>
      </c>
      <c r="Q13" s="12" t="n">
        <f>ES!Q19+ES!Q25+ES!Q27+ES!Q29+ES!Q31+ES!Q33+ES!Q35+ES!Q37+ES!Q43+ES!Q45+ES!Q47</f>
        <v>61.0</v>
      </c>
      <c r="R13" s="12" t="n">
        <f>ES!R19+ES!R25+ES!R27+ES!R29+ES!R31+ES!R33+ES!R35+ES!R37+ES!R43+ES!R45+ES!R47</f>
        <v>231.0</v>
      </c>
      <c r="S13" s="12" t="n">
        <f>ES!S19+ES!S25+ES!S27+ES!S29+ES!S31+ES!S33+ES!S35+ES!S37+ES!S43+ES!S45+ES!S47</f>
        <v>88.0</v>
      </c>
      <c r="T13" s="12" t="n">
        <f>ES!T19+ES!T25+ES!T27+ES!T29+ES!T31+ES!T33+ES!T35+ES!T37+ES!T43+ES!T45+ES!T47</f>
        <v>88.0</v>
      </c>
      <c r="U13" s="12" t="n">
        <f>ES!U19+ES!U25+ES!U27+ES!U29+ES!U31+ES!U33+ES!U35+ES!U37+ES!U43+ES!U45+ES!U47</f>
        <v>17.0</v>
      </c>
      <c r="V13" s="12" t="n">
        <f>ES!V19+ES!V25+ES!V27+ES!V29+ES!V31+ES!V33+ES!V35+ES!V37+ES!V43+ES!V45+ES!V47</f>
        <v>0.0</v>
      </c>
      <c r="W13" s="12" t="n">
        <f>ES!W19+ES!W25+ES!W27+ES!W29+ES!W31+ES!W33+ES!W35+ES!W37+ES!W43+ES!W45+ES!W47</f>
        <v>218.0</v>
      </c>
      <c r="X13" s="12" t="n">
        <f>ES!X19+ES!X25+ES!X27+ES!X29+ES!X31+ES!X33+ES!X35+ES!X37+ES!X43+ES!X45+ES!X47</f>
        <v>197.0</v>
      </c>
      <c r="Y13" s="12" t="n">
        <f>ES!Y19+ES!Y25+ES!Y27+ES!Y29+ES!Y31+ES!Y33+ES!Y35+ES!Y37+ES!Y43+ES!Y45+ES!Y47</f>
        <v>1048.0</v>
      </c>
      <c r="Z13" s="12" t="n">
        <f>ES!Z19+ES!Z25+ES!Z27+ES!Z29+ES!Z31+ES!Z33+ES!Z35+ES!Z37+ES!Z43+ES!Z45+ES!Z47</f>
        <v>1836.0</v>
      </c>
      <c r="AA13" s="12" t="n">
        <f>ES!AA19+ES!AA25+ES!AA27+ES!AA29+ES!AA31+ES!AA33+ES!AA35+ES!AA37+ES!AA43+ES!AA45+ES!AA47</f>
        <v>66.0</v>
      </c>
      <c r="AB13" s="12" t="n">
        <f>ES!AB19+ES!AB25+ES!AB27+ES!AB29+ES!AB31+ES!AB33+ES!AB35+ES!AB37+ES!AB43+ES!AB45+ES!AB47</f>
        <v>8.0</v>
      </c>
      <c r="AC13" s="12" t="n">
        <f>ES!AC19+ES!AC25+ES!AC27+ES!AC29+ES!AC31+ES!AC33+ES!AC35+ES!AC37+ES!AC43+ES!AC45+ES!AC47</f>
        <v>20.0</v>
      </c>
      <c r="AD13" s="10" t="n">
        <f t="shared" si="0"/>
        <v>7685.0</v>
      </c>
    </row>
    <row r="14" spans="1:30" x14ac:dyDescent="0.2">
      <c r="A14" s="31" t="s">
        <v>300</v>
      </c>
      <c r="B14" s="12" t="n">
        <f>FI!C19+FI!C25+FI!C27+FI!C29+FI!C31+FI!C33+FI!C35+FI!C37+FI!C43+FI!C45+FI!C47</f>
        <v>11.0</v>
      </c>
      <c r="C14" s="12" t="n">
        <f>FI!D19+FI!D25+FI!D27+FI!D29+FI!D31+FI!D33+FI!D35+FI!D37+FI!D43+FI!D45+FI!D47</f>
        <v>5.0</v>
      </c>
      <c r="D14" s="12" t="n">
        <f>FI!E19+FI!E25+FI!E27+FI!E29+FI!E31+FI!E33+FI!E35+FI!E37+FI!E43+FI!E45+FI!E47</f>
        <v>6.0</v>
      </c>
      <c r="E14" s="12" t="n">
        <f>FI!F19+FI!F25+FI!F27+FI!F29+FI!F31+FI!F33+FI!F35+FI!F37+FI!F43+FI!F45+FI!F47</f>
        <v>0.0</v>
      </c>
      <c r="F14" s="12" t="n">
        <f>FI!G19+FI!G25+FI!G27+FI!G29+FI!G31+FI!G33+FI!G35+FI!G37+FI!G43+FI!G45+FI!G47</f>
        <v>10.0</v>
      </c>
      <c r="G14" s="12" t="n">
        <f>FI!H19+FI!H25+FI!H27+FI!H29+FI!H31+FI!H33+FI!H35+FI!H37+FI!H43+FI!H45+FI!H47</f>
        <v>91.0</v>
      </c>
      <c r="H14" s="12" t="n">
        <f>FI!I19+FI!I25+FI!I27+FI!I29+FI!I31+FI!I33+FI!I35+FI!I37+FI!I43+FI!I45+FI!I47</f>
        <v>42.0</v>
      </c>
      <c r="I14" s="12" t="n">
        <f>FI!J19+FI!J25+FI!J27+FI!J29+FI!J31+FI!J33+FI!J35+FI!J37+FI!J43+FI!J45+FI!J47</f>
        <v>223.0</v>
      </c>
      <c r="J14" s="12" t="n">
        <f>FI!K19+FI!K25+FI!K27+FI!K29+FI!K31+FI!K33+FI!K35+FI!K37+FI!K43+FI!K45+FI!K47</f>
        <v>22.0</v>
      </c>
      <c r="K14" s="32"/>
      <c r="L14" s="12" t="n">
        <f>FI!L19+FI!L25+FI!L27+FI!L29+FI!L31+FI!L33+FI!L35+FI!L37+FI!L43+FI!L45+FI!L47</f>
        <v>60.0</v>
      </c>
      <c r="M14" s="12" t="n">
        <f>FI!M19+FI!M25+FI!M27+FI!M29+FI!M31+FI!M33+FI!M35+FI!M37+FI!M43+FI!M45+FI!M47</f>
        <v>48.0</v>
      </c>
      <c r="N14" s="12" t="n">
        <f>FI!N19+FI!N25+FI!N27+FI!N29+FI!N31+FI!N33+FI!N35+FI!N37+FI!N43+FI!N45+FI!N47</f>
        <v>8.0</v>
      </c>
      <c r="O14" s="12" t="n">
        <f>FI!O19+FI!O25+FI!O27+FI!O29+FI!O31+FI!O33+FI!O35+FI!O37+FI!O43+FI!O45+FI!O47</f>
        <v>4.0</v>
      </c>
      <c r="P14" s="12" t="n">
        <f>FI!P19+FI!P25+FI!P27+FI!P29+FI!P31+FI!P33+FI!P35+FI!P37+FI!P43+FI!P45+FI!P47</f>
        <v>5.0</v>
      </c>
      <c r="Q14" s="12" t="n">
        <f>FI!Q19+FI!Q25+FI!Q27+FI!Q29+FI!Q31+FI!Q33+FI!Q35+FI!Q37+FI!Q43+FI!Q45+FI!Q47</f>
        <v>6.0</v>
      </c>
      <c r="R14" s="12" t="n">
        <f>FI!R19+FI!R25+FI!R27+FI!R29+FI!R31+FI!R33+FI!R35+FI!R37+FI!R43+FI!R45+FI!R47</f>
        <v>14.0</v>
      </c>
      <c r="S14" s="12" t="n">
        <f>FI!S19+FI!S25+FI!S27+FI!S29+FI!S31+FI!S33+FI!S35+FI!S37+FI!S43+FI!S45+FI!S47</f>
        <v>37.0</v>
      </c>
      <c r="T14" s="12" t="n">
        <f>FI!T19+FI!T25+FI!T27+FI!T29+FI!T31+FI!T33+FI!T35+FI!T37+FI!T43+FI!T45+FI!T47</f>
        <v>23.0</v>
      </c>
      <c r="U14" s="12" t="n">
        <f>FI!U19+FI!U25+FI!U27+FI!U29+FI!U31+FI!U33+FI!U35+FI!U37+FI!U43+FI!U45+FI!U47</f>
        <v>25.0</v>
      </c>
      <c r="V14" s="12" t="n">
        <f>FI!V19+FI!V25+FI!V27+FI!V29+FI!V31+FI!V33+FI!V35+FI!V37+FI!V43+FI!V45+FI!V47</f>
        <v>0.0</v>
      </c>
      <c r="W14" s="12" t="n">
        <f>FI!W19+FI!W25+FI!W27+FI!W29+FI!W31+FI!W33+FI!W35+FI!W37+FI!W43+FI!W45+FI!W47</f>
        <v>18.0</v>
      </c>
      <c r="X14" s="12" t="n">
        <f>FI!X19+FI!X25+FI!X27+FI!X29+FI!X31+FI!X33+FI!X35+FI!X37+FI!X43+FI!X45+FI!X47</f>
        <v>24.0</v>
      </c>
      <c r="Y14" s="12" t="n">
        <f>FI!Y19+FI!Y25+FI!Y27+FI!Y29+FI!Y31+FI!Y33+FI!Y35+FI!Y37+FI!Y43+FI!Y45+FI!Y47</f>
        <v>0.0</v>
      </c>
      <c r="Z14" s="12" t="n">
        <f>FI!Z19+FI!Z25+FI!Z27+FI!Z29+FI!Z31+FI!Z33+FI!Z35+FI!Z37+FI!Z43+FI!Z45+FI!Z47</f>
        <v>51.0</v>
      </c>
      <c r="AA14" s="12" t="n">
        <f>FI!AA19+FI!AA25+FI!AA27+FI!AA29+FI!AA31+FI!AA33+FI!AA35+FI!AA37+FI!AA43+FI!AA45+FI!AA47</f>
        <v>305.0</v>
      </c>
      <c r="AB14" s="12" t="n">
        <f>FI!AB19+FI!AB25+FI!AB27+FI!AB29+FI!AB31+FI!AB33+FI!AB35+FI!AB37+FI!AB43+FI!AB45+FI!AB47</f>
        <v>2.0</v>
      </c>
      <c r="AC14" s="12" t="n">
        <f>FI!AC19+FI!AC25+FI!AC27+FI!AC29+FI!AC31+FI!AC33+FI!AC35+FI!AC37+FI!AC43+FI!AC45+FI!AC47</f>
        <v>1.0</v>
      </c>
      <c r="AD14" s="10" t="n">
        <f t="shared" si="0"/>
        <v>1041.0</v>
      </c>
    </row>
    <row r="15" spans="1:30" x14ac:dyDescent="0.2">
      <c r="A15" s="31" t="s">
        <v>301</v>
      </c>
      <c r="B15" s="12" t="n">
        <f>FR!C19+FR!C25+FR!C27+FR!C29+FR!C31+FR!C33+FR!C35+FR!C37+FR!C43+FR!C45+FR!C47</f>
        <v>216.0</v>
      </c>
      <c r="C15" s="12" t="n">
        <f>FR!D19+FR!D25+FR!D27+FR!D29+FR!D31+FR!D33+FR!D35+FR!D37+FR!D43+FR!D45+FR!D47</f>
        <v>1068.0</v>
      </c>
      <c r="D15" s="12" t="n">
        <f>FR!E19+FR!E25+FR!E27+FR!E29+FR!E31+FR!E33+FR!E35+FR!E37+FR!E43+FR!E45+FR!E47</f>
        <v>141.0</v>
      </c>
      <c r="E15" s="12" t="n">
        <f>FR!F19+FR!F25+FR!F27+FR!F29+FR!F31+FR!F33+FR!F35+FR!F37+FR!F43+FR!F45+FR!F47</f>
        <v>56.0</v>
      </c>
      <c r="F15" s="12" t="n">
        <f>FR!G19+FR!G25+FR!G27+FR!G29+FR!G31+FR!G33+FR!G35+FR!G37+FR!G43+FR!G45+FR!G47</f>
        <v>177.0</v>
      </c>
      <c r="G15" s="12" t="n">
        <f>FR!H19+FR!H25+FR!H27+FR!H29+FR!H31+FR!H33+FR!H35+FR!H37+FR!H43+FR!H45+FR!H47</f>
        <v>3085.0</v>
      </c>
      <c r="H15" s="12" t="n">
        <f>FR!I19+FR!I25+FR!I27+FR!I29+FR!I31+FR!I33+FR!I35+FR!I37+FR!I43+FR!I45+FR!I47</f>
        <v>56.0</v>
      </c>
      <c r="I15" s="12" t="n">
        <f>FR!J19+FR!J25+FR!J27+FR!J29+FR!J31+FR!J33+FR!J35+FR!J37+FR!J43+FR!J45+FR!J47</f>
        <v>37.0</v>
      </c>
      <c r="J15" s="12" t="n">
        <f>FR!K19+FR!K25+FR!K27+FR!K29+FR!K31+FR!K33+FR!K35+FR!K37+FR!K43+FR!K45+FR!K47</f>
        <v>674.0</v>
      </c>
      <c r="K15" s="12" t="n">
        <f>FR!L19+FR!L25+FR!L27+FR!L29+FR!L31+FR!L33+FR!L35+FR!L37+FR!L43+FR!L45+FR!L47</f>
        <v>38.0</v>
      </c>
      <c r="L15" s="32"/>
      <c r="M15" s="12" t="n">
        <f>FR!M19+FR!M25+FR!M27+FR!M29+FR!M31+FR!M33+FR!M35+FR!M37+FR!M43+FR!M45+FR!M47</f>
        <v>596.0</v>
      </c>
      <c r="N15" s="12" t="n">
        <f>FR!N19+FR!N25+FR!N27+FR!N29+FR!N31+FR!N33+FR!N35+FR!N37+FR!N43+FR!N45+FR!N47</f>
        <v>44.0</v>
      </c>
      <c r="O15" s="12" t="n">
        <f>FR!O19+FR!O25+FR!O27+FR!O29+FR!O31+FR!O33+FR!O35+FR!O37+FR!O43+FR!O45+FR!O47</f>
        <v>63.0</v>
      </c>
      <c r="P15" s="12" t="n">
        <f>FR!P19+FR!P25+FR!P27+FR!P29+FR!P31+FR!P33+FR!P35+FR!P37+FR!P43+FR!P45+FR!P47</f>
        <v>55.0</v>
      </c>
      <c r="Q15" s="12" t="n">
        <f>FR!Q19+FR!Q25+FR!Q27+FR!Q29+FR!Q31+FR!Q33+FR!Q35+FR!Q37+FR!Q43+FR!Q45+FR!Q47</f>
        <v>53.0</v>
      </c>
      <c r="R15" s="12" t="n">
        <f>FR!R19+FR!R25+FR!R27+FR!R29+FR!R31+FR!R33+FR!R35+FR!R37+FR!R43+FR!R45+FR!R47</f>
        <v>298.0</v>
      </c>
      <c r="S15" s="12" t="n">
        <f>FR!S19+FR!S25+FR!S27+FR!S29+FR!S31+FR!S33+FR!S35+FR!S37+FR!S43+FR!S45+FR!S47</f>
        <v>111.0</v>
      </c>
      <c r="T15" s="12" t="n">
        <f>FR!T19+FR!T25+FR!T27+FR!T29+FR!T31+FR!T33+FR!T35+FR!T37+FR!T43+FR!T45+FR!T47</f>
        <v>452.0</v>
      </c>
      <c r="U15" s="12" t="n">
        <f>FR!U19+FR!U25+FR!U27+FR!U29+FR!U31+FR!U33+FR!U35+FR!U37+FR!U43+FR!U45+FR!U47</f>
        <v>54.0</v>
      </c>
      <c r="V15" s="12" t="n">
        <f>FR!V19+FR!V25+FR!V27+FR!V29+FR!V31+FR!V33+FR!V35+FR!V37+FR!V43+FR!V45+FR!V47</f>
        <v>0.0</v>
      </c>
      <c r="W15" s="12" t="n">
        <f>FR!W19+FR!W25+FR!W27+FR!W29+FR!W31+FR!W33+FR!W35+FR!W37+FR!W43+FR!W45+FR!W47</f>
        <v>240.0</v>
      </c>
      <c r="X15" s="12" t="n">
        <f>FR!X19+FR!X25+FR!X27+FR!X29+FR!X31+FR!X33+FR!X35+FR!X37+FR!X43+FR!X45+FR!X47</f>
        <v>295.0</v>
      </c>
      <c r="Y15" s="12" t="n">
        <f>FR!Y19+FR!Y25+FR!Y27+FR!Y29+FR!Y31+FR!Y33+FR!Y35+FR!Y37+FR!Y43+FR!Y45+FR!Y47</f>
        <v>0.0</v>
      </c>
      <c r="Z15" s="12" t="n">
        <f>FR!Z19+FR!Z25+FR!Z27+FR!Z29+FR!Z31+FR!Z33+FR!Z35+FR!Z37+FR!Z43+FR!Z45+FR!Z47</f>
        <v>1208.0</v>
      </c>
      <c r="AA15" s="12" t="n">
        <f>FR!AA19+FR!AA25+FR!AA27+FR!AA29+FR!AA31+FR!AA33+FR!AA35+FR!AA37+FR!AA43+FR!AA45+FR!AA47</f>
        <v>68.0</v>
      </c>
      <c r="AB15" s="12" t="n">
        <f>FR!AB19+FR!AB25+FR!AB27+FR!AB29+FR!AB31+FR!AB33+FR!AB35+FR!AB37+FR!AB43+FR!AB45+FR!AB47</f>
        <v>0.0</v>
      </c>
      <c r="AC15" s="12" t="n">
        <f>FR!AC19+FR!AC25+FR!AC27+FR!AC29+FR!AC31+FR!AC33+FR!AC35+FR!AC37+FR!AC43+FR!AC45+FR!AC47</f>
        <v>52.0</v>
      </c>
      <c r="AD15" s="10" t="n">
        <f t="shared" si="0"/>
        <v>9137.0</v>
      </c>
    </row>
    <row r="16" spans="1:30" x14ac:dyDescent="0.2">
      <c r="A16" s="31" t="s">
        <v>302</v>
      </c>
      <c r="B16" s="12" t="n">
        <f>GB!C19+GB!C25+GB!C27+GB!C29+GB!C31+GB!C33+GB!C35+GB!C37+GB!C43+GB!C45+GB!C47</f>
        <v>138.0</v>
      </c>
      <c r="C16" s="12" t="n">
        <f>GB!D19+GB!D25+GB!D27+GB!D29+GB!D31+GB!D33+GB!D35+GB!D37+GB!D43+GB!D45+GB!D47</f>
        <v>126.0</v>
      </c>
      <c r="D16" s="12" t="n">
        <f>GB!E19+GB!E25+GB!E27+GB!E29+GB!E31+GB!E33+GB!E35+GB!E37+GB!E43+GB!E45+GB!E47</f>
        <v>186.0</v>
      </c>
      <c r="E16" s="12" t="n">
        <f>GB!F19+GB!F25+GB!F27+GB!F29+GB!F31+GB!F33+GB!F35+GB!F37+GB!F43+GB!F45+GB!F47</f>
        <v>73.0</v>
      </c>
      <c r="F16" s="12" t="n">
        <f>GB!G19+GB!G25+GB!G27+GB!G29+GB!G31+GB!G33+GB!G35+GB!G37+GB!G43+GB!G45+GB!G47</f>
        <v>675.0</v>
      </c>
      <c r="G16" s="12" t="n">
        <f>GB!H19+GB!H25+GB!H27+GB!H29+GB!H31+GB!H33+GB!H35+GB!H37+GB!H43+GB!H45+GB!H47</f>
        <v>1328.0</v>
      </c>
      <c r="H16" s="12" t="n">
        <f>GB!I19+GB!I25+GB!I27+GB!I29+GB!I31+GB!I33+GB!I35+GB!I37+GB!I43+GB!I45+GB!I47</f>
        <v>70.0</v>
      </c>
      <c r="I16" s="12" t="n">
        <f>GB!J19+GB!J25+GB!J27+GB!J29+GB!J31+GB!J33+GB!J35+GB!J37+GB!J43+GB!J45+GB!J47</f>
        <v>32.0</v>
      </c>
      <c r="J16" s="12" t="n">
        <f>GB!K19+GB!K25+GB!K27+GB!K29+GB!K31+GB!K33+GB!K35+GB!K37+GB!K43+GB!K45+GB!K47</f>
        <v>993.0</v>
      </c>
      <c r="K16" s="12" t="n">
        <f>GB!L19+GB!L25+GB!L27+GB!L29+GB!L31+GB!L33+GB!L35+GB!L37+GB!L43+GB!L45+GB!L47</f>
        <v>39.0</v>
      </c>
      <c r="L16" s="12" t="n">
        <f>GB!M19+GB!M25+GB!M27+GB!M29+GB!M31+GB!M33+GB!M35+GB!M37+GB!M43+GB!M45+GB!M47</f>
        <v>511.0</v>
      </c>
      <c r="M16" s="32"/>
      <c r="N16" s="12" t="n">
        <f>GB!N19+GB!N25+GB!N27+GB!N29+GB!N31+GB!N33+GB!N35+GB!N37+GB!N43+GB!N45+GB!N47</f>
        <v>92.0</v>
      </c>
      <c r="O16" s="12" t="n">
        <f>GB!O19+GB!O25+GB!O27+GB!O29+GB!O31+GB!O33+GB!O35+GB!O37+GB!O43+GB!O45+GB!O47</f>
        <v>15.0</v>
      </c>
      <c r="P16" s="12" t="n">
        <f>GB!P19+GB!P25+GB!P27+GB!P29+GB!P31+GB!P33+GB!P35+GB!P37+GB!P43+GB!P45+GB!P47</f>
        <v>223.0</v>
      </c>
      <c r="Q16" s="12" t="n">
        <f>GB!Q19+GB!Q25+GB!Q27+GB!Q29+GB!Q31+GB!Q33+GB!Q35+GB!Q37+GB!Q43+GB!Q45+GB!Q47</f>
        <v>1377.0</v>
      </c>
      <c r="R16" s="12" t="n">
        <f>GB!R19+GB!R25+GB!R27+GB!R29+GB!R31+GB!R33+GB!R35+GB!R37+GB!R43+GB!R45+GB!R47</f>
        <v>418.0</v>
      </c>
      <c r="S16" s="12" t="n">
        <f>GB!S19+GB!S25+GB!S27+GB!S29+GB!S31+GB!S33+GB!S35+GB!S37+GB!S43+GB!S45+GB!S47</f>
        <v>1590.0</v>
      </c>
      <c r="T16" s="12" t="n">
        <f>GB!T19+GB!T25+GB!T27+GB!T29+GB!T31+GB!T33+GB!T35+GB!T37+GB!T43+GB!T45+GB!T47</f>
        <v>40.0</v>
      </c>
      <c r="U16" s="12" t="n">
        <f>GB!U19+GB!U25+GB!U27+GB!U29+GB!U31+GB!U33+GB!U35+GB!U37+GB!U43+GB!U45+GB!U47</f>
        <v>750.0</v>
      </c>
      <c r="V16" s="12" t="n">
        <f>GB!V19+GB!V25+GB!V27+GB!V29+GB!V31+GB!V33+GB!V35+GB!V37+GB!V43+GB!V45+GB!V47</f>
        <v>1.0</v>
      </c>
      <c r="W16" s="12" t="n">
        <f>GB!W19+GB!W25+GB!W27+GB!W29+GB!W31+GB!W33+GB!W35+GB!W37+GB!W43+GB!W45+GB!W47</f>
        <v>805.0</v>
      </c>
      <c r="X16" s="12" t="n">
        <f>GB!X19+GB!X25+GB!X27+GB!X29+GB!X31+GB!X33+GB!X35+GB!X37+GB!X43+GB!X45+GB!X47</f>
        <v>3508.0</v>
      </c>
      <c r="Y16" s="12" t="n">
        <f>GB!Y19+GB!Y25+GB!Y27+GB!Y29+GB!Y31+GB!Y33+GB!Y35+GB!Y37+GB!Y43+GB!Y45+GB!Y47</f>
        <v>0.0</v>
      </c>
      <c r="Z16" s="12" t="n">
        <f>GB!Z19+GB!Z25+GB!Z27+GB!Z29+GB!Z31+GB!Z33+GB!Z35+GB!Z37+GB!Z43+GB!Z45+GB!Z47</f>
        <v>2604.0</v>
      </c>
      <c r="AA16" s="12" t="n">
        <f>GB!AA19+GB!AA25+GB!AA27+GB!AA29+GB!AA31+GB!AA33+GB!AA35+GB!AA37+GB!AA43+GB!AA45+GB!AA47</f>
        <v>131.0</v>
      </c>
      <c r="AB16" s="12" t="n">
        <f>GB!AB19+GB!AB25+GB!AB27+GB!AB29+GB!AB31+GB!AB33+GB!AB35+GB!AB37+GB!AB43+GB!AB45+GB!AB47</f>
        <v>13.0</v>
      </c>
      <c r="AC16" s="12" t="n">
        <f>GB!AC19+GB!AC25+GB!AC27+GB!AC29+GB!AC31+GB!AC33+GB!AC35+GB!AC37+GB!AC43+GB!AC45+GB!AC47</f>
        <v>424.0</v>
      </c>
      <c r="AD16" s="10" t="n">
        <f t="shared" si="0"/>
        <v>16162.0</v>
      </c>
    </row>
    <row r="17" spans="1:30" x14ac:dyDescent="0.2">
      <c r="A17" s="31" t="s">
        <v>303</v>
      </c>
      <c r="B17" s="12" t="n">
        <f>GR!C19+GR!C25+GR!C27+GR!C29+GR!C31+GR!C33+GR!C35+GR!C37+GR!C43+GR!C45+GR!C47</f>
        <v>62.0</v>
      </c>
      <c r="C17" s="12" t="n">
        <f>GR!D19+GR!D25+GR!D27+GR!D29+GR!D31+GR!D33+GR!D35+GR!D37+GR!D43+GR!D45+GR!D47</f>
        <v>10.0</v>
      </c>
      <c r="D17" s="12" t="n">
        <f>GR!E19+GR!E25+GR!E27+GR!E29+GR!E31+GR!E33+GR!E35+GR!E37+GR!E43+GR!E45+GR!E47</f>
        <v>2.0</v>
      </c>
      <c r="E17" s="12" t="n">
        <f>GR!F19+GR!F25+GR!F27+GR!F29+GR!F31+GR!F33+GR!F35+GR!F37+GR!F43+GR!F45+GR!F47</f>
        <v>1.0</v>
      </c>
      <c r="F17" s="12" t="n">
        <f>GR!G19+GR!G25+GR!G27+GR!G29+GR!G31+GR!G33+GR!G35+GR!G37+GR!G43+GR!G45+GR!G47</f>
        <v>57.0</v>
      </c>
      <c r="G17" s="12" t="n">
        <f>GR!H19+GR!H25+GR!H27+GR!H29+GR!H31+GR!H33+GR!H35+GR!H37+GR!H43+GR!H45+GR!H47</f>
        <v>2065.0</v>
      </c>
      <c r="H17" s="12" t="n">
        <f>GR!I19+GR!I25+GR!I27+GR!I29+GR!I31+GR!I33+GR!I35+GR!I37+GR!I43+GR!I45+GR!I47</f>
        <v>27.0</v>
      </c>
      <c r="I17" s="12" t="n">
        <f>GR!J19+GR!J25+GR!J27+GR!J29+GR!J31+GR!J33+GR!J35+GR!J37+GR!J43+GR!J45+GR!J47</f>
        <v>0.0</v>
      </c>
      <c r="J17" s="12" t="n">
        <f>GR!K19+GR!K25+GR!K27+GR!K29+GR!K31+GR!K33+GR!K35+GR!K37+GR!K43+GR!K45+GR!K47</f>
        <v>15.0</v>
      </c>
      <c r="K17" s="12" t="n">
        <f>GR!L19+GR!L25+GR!L27+GR!L29+GR!L31+GR!L33+GR!L35+GR!L37+GR!L43+GR!L45+GR!L47</f>
        <v>21.0</v>
      </c>
      <c r="L17" s="12" t="n">
        <f>GR!M19+GR!M25+GR!M27+GR!M29+GR!M31+GR!M33+GR!M35+GR!M37+GR!M43+GR!M45+GR!M47</f>
        <v>108.0</v>
      </c>
      <c r="M17" s="12" t="n">
        <f>GR!N19+GR!N25+GR!N27+GR!N29+GR!N31+GR!N33+GR!N35+GR!N37+GR!N43+GR!N45+GR!N47</f>
        <v>152.0</v>
      </c>
      <c r="N17" s="32"/>
      <c r="O17" s="12" t="n">
        <f>GR!O19+GR!O25+GR!O27+GR!O29+GR!O31+GR!O33+GR!O35+GR!O37+GR!O43+GR!O45+GR!O47</f>
        <v>0.0</v>
      </c>
      <c r="P17" s="12" t="n">
        <f>GR!P19+GR!P25+GR!P27+GR!P29+GR!P31+GR!P33+GR!P35+GR!P37+GR!P43+GR!P45+GR!P47</f>
        <v>0.0</v>
      </c>
      <c r="Q17" s="12" t="n">
        <f>GR!Q19+GR!Q25+GR!Q27+GR!Q29+GR!Q31+GR!Q33+GR!Q35+GR!Q37+GR!Q43+GR!Q45+GR!Q47</f>
        <v>0.0</v>
      </c>
      <c r="R17" s="12" t="n">
        <f>GR!R19+GR!R25+GR!R27+GR!R29+GR!R31+GR!R33+GR!R35+GR!R37+GR!R43+GR!R45+GR!R47</f>
        <v>0.0</v>
      </c>
      <c r="S17" s="12" t="n">
        <f>GR!S19+GR!S25+GR!S27+GR!S29+GR!S31+GR!S33+GR!S35+GR!S37+GR!S43+GR!S45+GR!S47</f>
        <v>0.0</v>
      </c>
      <c r="T17" s="12" t="n">
        <f>GR!T19+GR!T25+GR!T27+GR!T29+GR!T31+GR!T33+GR!T35+GR!T37+GR!T43+GR!T45+GR!T47</f>
        <v>20.0</v>
      </c>
      <c r="U17" s="12" t="n">
        <f>GR!U19+GR!U25+GR!U27+GR!U29+GR!U31+GR!U33+GR!U35+GR!U37+GR!U43+GR!U45+GR!U47</f>
        <v>0.0</v>
      </c>
      <c r="V17" s="12" t="n">
        <f>GR!V19+GR!V25+GR!V27+GR!V29+GR!V31+GR!V33+GR!V35+GR!V37+GR!V43+GR!V45+GR!V47</f>
        <v>0.0</v>
      </c>
      <c r="W17" s="12" t="n">
        <f>GR!W19+GR!W25+GR!W27+GR!W29+GR!W31+GR!W33+GR!W35+GR!W37+GR!W43+GR!W45+GR!W47</f>
        <v>60.0</v>
      </c>
      <c r="X17" s="12" t="n">
        <f>GR!X19+GR!X25+GR!X27+GR!X29+GR!X31+GR!X33+GR!X35+GR!X37+GR!X43+GR!X45+GR!X47</f>
        <v>33.0</v>
      </c>
      <c r="Y17" s="12" t="n">
        <f>GR!Y19+GR!Y25+GR!Y27+GR!Y29+GR!Y31+GR!Y33+GR!Y35+GR!Y37+GR!Y43+GR!Y45+GR!Y47</f>
        <v>0.0</v>
      </c>
      <c r="Z17" s="12" t="n">
        <f>GR!Z19+GR!Z25+GR!Z27+GR!Z29+GR!Z31+GR!Z33+GR!Z35+GR!Z37+GR!Z43+GR!Z45+GR!Z47</f>
        <v>11.0</v>
      </c>
      <c r="AA17" s="12" t="n">
        <f>GR!AA19+GR!AA25+GR!AA27+GR!AA29+GR!AA31+GR!AA33+GR!AA35+GR!AA37+GR!AA43+GR!AA45+GR!AA47</f>
        <v>20.0</v>
      </c>
      <c r="AB17" s="12" t="n">
        <f>GR!AB19+GR!AB25+GR!AB27+GR!AB29+GR!AB31+GR!AB33+GR!AB35+GR!AB37+GR!AB43+GR!AB45+GR!AB47</f>
        <v>0.0</v>
      </c>
      <c r="AC17" s="12" t="n">
        <f>GR!AC19+GR!AC25+GR!AC27+GR!AC29+GR!AC31+GR!AC33+GR!AC35+GR!AC37+GR!AC43+GR!AC45+GR!AC47</f>
        <v>0.0</v>
      </c>
      <c r="AD17" s="10" t="n">
        <f t="shared" si="0"/>
        <v>2664.0</v>
      </c>
    </row>
    <row r="18" spans="1:30" x14ac:dyDescent="0.2">
      <c r="A18" s="31" t="s">
        <v>505</v>
      </c>
      <c r="B18" s="12" t="n">
        <f>HR!C19+HR!C25+HR!C27+HR!C29+HR!C31+HR!C33+HR!C35+HR!C37+HR!C43+HR!C45+HR!C47</f>
        <v>174.0</v>
      </c>
      <c r="C18" s="12" t="n">
        <f>HR!D19+HR!D25+HR!D27+HR!D29+HR!D31+HR!D33+HR!D35+HR!D37+HR!D43+HR!D45+HR!D47</f>
        <v>14.0</v>
      </c>
      <c r="D18" s="12" t="n">
        <f>HR!E19+HR!E25+HR!E27+HR!E29+HR!E31+HR!E33+HR!E35+HR!E37+HR!E43+HR!E45+HR!E47</f>
        <v>0.0</v>
      </c>
      <c r="E18" s="12" t="n">
        <f>HR!F19+HR!F25+HR!F27+HR!F29+HR!F31+HR!F33+HR!F35+HR!F37+HR!F43+HR!F45+HR!F47</f>
        <v>0.0</v>
      </c>
      <c r="F18" s="12" t="n">
        <f>HR!G19+HR!G25+HR!G27+HR!G29+HR!G31+HR!G33+HR!G35+HR!G37+HR!G43+HR!G45+HR!G47</f>
        <v>73.0</v>
      </c>
      <c r="G18" s="12" t="n">
        <f>HR!H19+HR!H25+HR!H27+HR!H29+HR!H31+HR!H33+HR!H35+HR!H37+HR!H43+HR!H45+HR!H47</f>
        <v>4215.0</v>
      </c>
      <c r="H18" s="12" t="n">
        <f>HR!I19+HR!I25+HR!I27+HR!I29+HR!I31+HR!I33+HR!I35+HR!I37+HR!I43+HR!I45+HR!I47</f>
        <v>0.0</v>
      </c>
      <c r="I18" s="12" t="n">
        <f>HR!J19+HR!J25+HR!J27+HR!J29+HR!J31+HR!J33+HR!J35+HR!J37+HR!J43+HR!J45+HR!J47</f>
        <v>1.0</v>
      </c>
      <c r="J18" s="12" t="n">
        <f>HR!K19+HR!K25+HR!K27+HR!K29+HR!K31+HR!K33+HR!K35+HR!K37+HR!K43+HR!K45+HR!K47</f>
        <v>17.0</v>
      </c>
      <c r="K18" s="12" t="n">
        <f>HR!L19+HR!L25+HR!L27+HR!L29+HR!L31+HR!L33+HR!L35+HR!L37+HR!L43+HR!L45+HR!L47</f>
        <v>2.0</v>
      </c>
      <c r="L18" s="12" t="n">
        <f>HR!M19+HR!M25+HR!M27+HR!M29+HR!M31+HR!M33+HR!M35+HR!M37+HR!M43+HR!M45+HR!M47</f>
        <v>88.0</v>
      </c>
      <c r="M18" s="12" t="n">
        <f>HR!N19+HR!N25+HR!N27+HR!N29+HR!N31+HR!N33+HR!N35+HR!N37+HR!N43+HR!N45+HR!N47</f>
        <v>29.0</v>
      </c>
      <c r="N18" s="12" t="n">
        <f>HR!O19+HR!O25+HR!O27+HR!O29+HR!O31+HR!O33+HR!O35+HR!O37+HR!O43+HR!O45+HR!O47</f>
        <v>0.0</v>
      </c>
      <c r="O18" s="32"/>
      <c r="P18" s="12" t="n">
        <f>HR!P19+HR!P25+HR!P27+HR!P29+HR!P31+HR!P33+HR!P35+HR!P37+HR!P43+HR!P45+HR!P47</f>
        <v>6.0</v>
      </c>
      <c r="Q18" s="12" t="n">
        <f>HR!Q19+HR!Q25+HR!Q27+HR!Q29+HR!Q31+HR!Q33+HR!Q35+HR!Q37+HR!Q43+HR!Q45+HR!Q47</f>
        <v>2.0</v>
      </c>
      <c r="R18" s="12" t="n">
        <f>HR!R19+HR!R25+HR!R27+HR!R29+HR!R31+HR!R33+HR!R35+HR!R37+HR!R43+HR!R45+HR!R47</f>
        <v>46.0</v>
      </c>
      <c r="S18" s="12" t="n">
        <f>HR!S19+HR!S25+HR!S27+HR!S29+HR!S31+HR!S33+HR!S35+HR!S37+HR!S43+HR!S45+HR!S47</f>
        <v>0.0</v>
      </c>
      <c r="T18" s="12" t="n">
        <f>HR!T19+HR!T25+HR!T27+HR!T29+HR!T31+HR!T33+HR!T35+HR!T37+HR!T43+HR!T45+HR!T47</f>
        <v>22.0</v>
      </c>
      <c r="U18" s="12" t="n">
        <f>HR!U19+HR!U25+HR!U27+HR!U29+HR!U31+HR!U33+HR!U35+HR!U37+HR!U43+HR!U45+HR!U47</f>
        <v>0.0</v>
      </c>
      <c r="V18" s="12" t="n">
        <f>HR!V19+HR!V25+HR!V27+HR!V29+HR!V31+HR!V33+HR!V35+HR!V37+HR!V43+HR!V45+HR!V47</f>
        <v>0.0</v>
      </c>
      <c r="W18" s="12" t="n">
        <f>HR!W19+HR!W25+HR!W27+HR!W29+HR!W31+HR!W33+HR!W35+HR!W37+HR!W43+HR!W45+HR!W47</f>
        <v>9.0</v>
      </c>
      <c r="X18" s="12" t="n">
        <f>HR!X19+HR!X25+HR!X27+HR!X29+HR!X31+HR!X33+HR!X35+HR!X37+HR!X43+HR!X45+HR!X47</f>
        <v>23.0</v>
      </c>
      <c r="Y18" s="12" t="n">
        <f>HR!Y19+HR!Y25+HR!Y27+HR!Y29+HR!Y31+HR!Y33+HR!Y35+HR!Y37+HR!Y43+HR!Y45+HR!Y47</f>
        <v>0.0</v>
      </c>
      <c r="Z18" s="12" t="n">
        <f>HR!Z19+HR!Z25+HR!Z27+HR!Z29+HR!Z31+HR!Z33+HR!Z35+HR!Z37+HR!Z43+HR!Z45+HR!Z47</f>
        <v>10.0</v>
      </c>
      <c r="AA18" s="12" t="n">
        <f>HR!AA19+HR!AA25+HR!AA27+HR!AA29+HR!AA31+HR!AA33+HR!AA35+HR!AA37+HR!AA43+HR!AA45+HR!AA47</f>
        <v>20.0</v>
      </c>
      <c r="AB18" s="12" t="n">
        <f>HR!AB19+HR!AB25+HR!AB27+HR!AB29+HR!AB31+HR!AB33+HR!AB35+HR!AB37+HR!AB43+HR!AB45+HR!AB47</f>
        <v>52.0</v>
      </c>
      <c r="AC18" s="12" t="n">
        <f>HR!AC19+HR!AC25+HR!AC27+HR!AC29+HR!AC31+HR!AC33+HR!AC35+HR!AC37+HR!AC43+HR!AC45+HR!AC47</f>
        <v>0.0</v>
      </c>
      <c r="AD18" s="10" t="n">
        <f t="shared" si="0"/>
        <v>4803.0</v>
      </c>
    </row>
    <row r="19" spans="1:30" x14ac:dyDescent="0.2">
      <c r="A19" s="31" t="s">
        <v>304</v>
      </c>
      <c r="B19" s="12" t="n">
        <f>HU!C19+HU!C25+HU!C27+HU!C29+HU!C31+HU!C33+HU!C35+HU!C37+HU!C43+HU!C45+HU!C47</f>
        <v>394.0</v>
      </c>
      <c r="C19" s="12" t="n">
        <f>HU!D19+HU!D25+HU!D27+HU!D29+HU!D31+HU!D33+HU!D35+HU!D37+HU!D43+HU!D45+HU!D47</f>
        <v>9.0</v>
      </c>
      <c r="D19" s="12" t="n">
        <f>HU!E19+HU!E25+HU!E27+HU!E29+HU!E31+HU!E33+HU!E35+HU!E37+HU!E43+HU!E45+HU!E47</f>
        <v>17.0</v>
      </c>
      <c r="E19" s="12" t="n">
        <f>HU!F19+HU!F25+HU!F27+HU!F29+HU!F31+HU!F33+HU!F35+HU!F37+HU!F43+HU!F45+HU!F47</f>
        <v>0.0</v>
      </c>
      <c r="F19" s="12" t="n">
        <f>HU!G19+HU!G25+HU!G27+HU!G29+HU!G31+HU!G33+HU!G35+HU!G37+HU!G43+HU!G45+HU!G47</f>
        <v>147.0</v>
      </c>
      <c r="G19" s="12" t="n">
        <f>HU!H19+HU!H25+HU!H27+HU!H29+HU!H31+HU!H33+HU!H35+HU!H37+HU!H43+HU!H45+HU!H47</f>
        <v>2567.0</v>
      </c>
      <c r="H19" s="12" t="n">
        <f>HU!I19+HU!I25+HU!I27+HU!I29+HU!I31+HU!I33+HU!I35+HU!I37+HU!I43+HU!I45+HU!I47</f>
        <v>22.0</v>
      </c>
      <c r="I19" s="12" t="n">
        <f>HU!J19+HU!J25+HU!J27+HU!J29+HU!J31+HU!J33+HU!J35+HU!J37+HU!J43+HU!J45+HU!J47</f>
        <v>3.0</v>
      </c>
      <c r="J19" s="12" t="n">
        <f>HU!K19+HU!K25+HU!K27+HU!K29+HU!K31+HU!K33+HU!K35+HU!K37+HU!K43+HU!K45+HU!K47</f>
        <v>18.0</v>
      </c>
      <c r="K19" s="12" t="n">
        <f>HU!L19+HU!L25+HU!L27+HU!L29+HU!L31+HU!L33+HU!L35+HU!L37+HU!L43+HU!L45+HU!L47</f>
        <v>13.0</v>
      </c>
      <c r="L19" s="12" t="n">
        <f>HU!M19+HU!M25+HU!M27+HU!M29+HU!M31+HU!M33+HU!M35+HU!M37+HU!M43+HU!M45+HU!M47</f>
        <v>79.0</v>
      </c>
      <c r="M19" s="12" t="n">
        <f>HU!N19+HU!N25+HU!N27+HU!N29+HU!N31+HU!N33+HU!N35+HU!N37+HU!N43+HU!N45+HU!N47</f>
        <v>332.0</v>
      </c>
      <c r="N19" s="12" t="n">
        <f>HU!O19+HU!O25+HU!O27+HU!O29+HU!O31+HU!O33+HU!O35+HU!O37+HU!O43+HU!O45+HU!O47</f>
        <v>0.0</v>
      </c>
      <c r="O19" s="12" t="n">
        <f>HU!P19+HU!P25+HU!P27+HU!P29+HU!P31+HU!P33+HU!P35+HU!P37+HU!P43+HU!P45+HU!P47</f>
        <v>8.0</v>
      </c>
      <c r="P19" s="32"/>
      <c r="Q19" s="12" t="n">
        <f>HU!Q19+HU!Q25+HU!Q27+HU!Q29+HU!Q31+HU!Q33+HU!Q35+HU!Q37+HU!Q43+HU!Q45+HU!Q47</f>
        <v>3.0</v>
      </c>
      <c r="R19" s="12" t="n">
        <f>HU!R19+HU!R25+HU!R27+HU!R29+HU!R31+HU!R33+HU!R35+HU!R37+HU!R43+HU!R45+HU!R47</f>
        <v>12.0</v>
      </c>
      <c r="S19" s="12" t="n">
        <f>HU!S19+HU!S25+HU!S27+HU!S29+HU!S31+HU!S33+HU!S35+HU!S37+HU!S43+HU!S45+HU!S47</f>
        <v>1.0</v>
      </c>
      <c r="T19" s="12" t="n">
        <f>HU!T19+HU!T25+HU!T27+HU!T29+HU!T31+HU!T33+HU!T35+HU!T37+HU!T43+HU!T45+HU!T47</f>
        <v>21.0</v>
      </c>
      <c r="U19" s="12" t="n">
        <f>HU!U19+HU!U25+HU!U27+HU!U29+HU!U31+HU!U33+HU!U35+HU!U37+HU!U43+HU!U45+HU!U47</f>
        <v>2.0</v>
      </c>
      <c r="V19" s="12" t="n">
        <f>HU!V19+HU!V25+HU!V27+HU!V29+HU!V31+HU!V33+HU!V35+HU!V37+HU!V43+HU!V45+HU!V47</f>
        <v>0.0</v>
      </c>
      <c r="W19" s="12" t="n">
        <f>HU!W19+HU!W25+HU!W27+HU!W29+HU!W31+HU!W33+HU!W35+HU!W37+HU!W43+HU!W45+HU!W47</f>
        <v>52.0</v>
      </c>
      <c r="X19" s="12" t="n">
        <f>HU!X19+HU!X25+HU!X27+HU!X29+HU!X31+HU!X33+HU!X35+HU!X37+HU!X43+HU!X45+HU!X47</f>
        <v>20.0</v>
      </c>
      <c r="Y19" s="12" t="n">
        <f>HU!Y19+HU!Y25+HU!Y27+HU!Y29+HU!Y31+HU!Y33+HU!Y35+HU!Y37+HU!Y43+HU!Y45+HU!Y47</f>
        <v>0.0</v>
      </c>
      <c r="Z19" s="12" t="n">
        <f>HU!Z19+HU!Z25+HU!Z27+HU!Z29+HU!Z31+HU!Z33+HU!Z35+HU!Z37+HU!Z43+HU!Z45+HU!Z47</f>
        <v>173.0</v>
      </c>
      <c r="AA19" s="12" t="n">
        <f>HU!AA19+HU!AA25+HU!AA27+HU!AA29+HU!AA31+HU!AA33+HU!AA35+HU!AA37+HU!AA43+HU!AA45+HU!AA47</f>
        <v>38.0</v>
      </c>
      <c r="AB19" s="12" t="n">
        <f>HU!AB19+HU!AB25+HU!AB27+HU!AB29+HU!AB31+HU!AB33+HU!AB35+HU!AB37+HU!AB43+HU!AB45+HU!AB47</f>
        <v>4.0</v>
      </c>
      <c r="AC19" s="12" t="n">
        <f>HU!AC19+HU!AC25+HU!AC27+HU!AC29+HU!AC31+HU!AC33+HU!AC35+HU!AC37+HU!AC43+HU!AC45+HU!AC47</f>
        <v>34.0</v>
      </c>
      <c r="AD19" s="10" t="n">
        <f t="shared" si="0"/>
        <v>3969.0</v>
      </c>
    </row>
    <row r="20" spans="1:30" x14ac:dyDescent="0.2">
      <c r="A20" s="31" t="s">
        <v>305</v>
      </c>
      <c r="B20" s="12" t="n">
        <f>IE!C19+IE!C25+IE!C27+IE!C29+IE!C31+IE!C33+IE!C35+IE!C37+IE!C43+IE!C45+IE!C47</f>
        <v>16.0</v>
      </c>
      <c r="C20" s="12" t="n">
        <f>IE!D19+IE!D25+IE!D27+IE!D29+IE!D31+IE!D33+IE!D35+IE!D37+IE!D43+IE!D45+IE!D47</f>
        <v>12.0</v>
      </c>
      <c r="D20" s="12" t="n">
        <f>IE!E19+IE!E25+IE!E27+IE!E29+IE!E31+IE!E33+IE!E35+IE!E37+IE!E43+IE!E45+IE!E47</f>
        <v>9.0</v>
      </c>
      <c r="E20" s="12" t="n">
        <f>IE!F19+IE!F25+IE!F27+IE!F29+IE!F31+IE!F33+IE!F35+IE!F37+IE!F43+IE!F45+IE!F47</f>
        <v>5.0</v>
      </c>
      <c r="F20" s="12" t="n">
        <f>IE!G19+IE!G25+IE!G27+IE!G29+IE!G31+IE!G33+IE!G35+IE!G37+IE!G43+IE!G45+IE!G47</f>
        <v>56.0</v>
      </c>
      <c r="G20" s="12" t="n">
        <f>IE!H19+IE!H25+IE!H27+IE!H29+IE!H31+IE!H33+IE!H35+IE!H37+IE!H43+IE!H45+IE!H47</f>
        <v>152.0</v>
      </c>
      <c r="H20" s="12" t="n">
        <f>IE!I19+IE!I25+IE!I27+IE!I29+IE!I31+IE!I33+IE!I35+IE!I37+IE!I43+IE!I45+IE!I47</f>
        <v>25.0</v>
      </c>
      <c r="I20" s="12" t="n">
        <f>IE!J19+IE!J25+IE!J27+IE!J29+IE!J31+IE!J33+IE!J35+IE!J37+IE!J43+IE!J45+IE!J47</f>
        <v>8.0</v>
      </c>
      <c r="J20" s="12" t="n">
        <f>IE!K19+IE!K25+IE!K27+IE!K29+IE!K31+IE!K33+IE!K35+IE!K37+IE!K43+IE!K45+IE!K47</f>
        <v>95.0</v>
      </c>
      <c r="K20" s="12" t="n">
        <f>IE!L19+IE!L25+IE!L27+IE!L29+IE!L31+IE!L33+IE!L35+IE!L37+IE!L43+IE!L45+IE!L47</f>
        <v>8.0</v>
      </c>
      <c r="L20" s="12" t="n">
        <f>IE!M19+IE!M25+IE!M27+IE!M29+IE!M31+IE!M33+IE!M35+IE!M37+IE!M43+IE!M45+IE!M47</f>
        <v>70.0</v>
      </c>
      <c r="M20" s="12" t="n">
        <f>IE!N19+IE!N25+IE!N27+IE!N29+IE!N31+IE!N33+IE!N35+IE!N37+IE!N43+IE!N45+IE!N47</f>
        <v>1860.0</v>
      </c>
      <c r="N20" s="12" t="n">
        <f>IE!O19+IE!O25+IE!O27+IE!O29+IE!O31+IE!O33+IE!O35+IE!O37+IE!O43+IE!O45+IE!O47</f>
        <v>0.0</v>
      </c>
      <c r="O20" s="12" t="n">
        <f>IE!P19+IE!P25+IE!P27+IE!P29+IE!P31+IE!P33+IE!P35+IE!P37+IE!P43+IE!P45+IE!P47</f>
        <v>2.0</v>
      </c>
      <c r="P20" s="12" t="n">
        <f>IE!Q19+IE!Q25+IE!Q27+IE!Q29+IE!Q31+IE!Q33+IE!Q35+IE!Q37+IE!Q43+IE!Q45+IE!Q47</f>
        <v>10.0</v>
      </c>
      <c r="Q20" s="32"/>
      <c r="R20" s="12" t="n">
        <f>IE!R19+IE!R25+IE!R27+IE!R29+IE!R31+IE!R33+IE!R35+IE!R37+IE!R43+IE!R45+IE!R47</f>
        <v>8.0</v>
      </c>
      <c r="S20" s="12" t="n">
        <f>IE!S19+IE!S25+IE!S27+IE!S29+IE!S31+IE!S33+IE!S35+IE!S37+IE!S43+IE!S45+IE!S47</f>
        <v>99.0</v>
      </c>
      <c r="T20" s="12" t="n">
        <f>IE!T19+IE!T25+IE!T27+IE!T29+IE!T31+IE!T33+IE!T35+IE!T37+IE!T43+IE!T45+IE!T47</f>
        <v>25.0</v>
      </c>
      <c r="U20" s="12" t="n">
        <f>IE!U19+IE!U25+IE!U27+IE!U29+IE!U31+IE!U33+IE!U35+IE!U37+IE!U43+IE!U45+IE!U47</f>
        <v>51.0</v>
      </c>
      <c r="V20" s="12" t="n">
        <f>IE!V19+IE!V25+IE!V27+IE!V29+IE!V31+IE!V33+IE!V35+IE!V37+IE!V43+IE!V45+IE!V47</f>
        <v>0.0</v>
      </c>
      <c r="W20" s="12" t="n">
        <f>IE!W19+IE!W25+IE!W27+IE!W29+IE!W31+IE!W33+IE!W35+IE!W37+IE!W43+IE!W45+IE!W47</f>
        <v>46.0</v>
      </c>
      <c r="X20" s="12" t="n">
        <f>IE!X19+IE!X25+IE!X27+IE!X29+IE!X31+IE!X33+IE!X35+IE!X37+IE!X43+IE!X45+IE!X47</f>
        <v>262.0</v>
      </c>
      <c r="Y20" s="12" t="n">
        <f>IE!Y19+IE!Y25+IE!Y27+IE!Y29+IE!Y31+IE!Y33+IE!Y35+IE!Y37+IE!Y43+IE!Y45+IE!Y47</f>
        <v>0.0</v>
      </c>
      <c r="Z20" s="12" t="n">
        <f>IE!Z19+IE!Z25+IE!Z27+IE!Z29+IE!Z31+IE!Z33+IE!Z35+IE!Z37+IE!Z43+IE!Z45+IE!Z47</f>
        <v>107.0</v>
      </c>
      <c r="AA20" s="12" t="n">
        <f>IE!AA19+IE!AA25+IE!AA27+IE!AA29+IE!AA31+IE!AA33+IE!AA35+IE!AA37+IE!AA43+IE!AA45+IE!AA47</f>
        <v>11.0</v>
      </c>
      <c r="AB20" s="12" t="n">
        <f>IE!AB19+IE!AB25+IE!AB27+IE!AB29+IE!AB31+IE!AB33+IE!AB35+IE!AB37+IE!AB43+IE!AB45+IE!AB47</f>
        <v>0.0</v>
      </c>
      <c r="AC20" s="12" t="n">
        <f>IE!AC19+IE!AC25+IE!AC27+IE!AC29+IE!AC31+IE!AC33+IE!AC35+IE!AC37+IE!AC43+IE!AC45+IE!AC47</f>
        <v>8.0</v>
      </c>
      <c r="AD20" s="10" t="n">
        <f t="shared" si="0"/>
        <v>2945.0</v>
      </c>
    </row>
    <row r="21" spans="1:30" x14ac:dyDescent="0.2">
      <c r="A21" s="31" t="s">
        <v>306</v>
      </c>
      <c r="B21" s="12" t="n">
        <f>IT!C19+IT!C25+IT!C27+IT!C29+IT!C31+IT!C33+IT!C35+IT!C37+IT!C43+IT!C45+IT!C47</f>
        <v>502.0</v>
      </c>
      <c r="C21" s="12" t="n">
        <f>IT!D19+IT!D25+IT!D27+IT!D29+IT!D31+IT!D33+IT!D35+IT!D37+IT!D43+IT!D45+IT!D47</f>
        <v>469.0</v>
      </c>
      <c r="D21" s="12" t="n">
        <f>IT!E19+IT!E25+IT!E27+IT!E29+IT!E31+IT!E33+IT!E35+IT!E37+IT!E43+IT!E45+IT!E47</f>
        <v>163.0</v>
      </c>
      <c r="E21" s="12" t="n">
        <f>IT!F19+IT!F25+IT!F27+IT!F29+IT!F31+IT!F33+IT!F35+IT!F37+IT!F43+IT!F45+IT!F47</f>
        <v>3.0</v>
      </c>
      <c r="F21" s="12" t="n">
        <f>IT!G19+IT!G25+IT!G27+IT!G29+IT!G31+IT!G33+IT!G35+IT!G37+IT!G43+IT!G45+IT!G47</f>
        <v>207.0</v>
      </c>
      <c r="G21" s="12" t="n">
        <f>IT!H19+IT!H25+IT!H27+IT!H29+IT!H31+IT!H33+IT!H35+IT!H37+IT!H43+IT!H45+IT!H47</f>
        <v>11172.0</v>
      </c>
      <c r="H21" s="12" t="n">
        <f>IT!I19+IT!I25+IT!I27+IT!I29+IT!I31+IT!I33+IT!I35+IT!I37+IT!I43+IT!I45+IT!I47</f>
        <v>40.0</v>
      </c>
      <c r="I21" s="12" t="n">
        <f>IT!J19+IT!J25+IT!J27+IT!J29+IT!J31+IT!J33+IT!J35+IT!J37+IT!J43+IT!J45+IT!J47</f>
        <v>7.0</v>
      </c>
      <c r="J21" s="12" t="n">
        <f>IT!K19+IT!K25+IT!K27+IT!K29+IT!K31+IT!K33+IT!K35+IT!K37+IT!K43+IT!K45+IT!K47</f>
        <v>321.0</v>
      </c>
      <c r="K21" s="12" t="n">
        <f>IT!L19+IT!L25+IT!L27+IT!L29+IT!L31+IT!L33+IT!L35+IT!L37+IT!L43+IT!L45+IT!L47</f>
        <v>26.0</v>
      </c>
      <c r="L21" s="12" t="n">
        <f>IT!M19+IT!M25+IT!M27+IT!M29+IT!M31+IT!M33+IT!M35+IT!M37+IT!M43+IT!M45+IT!M47</f>
        <v>418.0</v>
      </c>
      <c r="M21" s="12" t="n">
        <f>IT!N19+IT!N25+IT!N27+IT!N29+IT!N31+IT!N33+IT!N35+IT!N37+IT!N43+IT!N45+IT!N47</f>
        <v>786.0</v>
      </c>
      <c r="N21" s="12" t="n">
        <f>IT!O19+IT!O25+IT!O27+IT!O29+IT!O31+IT!O33+IT!O35+IT!O37+IT!O43+IT!O45+IT!O47</f>
        <v>0.0</v>
      </c>
      <c r="O21" s="12" t="n">
        <f>IT!P19+IT!P25+IT!P27+IT!P29+IT!P31+IT!P33+IT!P35+IT!P37+IT!P43+IT!P45+IT!P47</f>
        <v>84.0</v>
      </c>
      <c r="P21" s="12" t="n">
        <f>IT!Q19+IT!Q25+IT!Q27+IT!Q29+IT!Q31+IT!Q33+IT!Q35+IT!Q37+IT!Q43+IT!Q45+IT!Q47</f>
        <v>39.0</v>
      </c>
      <c r="Q21" s="12" t="n">
        <f>IT!R19+IT!R25+IT!R27+IT!R29+IT!R31+IT!R33+IT!R35+IT!R37+IT!R43+IT!R45+IT!R47</f>
        <v>8.0</v>
      </c>
      <c r="R21" s="32"/>
      <c r="S21" s="12" t="n">
        <f>IT!S19+IT!S25+IT!S27+IT!S29+IT!S31+IT!S33+IT!S35+IT!S37+IT!S43+IT!S45+IT!S47</f>
        <v>48.0</v>
      </c>
      <c r="T21" s="12" t="n">
        <f>IT!T19+IT!T25+IT!T27+IT!T29+IT!T31+IT!T33+IT!T35+IT!T37+IT!T43+IT!T45+IT!T47</f>
        <v>120.0</v>
      </c>
      <c r="U21" s="12" t="n">
        <f>IT!U19+IT!U25+IT!U27+IT!U29+IT!U31+IT!U33+IT!U35+IT!U37+IT!U43+IT!U45+IT!U47</f>
        <v>10.0</v>
      </c>
      <c r="V21" s="12" t="n">
        <f>IT!V19+IT!V25+IT!V27+IT!V29+IT!V31+IT!V33+IT!V35+IT!V37+IT!V43+IT!V45+IT!V47</f>
        <v>0.0</v>
      </c>
      <c r="W21" s="12" t="n">
        <f>IT!W19+IT!W25+IT!W27+IT!W29+IT!W31+IT!W33+IT!W35+IT!W37+IT!W43+IT!W45+IT!W47</f>
        <v>79.0</v>
      </c>
      <c r="X21" s="12" t="n">
        <f>IT!X19+IT!X25+IT!X27+IT!X29+IT!X31+IT!X33+IT!X35+IT!X37+IT!X43+IT!X45+IT!X47</f>
        <v>200.0</v>
      </c>
      <c r="Y21" s="12" t="n">
        <f>IT!Y19+IT!Y25+IT!Y27+IT!Y29+IT!Y31+IT!Y33+IT!Y35+IT!Y37+IT!Y43+IT!Y45+IT!Y47</f>
        <v>0.0</v>
      </c>
      <c r="Z21" s="12" t="n">
        <f>IT!Z19+IT!Z25+IT!Z27+IT!Z29+IT!Z31+IT!Z33+IT!Z35+IT!Z37+IT!Z43+IT!Z45+IT!Z47</f>
        <v>2185.0</v>
      </c>
      <c r="AA21" s="12" t="n">
        <f>IT!AA19+IT!AA25+IT!AA27+IT!AA29+IT!AA31+IT!AA33+IT!AA35+IT!AA37+IT!AA43+IT!AA45+IT!AA47</f>
        <v>51.0</v>
      </c>
      <c r="AB21" s="12" t="n">
        <f>IT!AB19+IT!AB25+IT!AB27+IT!AB29+IT!AB31+IT!AB33+IT!AB35+IT!AB37+IT!AB43+IT!AB45+IT!AB47</f>
        <v>0.0</v>
      </c>
      <c r="AC21" s="12" t="n">
        <f>IT!AC19+IT!AC25+IT!AC27+IT!AC29+IT!AC31+IT!AC33+IT!AC35+IT!AC37+IT!AC43+IT!AC45+IT!AC47</f>
        <v>22.0</v>
      </c>
      <c r="AD21" s="10" t="n">
        <f t="shared" si="0"/>
        <v>16960.0</v>
      </c>
    </row>
    <row r="22" spans="1:30" x14ac:dyDescent="0.2">
      <c r="A22" s="31" t="s">
        <v>307</v>
      </c>
      <c r="B22" s="12" t="n">
        <f>LT!C19+LT!C25+LT!C27+LT!C29+LT!C31+LT!C33+LT!C35+LT!C37+LT!C43+LT!C45+LT!C47</f>
        <v>39.0</v>
      </c>
      <c r="C22" s="12" t="n">
        <f>LT!D19+LT!D25+LT!D27+LT!D29+LT!D31+LT!D33+LT!D35+LT!D37+LT!D43+LT!D45+LT!D47</f>
        <v>28.0</v>
      </c>
      <c r="D22" s="12" t="n">
        <f>LT!E19+LT!E25+LT!E27+LT!E29+LT!E31+LT!E33+LT!E35+LT!E37+LT!E43+LT!E45+LT!E47</f>
        <v>0.0</v>
      </c>
      <c r="E22" s="12" t="n">
        <f>LT!F19+LT!F25+LT!F27+LT!F29+LT!F31+LT!F33+LT!F35+LT!F37+LT!F43+LT!F45+LT!F47</f>
        <v>6.0</v>
      </c>
      <c r="F22" s="12" t="n">
        <f>LT!G19+LT!G25+LT!G27+LT!G29+LT!G31+LT!G33+LT!G35+LT!G37+LT!G43+LT!G45+LT!G47</f>
        <v>34.0</v>
      </c>
      <c r="G22" s="12" t="n">
        <f>LT!H19+LT!H25+LT!H27+LT!H29+LT!H31+LT!H33+LT!H35+LT!H37+LT!H43+LT!H45+LT!H47</f>
        <v>1503.0</v>
      </c>
      <c r="H22" s="12" t="n">
        <f>LT!I19+LT!I25+LT!I27+LT!I29+LT!I31+LT!I33+LT!I35+LT!I37+LT!I43+LT!I45+LT!I47</f>
        <v>56.0</v>
      </c>
      <c r="I22" s="12" t="n">
        <f>LT!J19+LT!J25+LT!J27+LT!J29+LT!J31+LT!J33+LT!J35+LT!J37+LT!J43+LT!J45+LT!J47</f>
        <v>8.0</v>
      </c>
      <c r="J22" s="12" t="n">
        <f>LT!K19+LT!K25+LT!K27+LT!K29+LT!K31+LT!K33+LT!K35+LT!K37+LT!K43+LT!K45+LT!K47</f>
        <v>90.0</v>
      </c>
      <c r="K22" s="12" t="n">
        <f>LT!L19+LT!L25+LT!L27+LT!L29+LT!L31+LT!L33+LT!L35+LT!L37+LT!L43+LT!L45+LT!L47</f>
        <v>64.0</v>
      </c>
      <c r="L22" s="12" t="n">
        <f>LT!M19+LT!M25+LT!M27+LT!M29+LT!M31+LT!M33+LT!M35+LT!M37+LT!M43+LT!M45+LT!M47</f>
        <v>145.0</v>
      </c>
      <c r="M22" s="12" t="n">
        <f>LT!N19+LT!N25+LT!N27+LT!N29+LT!N31+LT!N33+LT!N35+LT!N37+LT!N43+LT!N45+LT!N47</f>
        <v>2298.0</v>
      </c>
      <c r="N22" s="12" t="n">
        <f>LT!O19+LT!O25+LT!O27+LT!O29+LT!O31+LT!O33+LT!O35+LT!O37+LT!O43+LT!O45+LT!O47</f>
        <v>0.0</v>
      </c>
      <c r="O22" s="12" t="n">
        <f>LT!P19+LT!P25+LT!P27+LT!P29+LT!P31+LT!P33+LT!P35+LT!P37+LT!P43+LT!P45+LT!P47</f>
        <v>0.0</v>
      </c>
      <c r="P22" s="12" t="n">
        <f>LT!Q19+LT!Q25+LT!Q27+LT!Q29+LT!Q31+LT!Q33+LT!Q35+LT!Q37+LT!Q43+LT!Q45+LT!Q47</f>
        <v>1.0</v>
      </c>
      <c r="Q22" s="12" t="n">
        <f>LT!R19+LT!R25+LT!R27+LT!R29+LT!R31+LT!R33+LT!R35+LT!R37+LT!R43+LT!R45+LT!R47</f>
        <v>102.0</v>
      </c>
      <c r="R22" s="12" t="n">
        <f>LT!S19+LT!S25+LT!S27+LT!S29+LT!S31+LT!S33+LT!S35+LT!S37+LT!S43+LT!S45+LT!S47</f>
        <v>50.0</v>
      </c>
      <c r="S22" s="32"/>
      <c r="T22" s="12" t="n">
        <f>LT!T19+LT!T25+LT!T27+LT!T29+LT!T31+LT!T33+LT!T35+LT!T37+LT!T43+LT!T45+LT!T47</f>
        <v>27.0</v>
      </c>
      <c r="U22" s="12" t="n">
        <f>LT!U19+LT!U25+LT!U27+LT!U29+LT!U31+LT!U33+LT!U35+LT!U37+LT!U43+LT!U45+LT!U47</f>
        <v>30.0</v>
      </c>
      <c r="V22" s="12" t="n">
        <f>LT!V19+LT!V25+LT!V27+LT!V29+LT!V31+LT!V33+LT!V35+LT!V37+LT!V43+LT!V45+LT!V47</f>
        <v>0.0</v>
      </c>
      <c r="W22" s="12" t="n">
        <f>LT!W19+LT!W25+LT!W27+LT!W29+LT!W31+LT!W33+LT!W35+LT!W37+LT!W43+LT!W45+LT!W47</f>
        <v>82.0</v>
      </c>
      <c r="X22" s="12" t="n">
        <f>LT!X19+LT!X25+LT!X27+LT!X29+LT!X31+LT!X33+LT!X35+LT!X37+LT!X43+LT!X45+LT!X47</f>
        <v>118.0</v>
      </c>
      <c r="Y22" s="12" t="n">
        <f>LT!Y19+LT!Y25+LT!Y27+LT!Y29+LT!Y31+LT!Y33+LT!Y35+LT!Y37+LT!Y43+LT!Y45+LT!Y47</f>
        <v>0.0</v>
      </c>
      <c r="Z22" s="12" t="n">
        <f>LT!Z19+LT!Z25+LT!Z27+LT!Z29+LT!Z31+LT!Z33+LT!Z35+LT!Z37+LT!Z43+LT!Z45+LT!Z47</f>
        <v>2.0</v>
      </c>
      <c r="AA22" s="12" t="n">
        <f>LT!AA19+LT!AA25+LT!AA27+LT!AA29+LT!AA31+LT!AA33+LT!AA35+LT!AA37+LT!AA43+LT!AA45+LT!AA47</f>
        <v>98.0</v>
      </c>
      <c r="AB22" s="12" t="n">
        <f>LT!AB19+LT!AB25+LT!AB27+LT!AB29+LT!AB31+LT!AB33+LT!AB35+LT!AB37+LT!AB43+LT!AB45+LT!AB47</f>
        <v>0.0</v>
      </c>
      <c r="AC22" s="12" t="n">
        <f>LT!AC19+LT!AC25+LT!AC27+LT!AC29+LT!AC31+LT!AC33+LT!AC35+LT!AC37+LT!AC43+LT!AC45+LT!AC47</f>
        <v>1.0</v>
      </c>
      <c r="AD22" s="10" t="n">
        <f t="shared" si="0"/>
        <v>4782.0</v>
      </c>
    </row>
    <row r="23" spans="1:30" x14ac:dyDescent="0.2">
      <c r="A23" s="31" t="s">
        <v>308</v>
      </c>
      <c r="B23" s="12" t="n">
        <f>LU!C19+LU!C25+LU!C27+LU!C29+LU!C31+LU!C33+LU!C35+LU!C37+LU!C43+LU!C45+LU!C47</f>
        <v>58.0</v>
      </c>
      <c r="C23" s="12" t="n">
        <f>LU!D19+LU!D25+LU!D27+LU!D29+LU!D31+LU!D33+LU!D35+LU!D37+LU!D43+LU!D45+LU!D47</f>
        <v>307.0</v>
      </c>
      <c r="D23" s="12" t="n">
        <f>LU!E19+LU!E25+LU!E27+LU!E29+LU!E31+LU!E33+LU!E35+LU!E37+LU!E43+LU!E45+LU!E47</f>
        <v>18.0</v>
      </c>
      <c r="E23" s="12" t="n">
        <f>LU!F19+LU!F25+LU!F27+LU!F29+LU!F31+LU!F33+LU!F35+LU!F37+LU!F43+LU!F45+LU!F47</f>
        <v>0.0</v>
      </c>
      <c r="F23" s="12" t="n">
        <f>LU!G19+LU!G25+LU!G27+LU!G29+LU!G31+LU!G33+LU!G35+LU!G37+LU!G43+LU!G45+LU!G47</f>
        <v>0.0</v>
      </c>
      <c r="G23" s="12" t="n">
        <f>LU!H19+LU!H25+LU!H27+LU!H29+LU!H31+LU!H33+LU!H35+LU!H37+LU!H43+LU!H45+LU!H47</f>
        <v>536.0</v>
      </c>
      <c r="H23" s="12" t="n">
        <f>LU!I19+LU!I25+LU!I27+LU!I29+LU!I31+LU!I33+LU!I35+LU!I37+LU!I43+LU!I45+LU!I47</f>
        <v>32.0</v>
      </c>
      <c r="I23" s="12" t="n">
        <f>LU!J19+LU!J25+LU!J27+LU!J29+LU!J31+LU!J33+LU!J35+LU!J37+LU!J43+LU!J45+LU!J47</f>
        <v>0.0</v>
      </c>
      <c r="J23" s="12" t="n">
        <f>LU!K19+LU!K25+LU!K27+LU!K29+LU!K31+LU!K33+LU!K35+LU!K37+LU!K43+LU!K45+LU!K47</f>
        <v>69.0</v>
      </c>
      <c r="K23" s="12" t="n">
        <f>LU!L19+LU!L25+LU!L27+LU!L29+LU!L31+LU!L33+LU!L35+LU!L37+LU!L43+LU!L45+LU!L47</f>
        <v>13.0</v>
      </c>
      <c r="L23" s="12" t="n">
        <f>LU!M19+LU!M25+LU!M27+LU!M29+LU!M31+LU!M33+LU!M35+LU!M37+LU!M43+LU!M45+LU!M47</f>
        <v>607.0</v>
      </c>
      <c r="M23" s="12" t="n">
        <f>LU!N19+LU!N25+LU!N27+LU!N29+LU!N31+LU!N33+LU!N35+LU!N37+LU!N43+LU!N45+LU!N47</f>
        <v>40.0</v>
      </c>
      <c r="N23" s="12" t="n">
        <f>LU!O19+LU!O25+LU!O27+LU!O29+LU!O31+LU!O33+LU!O35+LU!O37+LU!O43+LU!O45+LU!O47</f>
        <v>18.0</v>
      </c>
      <c r="O23" s="12" t="n">
        <f>LU!P19+LU!P25+LU!P27+LU!P29+LU!P31+LU!P33+LU!P35+LU!P37+LU!P43+LU!P45+LU!P47</f>
        <v>15.0</v>
      </c>
      <c r="P23" s="12" t="n">
        <f>LU!Q19+LU!Q25+LU!Q27+LU!Q29+LU!Q31+LU!Q33+LU!Q35+LU!Q37+LU!Q43+LU!Q45+LU!Q47</f>
        <v>13.0</v>
      </c>
      <c r="Q23" s="12" t="n">
        <f>LU!R19+LU!R25+LU!R27+LU!R29+LU!R31+LU!R33+LU!R35+LU!R37+LU!R43+LU!R45+LU!R47</f>
        <v>15.0</v>
      </c>
      <c r="R23" s="12" t="n">
        <f>LU!S19+LU!S25+LU!S27+LU!S29+LU!S31+LU!S33+LU!S35+LU!S37+LU!S43+LU!S45+LU!S47</f>
        <v>126.0</v>
      </c>
      <c r="S23" s="12" t="n">
        <f>LU!T19+LU!T25+LU!T27+LU!T29+LU!T31+LU!T33+LU!T35+LU!T37+LU!T43+LU!T45+LU!T47</f>
        <v>17.0</v>
      </c>
      <c r="T23" s="32"/>
      <c r="U23" s="12" t="n">
        <f>LU!U19+LU!U25+LU!U27+LU!U29+LU!U31+LU!U33+LU!U35+LU!U37+LU!U43+LU!U45+LU!U47</f>
        <v>16.0</v>
      </c>
      <c r="V23" s="12" t="n">
        <f>LU!V19+LU!V25+LU!V27+LU!V29+LU!V31+LU!V33+LU!V35+LU!V37+LU!V43+LU!V45+LU!V47</f>
        <v>0.0</v>
      </c>
      <c r="W23" s="12" t="n">
        <f>LU!W19+LU!W25+LU!W27+LU!W29+LU!W31+LU!W33+LU!W35+LU!W37+LU!W43+LU!W45+LU!W47</f>
        <v>38.0</v>
      </c>
      <c r="X23" s="12" t="n">
        <f>LU!X19+LU!X25+LU!X27+LU!X29+LU!X31+LU!X33+LU!X35+LU!X37+LU!X43+LU!X45+LU!X47</f>
        <v>48.0</v>
      </c>
      <c r="Y23" s="12" t="n">
        <f>LU!Y19+LU!Y25+LU!Y27+LU!Y29+LU!Y31+LU!Y33+LU!Y35+LU!Y37+LU!Y43+LU!Y45+LU!Y47</f>
        <v>0.0</v>
      </c>
      <c r="Z23" s="12" t="n">
        <f>LU!Z19+LU!Z25+LU!Z27+LU!Z29+LU!Z31+LU!Z33+LU!Z35+LU!Z37+LU!Z43+LU!Z45+LU!Z47</f>
        <v>40.0</v>
      </c>
      <c r="AA23" s="12" t="n">
        <f>LU!AA19+LU!AA25+LU!AA27+LU!AA29+LU!AA31+LU!AA33+LU!AA35+LU!AA37+LU!AA43+LU!AA45+LU!AA47</f>
        <v>26.0</v>
      </c>
      <c r="AB23" s="12" t="n">
        <f>LU!AB19+LU!AB25+LU!AB27+LU!AB29+LU!AB31+LU!AB33+LU!AB35+LU!AB37+LU!AB43+LU!AB45+LU!AB47</f>
        <v>0.0</v>
      </c>
      <c r="AC23" s="12" t="n">
        <f>LU!AC19+LU!AC25+LU!AC27+LU!AC29+LU!AC31+LU!AC33+LU!AC35+LU!AC37+LU!AC43+LU!AC45+LU!AC47</f>
        <v>11.0</v>
      </c>
      <c r="AD23" s="10" t="n">
        <f t="shared" si="0"/>
        <v>2063.0</v>
      </c>
    </row>
    <row r="24" spans="1:30" x14ac:dyDescent="0.2">
      <c r="A24" s="31" t="s">
        <v>309</v>
      </c>
      <c r="B24" s="12" t="n">
        <f>LV!C19+LV!C25+LV!C27+LV!C29+LV!C31+LV!C33+LV!C35+LV!C37+LV!C43+LV!C45+LV!C47</f>
        <v>47.0</v>
      </c>
      <c r="C24" s="12" t="n">
        <f>LV!D19+LV!D25+LV!D27+LV!D29+LV!D31+LV!D33+LV!D35+LV!D37+LV!D43+LV!D45+LV!D47</f>
        <v>4.0</v>
      </c>
      <c r="D24" s="12" t="n">
        <f>LV!E19+LV!E25+LV!E27+LV!E29+LV!E31+LV!E33+LV!E35+LV!E37+LV!E43+LV!E45+LV!E47</f>
        <v>0.0</v>
      </c>
      <c r="E24" s="12" t="n">
        <f>LV!F19+LV!F25+LV!F27+LV!F29+LV!F31+LV!F33+LV!F35+LV!F37+LV!F43+LV!F45+LV!F47</f>
        <v>1.0</v>
      </c>
      <c r="F24" s="12" t="n">
        <f>LV!G19+LV!G25+LV!G27+LV!G29+LV!G31+LV!G33+LV!G35+LV!G37+LV!G43+LV!G45+LV!G47</f>
        <v>32.0</v>
      </c>
      <c r="G24" s="12" t="n">
        <f>LV!H19+LV!H25+LV!H27+LV!H29+LV!H31+LV!H33+LV!H35+LV!H37+LV!H43+LV!H45+LV!H47</f>
        <v>645.0</v>
      </c>
      <c r="H24" s="12" t="n">
        <f>LV!I19+LV!I25+LV!I27+LV!I29+LV!I31+LV!I33+LV!I35+LV!I37+LV!I43+LV!I45+LV!I47</f>
        <v>23.0</v>
      </c>
      <c r="I24" s="12" t="n">
        <f>LV!J19+LV!J25+LV!J27+LV!J29+LV!J31+LV!J33+LV!J35+LV!J37+LV!J43+LV!J45+LV!J47</f>
        <v>15.0</v>
      </c>
      <c r="J24" s="12" t="n">
        <f>LV!K19+LV!K25+LV!K27+LV!K29+LV!K31+LV!K33+LV!K35+LV!K37+LV!K43+LV!K45+LV!K47</f>
        <v>17.0</v>
      </c>
      <c r="K24" s="12" t="n">
        <f>LV!L19+LV!L25+LV!L27+LV!L29+LV!L31+LV!L33+LV!L35+LV!L37+LV!L43+LV!L45+LV!L47</f>
        <v>35.0</v>
      </c>
      <c r="L24" s="12" t="n">
        <f>LV!M19+LV!M25+LV!M27+LV!M29+LV!M31+LV!M33+LV!M35+LV!M37+LV!M43+LV!M45+LV!M47</f>
        <v>73.0</v>
      </c>
      <c r="M24" s="12" t="n">
        <f>LV!N19+LV!N25+LV!N27+LV!N29+LV!N31+LV!N33+LV!N35+LV!N37+LV!N43+LV!N45+LV!N47</f>
        <v>1187.0</v>
      </c>
      <c r="N24" s="12" t="n">
        <f>LV!O19+LV!O25+LV!O27+LV!O29+LV!O31+LV!O33+LV!O35+LV!O37+LV!O43+LV!O45+LV!O47</f>
        <v>0.0</v>
      </c>
      <c r="O24" s="12" t="n">
        <f>LV!P19+LV!P25+LV!P27+LV!P29+LV!P31+LV!P33+LV!P35+LV!P37+LV!P43+LV!P45+LV!P47</f>
        <v>0.0</v>
      </c>
      <c r="P24" s="12" t="n">
        <f>LV!Q19+LV!Q25+LV!Q27+LV!Q29+LV!Q31+LV!Q33+LV!Q35+LV!Q37+LV!Q43+LV!Q45+LV!Q47</f>
        <v>0.0</v>
      </c>
      <c r="Q24" s="12" t="n">
        <f>LV!R19+LV!R25+LV!R27+LV!R29+LV!R31+LV!R33+LV!R35+LV!R37+LV!R43+LV!R45+LV!R47</f>
        <v>75.0</v>
      </c>
      <c r="R24" s="12" t="n">
        <f>LV!S19+LV!S25+LV!S27+LV!S29+LV!S31+LV!S33+LV!S35+LV!S37+LV!S43+LV!S45+LV!S47</f>
        <v>13.0</v>
      </c>
      <c r="S24" s="12" t="n">
        <f>LV!T19+LV!T25+LV!T27+LV!T29+LV!T31+LV!T33+LV!T35+LV!T37+LV!T43+LV!T45+LV!T47</f>
        <v>41.0</v>
      </c>
      <c r="T24" s="12" t="n">
        <f>LV!U19+LV!U25+LV!U27+LV!U29+LV!U31+LV!U33+LV!U35+LV!U37+LV!U43+LV!U45+LV!U47</f>
        <v>17.0</v>
      </c>
      <c r="U24" s="32"/>
      <c r="V24" s="12" t="n">
        <f>LV!V19+LV!V25+LV!V27+LV!V29+LV!V31+LV!V33+LV!V35+LV!V37+LV!V43+LV!V45+LV!V47</f>
        <v>0.0</v>
      </c>
      <c r="W24" s="12" t="n">
        <f>LV!W19+LV!W25+LV!W27+LV!W29+LV!W31+LV!W33+LV!W35+LV!W37+LV!W43+LV!W45+LV!W47</f>
        <v>20.0</v>
      </c>
      <c r="X24" s="12" t="n">
        <f>LV!X19+LV!X25+LV!X27+LV!X29+LV!X31+LV!X33+LV!X35+LV!X37+LV!X43+LV!X45+LV!X47</f>
        <v>74.0</v>
      </c>
      <c r="Y24" s="12" t="n">
        <f>LV!Y19+LV!Y25+LV!Y27+LV!Y29+LV!Y31+LV!Y33+LV!Y35+LV!Y37+LV!Y43+LV!Y45+LV!Y47</f>
        <v>0.0</v>
      </c>
      <c r="Z24" s="12" t="n">
        <f>LV!Z19+LV!Z25+LV!Z27+LV!Z29+LV!Z31+LV!Z33+LV!Z35+LV!Z37+LV!Z43+LV!Z45+LV!Z47</f>
        <v>1.0</v>
      </c>
      <c r="AA24" s="12" t="n">
        <f>LV!AA19+LV!AA25+LV!AA27+LV!AA29+LV!AA31+LV!AA33+LV!AA35+LV!AA37+LV!AA43+LV!AA45+LV!AA47</f>
        <v>77.0</v>
      </c>
      <c r="AB24" s="12" t="n">
        <f>LV!AB19+LV!AB25+LV!AB27+LV!AB29+LV!AB31+LV!AB33+LV!AB35+LV!AB37+LV!AB43+LV!AB45+LV!AB47</f>
        <v>0.0</v>
      </c>
      <c r="AC24" s="12" t="n">
        <f>LV!AC19+LV!AC25+LV!AC27+LV!AC29+LV!AC31+LV!AC33+LV!AC35+LV!AC37+LV!AC43+LV!AC45+LV!AC47</f>
        <v>0.0</v>
      </c>
      <c r="AD24" s="10" t="n">
        <f t="shared" si="0"/>
        <v>2397.0</v>
      </c>
    </row>
    <row r="25" spans="1:30" x14ac:dyDescent="0.2">
      <c r="A25" s="31" t="s">
        <v>310</v>
      </c>
      <c r="B25" s="12" t="n">
        <f>MT!C19+MT!C25+MT!C27+MT!C29+MT!C31+MT!C33+MT!C35+MT!C37+MT!C43+MT!C45+MT!C47</f>
        <v>3.0</v>
      </c>
      <c r="C25" s="12" t="n">
        <f>MT!D19+MT!D25+MT!D27+MT!D29+MT!D31+MT!D33+MT!D35+MT!D37+MT!D43+MT!D45+MT!D47</f>
        <v>0.0</v>
      </c>
      <c r="D25" s="12" t="n">
        <f>MT!E19+MT!E25+MT!E27+MT!E29+MT!E31+MT!E33+MT!E35+MT!E37+MT!E43+MT!E45+MT!E47</f>
        <v>0.0</v>
      </c>
      <c r="E25" s="12" t="n">
        <f>MT!F19+MT!F25+MT!F27+MT!F29+MT!F31+MT!F33+MT!F35+MT!F37+MT!F43+MT!F45+MT!F47</f>
        <v>0.0</v>
      </c>
      <c r="F25" s="12" t="n">
        <f>MT!G19+MT!G25+MT!G27+MT!G29+MT!G31+MT!G33+MT!G35+MT!G37+MT!G43+MT!G45+MT!G47</f>
        <v>0.0</v>
      </c>
      <c r="G25" s="12" t="n">
        <f>MT!H19+MT!H25+MT!H27+MT!H29+MT!H31+MT!H33+MT!H35+MT!H37+MT!H43+MT!H45+MT!H47</f>
        <v>0.0</v>
      </c>
      <c r="H25" s="12" t="n">
        <f>MT!I19+MT!I25+MT!I27+MT!I29+MT!I31+MT!I33+MT!I35+MT!I37+MT!I43+MT!I45+MT!I47</f>
        <v>0.0</v>
      </c>
      <c r="I25" s="12" t="n">
        <f>MT!J19+MT!J25+MT!J27+MT!J29+MT!J31+MT!J33+MT!J35+MT!J37+MT!J43+MT!J45+MT!J47</f>
        <v>0.0</v>
      </c>
      <c r="J25" s="12" t="n">
        <f>MT!K19+MT!K25+MT!K27+MT!K29+MT!K31+MT!K33+MT!K35+MT!K37+MT!K43+MT!K45+MT!K47</f>
        <v>0.0</v>
      </c>
      <c r="K25" s="12" t="n">
        <f>MT!L19+MT!L25+MT!L27+MT!L29+MT!L31+MT!L33+MT!L35+MT!L37+MT!L43+MT!L45+MT!L47</f>
        <v>0.0</v>
      </c>
      <c r="L25" s="12" t="n">
        <f>MT!M19+MT!M25+MT!M27+MT!M29+MT!M31+MT!M33+MT!M35+MT!M37+MT!M43+MT!M45+MT!M47</f>
        <v>0.0</v>
      </c>
      <c r="M25" s="12" t="n">
        <f>MT!N19+MT!N25+MT!N27+MT!N29+MT!N31+MT!N33+MT!N35+MT!N37+MT!N43+MT!N45+MT!N47</f>
        <v>0.0</v>
      </c>
      <c r="N25" s="12" t="n">
        <f>MT!O19+MT!O25+MT!O27+MT!O29+MT!O31+MT!O33+MT!O35+MT!O37+MT!O43+MT!O45+MT!O47</f>
        <v>0.0</v>
      </c>
      <c r="O25" s="12" t="n">
        <f>MT!P19+MT!P25+MT!P27+MT!P29+MT!P31+MT!P33+MT!P35+MT!P37+MT!P43+MT!P45+MT!P47</f>
        <v>0.0</v>
      </c>
      <c r="P25" s="12" t="n">
        <f>MT!Q19+MT!Q25+MT!Q27+MT!Q29+MT!Q31+MT!Q33+MT!Q35+MT!Q37+MT!Q43+MT!Q45+MT!Q47</f>
        <v>0.0</v>
      </c>
      <c r="Q25" s="12" t="n">
        <f>MT!R19+MT!R25+MT!R27+MT!R29+MT!R31+MT!R33+MT!R35+MT!R37+MT!R43+MT!R45+MT!R47</f>
        <v>0.0</v>
      </c>
      <c r="R25" s="12" t="n">
        <f>MT!S19+MT!S25+MT!S27+MT!S29+MT!S31+MT!S33+MT!S35+MT!S37+MT!S43+MT!S45+MT!S47</f>
        <v>0.0</v>
      </c>
      <c r="S25" s="12" t="n">
        <f>MT!T19+MT!T25+MT!T27+MT!T29+MT!T31+MT!T33+MT!T35+MT!T37+MT!T43+MT!T45+MT!T47</f>
        <v>0.0</v>
      </c>
      <c r="T25" s="12" t="n">
        <f>MT!U19+MT!U25+MT!U27+MT!U29+MT!U31+MT!U33+MT!U35+MT!U37+MT!U43+MT!U45+MT!U47</f>
        <v>0.0</v>
      </c>
      <c r="U25" s="12" t="n">
        <f>MT!V19+MT!V25+MT!V27+MT!V29+MT!V31+MT!V33+MT!V35+MT!V37+MT!V43+MT!V45+MT!V47</f>
        <v>0.0</v>
      </c>
      <c r="V25" s="32"/>
      <c r="W25" s="12" t="n">
        <f>MT!W19+MT!W25+MT!W27+MT!W29+MT!W31+MT!W33+MT!W35+MT!W37+MT!W43+MT!W45+MT!W47</f>
        <v>0.0</v>
      </c>
      <c r="X25" s="12" t="n">
        <f>MT!X19+MT!X25+MT!X27+MT!X29+MT!X31+MT!X33+MT!X35+MT!X37+MT!X43+MT!X45+MT!X47</f>
        <v>0.0</v>
      </c>
      <c r="Y25" s="12" t="n">
        <f>MT!Y19+MT!Y25+MT!Y27+MT!Y29+MT!Y31+MT!Y33+MT!Y35+MT!Y37+MT!Y43+MT!Y45+MT!Y47</f>
        <v>0.0</v>
      </c>
      <c r="Z25" s="12" t="n">
        <f>MT!Z19+MT!Z25+MT!Z27+MT!Z29+MT!Z31+MT!Z33+MT!Z35+MT!Z37+MT!Z43+MT!Z45+MT!Z47</f>
        <v>0.0</v>
      </c>
      <c r="AA25" s="12" t="n">
        <f>MT!AA19+MT!AA25+MT!AA27+MT!AA29+MT!AA31+MT!AA33+MT!AA35+MT!AA37+MT!AA43+MT!AA45+MT!AA47</f>
        <v>0.0</v>
      </c>
      <c r="AB25" s="12" t="n">
        <f>MT!AB19+MT!AB25+MT!AB27+MT!AB29+MT!AB31+MT!AB33+MT!AB35+MT!AB37+MT!AB43+MT!AB45+MT!AB47</f>
        <v>0.0</v>
      </c>
      <c r="AC25" s="12" t="n">
        <f>MT!AC19+MT!AC25+MT!AC27+MT!AC29+MT!AC31+MT!AC33+MT!AC35+MT!AC37+MT!AC43+MT!AC45+MT!AC47</f>
        <v>0.0</v>
      </c>
      <c r="AD25" s="10" t="n">
        <f t="shared" si="0"/>
        <v>3.0</v>
      </c>
    </row>
    <row r="26" spans="1:30" x14ac:dyDescent="0.2">
      <c r="A26" s="31" t="s">
        <v>311</v>
      </c>
      <c r="B26" s="12" t="n">
        <f>NL!C19+NL!C25+NL!C27+NL!C29+NL!C31+NL!C33+NL!C35+NL!C37+NL!C43+NL!C45+NL!C47</f>
        <v>158.0</v>
      </c>
      <c r="C26" s="12" t="n">
        <f>NL!D19+NL!D25+NL!D27+NL!D29+NL!D31+NL!D33+NL!D35+NL!D37+NL!D43+NL!D45+NL!D47</f>
        <v>1323.0</v>
      </c>
      <c r="D26" s="12" t="n">
        <f>NL!E19+NL!E25+NL!E27+NL!E29+NL!E31+NL!E33+NL!E35+NL!E37+NL!E43+NL!E45+NL!E47</f>
        <v>98.0</v>
      </c>
      <c r="E26" s="12" t="n">
        <f>NL!F19+NL!F25+NL!F27+NL!F29+NL!F31+NL!F33+NL!F35+NL!F37+NL!F43+NL!F45+NL!F47</f>
        <v>4.0</v>
      </c>
      <c r="F26" s="12" t="n">
        <f>NL!G19+NL!G25+NL!G27+NL!G29+NL!G31+NL!G33+NL!G35+NL!G37+NL!G43+NL!G45+NL!G47</f>
        <v>104.0</v>
      </c>
      <c r="G26" s="12" t="n">
        <f>NL!H19+NL!H25+NL!H27+NL!H29+NL!H31+NL!H33+NL!H35+NL!H37+NL!H43+NL!H45+NL!H47</f>
        <v>2317.0</v>
      </c>
      <c r="H26" s="12" t="n">
        <f>NL!I19+NL!I25+NL!I27+NL!I29+NL!I31+NL!I33+NL!I35+NL!I37+NL!I43+NL!I45+NL!I47</f>
        <v>39.0</v>
      </c>
      <c r="I26" s="12" t="n">
        <f>NL!J19+NL!J25+NL!J27+NL!J29+NL!J31+NL!J33+NL!J35+NL!J37+NL!J43+NL!J45+NL!J47</f>
        <v>14.0</v>
      </c>
      <c r="J26" s="12" t="n">
        <f>NL!K19+NL!K25+NL!K27+NL!K29+NL!K31+NL!K33+NL!K35+NL!K37+NL!K43+NL!K45+NL!K47</f>
        <v>191.0</v>
      </c>
      <c r="K26" s="12" t="n">
        <f>NL!L19+NL!L25+NL!L27+NL!L29+NL!L31+NL!L33+NL!L35+NL!L37+NL!L43+NL!L45+NL!L47</f>
        <v>16.0</v>
      </c>
      <c r="L26" s="12" t="n">
        <f>NL!M19+NL!M25+NL!M27+NL!M29+NL!M31+NL!M33+NL!M35+NL!M37+NL!M43+NL!M45+NL!M47</f>
        <v>311.0</v>
      </c>
      <c r="M26" s="12" t="n">
        <f>NL!N19+NL!N25+NL!N27+NL!N29+NL!N31+NL!N33+NL!N35+NL!N37+NL!N43+NL!N45+NL!N47</f>
        <v>801.0</v>
      </c>
      <c r="N26" s="12" t="n">
        <f>NL!O19+NL!O25+NL!O27+NL!O29+NL!O31+NL!O33+NL!O35+NL!O37+NL!O43+NL!O45+NL!O47</f>
        <v>37.0</v>
      </c>
      <c r="O26" s="12" t="n">
        <f>NL!P19+NL!P25+NL!P27+NL!P29+NL!P31+NL!P33+NL!P35+NL!P37+NL!P43+NL!P45+NL!P47</f>
        <v>9.0</v>
      </c>
      <c r="P26" s="12" t="n">
        <f>NL!Q19+NL!Q25+NL!Q27+NL!Q29+NL!Q31+NL!Q33+NL!Q35+NL!Q37+NL!Q43+NL!Q45+NL!Q47</f>
        <v>68.0</v>
      </c>
      <c r="Q26" s="12" t="n">
        <f>NL!R19+NL!R25+NL!R27+NL!R29+NL!R31+NL!R33+NL!R35+NL!R37+NL!R43+NL!R45+NL!R47</f>
        <v>33.0</v>
      </c>
      <c r="R26" s="12" t="n">
        <f>NL!S19+NL!S25+NL!S27+NL!S29+NL!S31+NL!S33+NL!S35+NL!S37+NL!S43+NL!S45+NL!S47</f>
        <v>74.0</v>
      </c>
      <c r="S26" s="12" t="n">
        <f>NL!T19+NL!T25+NL!T27+NL!T29+NL!T31+NL!T33+NL!T35+NL!T37+NL!T43+NL!T45+NL!T47</f>
        <v>92.0</v>
      </c>
      <c r="T26" s="12" t="n">
        <f>NL!U19+NL!U25+NL!U27+NL!U29+NL!U31+NL!U33+NL!U35+NL!U37+NL!U43+NL!U45+NL!U47</f>
        <v>52.0</v>
      </c>
      <c r="U26" s="12" t="n">
        <f>NL!V19+NL!V25+NL!V27+NL!V29+NL!V31+NL!V33+NL!V35+NL!V37+NL!V43+NL!V45+NL!V47</f>
        <v>43.0</v>
      </c>
      <c r="V26" s="12" t="n">
        <f>NL!W19+NL!W25+NL!W27+NL!W29+NL!W31+NL!W33+NL!W35+NL!W37+NL!W43+NL!W45+NL!W47</f>
        <v>0.0</v>
      </c>
      <c r="W26" s="32"/>
      <c r="X26" s="12" t="n">
        <f>NL!X19+NL!X25+NL!X27+NL!X29+NL!X31+NL!X33+NL!X35+NL!X37+NL!X43+NL!X45+NL!X47</f>
        <v>829.0</v>
      </c>
      <c r="Y26" s="12" t="n">
        <f>NL!Y19+NL!Y25+NL!Y27+NL!Y29+NL!Y31+NL!Y33+NL!Y35+NL!Y37+NL!Y43+NL!Y45+NL!Y47</f>
        <v>0.0</v>
      </c>
      <c r="Z26" s="12" t="n">
        <f>NL!Z19+NL!Z25+NL!Z27+NL!Z29+NL!Z31+NL!Z33+NL!Z35+NL!Z37+NL!Z43+NL!Z45+NL!Z47</f>
        <v>274.0</v>
      </c>
      <c r="AA26" s="12" t="n">
        <f>NL!AA19+NL!AA25+NL!AA27+NL!AA29+NL!AA31+NL!AA33+NL!AA35+NL!AA37+NL!AA43+NL!AA45+NL!AA47</f>
        <v>47.0</v>
      </c>
      <c r="AB26" s="12" t="n">
        <f>NL!AB19+NL!AB25+NL!AB27+NL!AB29+NL!AB31+NL!AB33+NL!AB35+NL!AB37+NL!AB43+NL!AB45+NL!AB47</f>
        <v>1.0</v>
      </c>
      <c r="AC26" s="12" t="n">
        <f>NL!AC19+NL!AC25+NL!AC27+NL!AC29+NL!AC31+NL!AC33+NL!AC35+NL!AC37+NL!AC43+NL!AC45+NL!AC47</f>
        <v>20.0</v>
      </c>
      <c r="AD26" s="10" t="n">
        <f t="shared" si="0"/>
        <v>6955.0</v>
      </c>
    </row>
    <row r="27" spans="1:30" x14ac:dyDescent="0.2">
      <c r="A27" s="31" t="s">
        <v>312</v>
      </c>
      <c r="B27" s="12" t="n">
        <f>PL!C19+PL!C25+PL!C27+PL!C29+PL!C31+PL!C33+PL!C35+PL!C37+PL!C43+PL!C45+PL!C47</f>
        <v>270.0</v>
      </c>
      <c r="C27" s="12" t="n">
        <f>PL!D19+PL!D25+PL!D27+PL!D29+PL!D31+PL!D33+PL!D35+PL!D37+PL!D43+PL!D45+PL!D47</f>
        <v>239.0</v>
      </c>
      <c r="D27" s="12" t="n">
        <f>PL!E19+PL!E25+PL!E27+PL!E29+PL!E31+PL!E33+PL!E35+PL!E37+PL!E43+PL!E45+PL!E47</f>
        <v>79.0</v>
      </c>
      <c r="E27" s="12" t="n">
        <f>PL!F19+PL!F25+PL!F27+PL!F29+PL!F31+PL!F33+PL!F35+PL!F37+PL!F43+PL!F45+PL!F47</f>
        <v>30.0</v>
      </c>
      <c r="F27" s="12" t="n">
        <f>PL!G19+PL!G25+PL!G27+PL!G29+PL!G31+PL!G33+PL!G35+PL!G37+PL!G43+PL!G45+PL!G47</f>
        <v>462.0</v>
      </c>
      <c r="G27" s="12" t="n">
        <f>PL!H19+PL!H25+PL!H27+PL!H29+PL!H31+PL!H33+PL!H35+PL!H37+PL!H43+PL!H45+PL!H47</f>
        <v>12127.0</v>
      </c>
      <c r="H27" s="12" t="n">
        <f>PL!I19+PL!I25+PL!I27+PL!I29+PL!I31+PL!I33+PL!I35+PL!I37+PL!I43+PL!I45+PL!I47</f>
        <v>67.0</v>
      </c>
      <c r="I27" s="12" t="n">
        <f>PL!J19+PL!J25+PL!J27+PL!J29+PL!J31+PL!J33+PL!J35+PL!J37+PL!J43+PL!J45+PL!J47</f>
        <v>18.0</v>
      </c>
      <c r="J27" s="12" t="n">
        <f>PL!K19+PL!K25+PL!K27+PL!K29+PL!K31+PL!K33+PL!K35+PL!K37+PL!K43+PL!K45+PL!K47</f>
        <v>185.0</v>
      </c>
      <c r="K27" s="12" t="n">
        <f>PL!L19+PL!L25+PL!L27+PL!L29+PL!L31+PL!L33+PL!L35+PL!L37+PL!L43+PL!L45+PL!L47</f>
        <v>30.0</v>
      </c>
      <c r="L27" s="12" t="n">
        <f>PL!M19+PL!M25+PL!M27+PL!M29+PL!M31+PL!M33+PL!M35+PL!M37+PL!M43+PL!M45+PL!M47</f>
        <v>256.0</v>
      </c>
      <c r="M27" s="12" t="n">
        <f>PL!N19+PL!N25+PL!N27+PL!N29+PL!N31+PL!N33+PL!N35+PL!N37+PL!N43+PL!N45+PL!N47</f>
        <v>4645.0</v>
      </c>
      <c r="N27" s="12" t="n">
        <f>PL!O19+PL!O25+PL!O27+PL!O29+PL!O31+PL!O33+PL!O35+PL!O37+PL!O43+PL!O45+PL!O47</f>
        <v>23.0</v>
      </c>
      <c r="O27" s="12" t="n">
        <f>PL!P19+PL!P25+PL!P27+PL!P29+PL!P31+PL!P33+PL!P35+PL!P37+PL!P43+PL!P45+PL!P47</f>
        <v>19.0</v>
      </c>
      <c r="P27" s="12" t="n">
        <f>PL!Q19+PL!Q25+PL!Q27+PL!Q29+PL!Q31+PL!Q33+PL!Q35+PL!Q37+PL!Q43+PL!Q45+PL!Q47</f>
        <v>21.0</v>
      </c>
      <c r="Q27" s="12" t="n">
        <f>PL!R19+PL!R25+PL!R27+PL!R29+PL!R31+PL!R33+PL!R35+PL!R37+PL!R43+PL!R45+PL!R47</f>
        <v>173.0</v>
      </c>
      <c r="R27" s="12" t="n">
        <f>PL!S19+PL!S25+PL!S27+PL!S29+PL!S31+PL!S33+PL!S35+PL!S37+PL!S43+PL!S45+PL!S47</f>
        <v>112.0</v>
      </c>
      <c r="S27" s="12" t="n">
        <f>PL!T19+PL!T25+PL!T27+PL!T29+PL!T31+PL!T33+PL!T35+PL!T37+PL!T43+PL!T45+PL!T47</f>
        <v>95.0</v>
      </c>
      <c r="T27" s="12" t="n">
        <f>PL!U19+PL!U25+PL!U27+PL!U29+PL!U31+PL!U33+PL!U35+PL!U37+PL!U43+PL!U45+PL!U47</f>
        <v>37.0</v>
      </c>
      <c r="U27" s="12" t="n">
        <f>PL!V19+PL!V25+PL!V27+PL!V29+PL!V31+PL!V33+PL!V35+PL!V37+PL!V43+PL!V45+PL!V47</f>
        <v>33.0</v>
      </c>
      <c r="V27" s="12" t="n">
        <f>PL!W19+PL!W25+PL!W27+PL!W29+PL!W31+PL!W33+PL!W35+PL!W37+PL!W43+PL!W45+PL!W47</f>
        <v>0.0</v>
      </c>
      <c r="W27" s="12" t="n">
        <f>PL!X19+PL!X25+PL!X27+PL!X29+PL!X31+PL!X33+PL!X35+PL!X37+PL!X43+PL!X45+PL!X47</f>
        <v>622.0</v>
      </c>
      <c r="X27" s="32"/>
      <c r="Y27" s="12" t="n">
        <f>PL!Y19+PL!Y25+PL!Y27+PL!Y29+PL!Y31+PL!Y33+PL!Y35+PL!Y37+PL!Y43+PL!Y45+PL!Y47</f>
        <v>0.0</v>
      </c>
      <c r="Z27" s="12" t="n">
        <f>PL!Z19+PL!Z25+PL!Z27+PL!Z29+PL!Z31+PL!Z33+PL!Z35+PL!Z37+PL!Z43+PL!Z45+PL!Z47</f>
        <v>103.0</v>
      </c>
      <c r="AA27" s="12" t="n">
        <f>PL!AA19+PL!AA25+PL!AA27+PL!AA29+PL!AA31+PL!AA33+PL!AA35+PL!AA37+PL!AA43+PL!AA45+PL!AA47</f>
        <v>158.0</v>
      </c>
      <c r="AB27" s="12" t="n">
        <f>PL!AB19+PL!AB25+PL!AB27+PL!AB29+PL!AB31+PL!AB33+PL!AB35+PL!AB37+PL!AB43+PL!AB45+PL!AB47</f>
        <v>0.0</v>
      </c>
      <c r="AC27" s="12" t="n">
        <f>PL!AC19+PL!AC25+PL!AC27+PL!AC29+PL!AC31+PL!AC33+PL!AC35+PL!AC37+PL!AC43+PL!AC45+PL!AC47</f>
        <v>51.0</v>
      </c>
      <c r="AD27" s="10" t="n">
        <f t="shared" si="0"/>
        <v>19855.0</v>
      </c>
    </row>
    <row r="28" spans="1:30" x14ac:dyDescent="0.2">
      <c r="A28" s="31" t="s">
        <v>313</v>
      </c>
      <c r="B28" s="12" t="n">
        <f>PT!C19+PT!C25+PT!C27+PT!C29+PT!C31+PT!C33+PT!C35+PT!C37+PT!C43+PT!C45+PT!C47</f>
        <v>0.0</v>
      </c>
      <c r="C28" s="12" t="n">
        <f>PT!D19+PT!D25+PT!D27+PT!D29+PT!D31+PT!D33+PT!D35+PT!D37+PT!D43+PT!D45+PT!D47</f>
        <v>0.0</v>
      </c>
      <c r="D28" s="12" t="n">
        <f>PT!E19+PT!E25+PT!E27+PT!E29+PT!E31+PT!E33+PT!E35+PT!E37+PT!E43+PT!E45+PT!E47</f>
        <v>0.0</v>
      </c>
      <c r="E28" s="12" t="n">
        <f>PT!F19+PT!F25+PT!F27+PT!F29+PT!F31+PT!F33+PT!F35+PT!F37+PT!F43+PT!F45+PT!F47</f>
        <v>0.0</v>
      </c>
      <c r="F28" s="12" t="n">
        <f>PT!G19+PT!G25+PT!G27+PT!G29+PT!G31+PT!G33+PT!G35+PT!G37+PT!G43+PT!G45+PT!G47</f>
        <v>0.0</v>
      </c>
      <c r="G28" s="12" t="n">
        <f>PT!H19+PT!H25+PT!H27+PT!H29+PT!H31+PT!H33+PT!H35+PT!H37+PT!H43+PT!H45+PT!H47</f>
        <v>0.0</v>
      </c>
      <c r="H28" s="12" t="n">
        <f>PT!I19+PT!I25+PT!I27+PT!I29+PT!I31+PT!I33+PT!I35+PT!I37+PT!I43+PT!I45+PT!I47</f>
        <v>0.0</v>
      </c>
      <c r="I28" s="12" t="n">
        <f>PT!J19+PT!J25+PT!J27+PT!J29+PT!J31+PT!J33+PT!J35+PT!J37+PT!J43+PT!J45+PT!J47</f>
        <v>0.0</v>
      </c>
      <c r="J28" s="12" t="n">
        <f>PT!K19+PT!K25+PT!K27+PT!K29+PT!K31+PT!K33+PT!K35+PT!K37+PT!K43+PT!K45+PT!K47</f>
        <v>578.0</v>
      </c>
      <c r="K28" s="12" t="n">
        <f>PT!L19+PT!L25+PT!L27+PT!L29+PT!L31+PT!L33+PT!L35+PT!L37+PT!L43+PT!L45+PT!L47</f>
        <v>0.0</v>
      </c>
      <c r="L28" s="12" t="n">
        <f>PT!M19+PT!M25+PT!M27+PT!M29+PT!M31+PT!M33+PT!M35+PT!M37+PT!M43+PT!M45+PT!M47</f>
        <v>0.0</v>
      </c>
      <c r="M28" s="12" t="n">
        <f>PT!N19+PT!N25+PT!N27+PT!N29+PT!N31+PT!N33+PT!N35+PT!N37+PT!N43+PT!N45+PT!N47</f>
        <v>0.0</v>
      </c>
      <c r="N28" s="12" t="n">
        <f>PT!O19+PT!O25+PT!O27+PT!O29+PT!O31+PT!O33+PT!O35+PT!O37+PT!O43+PT!O45+PT!O47</f>
        <v>0.0</v>
      </c>
      <c r="O28" s="12" t="n">
        <f>PT!P19+PT!P25+PT!P27+PT!P29+PT!P31+PT!P33+PT!P35+PT!P37+PT!P43+PT!P45+PT!P47</f>
        <v>0.0</v>
      </c>
      <c r="P28" s="12" t="n">
        <f>PT!Q19+PT!Q25+PT!Q27+PT!Q29+PT!Q31+PT!Q33+PT!Q35+PT!Q37+PT!Q43+PT!Q45+PT!Q47</f>
        <v>0.0</v>
      </c>
      <c r="Q28" s="12" t="n">
        <f>PT!R19+PT!R25+PT!R27+PT!R29+PT!R31+PT!R33+PT!R35+PT!R37+PT!R43+PT!R45+PT!R47</f>
        <v>0.0</v>
      </c>
      <c r="R28" s="12" t="n">
        <f>PT!S19+PT!S25+PT!S27+PT!S29+PT!S31+PT!S33+PT!S35+PT!S37+PT!S43+PT!S45+PT!S47</f>
        <v>0.0</v>
      </c>
      <c r="S28" s="12" t="n">
        <f>PT!T19+PT!T25+PT!T27+PT!T29+PT!T31+PT!T33+PT!T35+PT!T37+PT!T43+PT!T45+PT!T47</f>
        <v>0.0</v>
      </c>
      <c r="T28" s="12" t="n">
        <f>PT!U19+PT!U25+PT!U27+PT!U29+PT!U31+PT!U33+PT!U35+PT!U37+PT!U43+PT!U45+PT!U47</f>
        <v>0.0</v>
      </c>
      <c r="U28" s="12" t="n">
        <f>PT!V19+PT!V25+PT!V27+PT!V29+PT!V31+PT!V33+PT!V35+PT!V37+PT!V43+PT!V45+PT!V47</f>
        <v>0.0</v>
      </c>
      <c r="V28" s="12" t="n">
        <f>PT!W19+PT!W25+PT!W27+PT!W29+PT!W31+PT!W33+PT!W35+PT!W37+PT!W43+PT!W45+PT!W47</f>
        <v>0.0</v>
      </c>
      <c r="W28" s="12" t="n">
        <f>PT!X19+PT!X25+PT!X27+PT!X29+PT!X31+PT!X33+PT!X35+PT!X37+PT!X43+PT!X45+PT!X47</f>
        <v>0.0</v>
      </c>
      <c r="X28" s="12" t="n">
        <f>PT!Y19+PT!Y25+PT!Y27+PT!Y29+PT!Y31+PT!Y33+PT!Y35+PT!Y37+PT!Y43+PT!Y45+PT!Y47</f>
        <v>0.0</v>
      </c>
      <c r="Y28" s="32"/>
      <c r="Z28" s="12" t="n">
        <f>PT!Z19+PT!Z25+PT!Z27+PT!Z29+PT!Z31+PT!Z33+PT!Z35+PT!Z37+PT!Z43+PT!Z45+PT!Z47</f>
        <v>0.0</v>
      </c>
      <c r="AA28" s="12" t="n">
        <f>PT!AA19+PT!AA25+PT!AA27+PT!AA29+PT!AA31+PT!AA33+PT!AA35+PT!AA37+PT!AA43+PT!AA45+PT!AA47</f>
        <v>0.0</v>
      </c>
      <c r="AB28" s="12" t="n">
        <f>PT!AB19+PT!AB25+PT!AB27+PT!AB29+PT!AB31+PT!AB33+PT!AB35+PT!AB37+PT!AB43+PT!AB45+PT!AB47</f>
        <v>0.0</v>
      </c>
      <c r="AC28" s="12" t="n">
        <f>PT!AC19+PT!AC25+PT!AC27+PT!AC29+PT!AC31+PT!AC33+PT!AC35+PT!AC37+PT!AC43+PT!AC45+PT!AC47</f>
        <v>0.0</v>
      </c>
      <c r="AD28" s="10" t="n">
        <f t="shared" si="0"/>
        <v>578.0</v>
      </c>
    </row>
    <row r="29" spans="1:30" x14ac:dyDescent="0.2">
      <c r="A29" s="31" t="s">
        <v>314</v>
      </c>
      <c r="B29" s="12" t="n">
        <f>RO!C19+RO!C25+RO!C27+RO!C29+RO!C31+RO!C33+RO!C35+RO!C37+RO!C43+RO!C45+RO!C47</f>
        <v>969.0</v>
      </c>
      <c r="C29" s="12" t="n">
        <f>RO!D19+RO!D25+RO!D27+RO!D29+RO!D31+RO!D33+RO!D35+RO!D37+RO!D43+RO!D45+RO!D47</f>
        <v>608.0</v>
      </c>
      <c r="D29" s="12" t="n">
        <f>RO!E19+RO!E25+RO!E27+RO!E29+RO!E31+RO!E33+RO!E35+RO!E37+RO!E43+RO!E45+RO!E47</f>
        <v>15.0</v>
      </c>
      <c r="E29" s="12" t="n">
        <f>RO!F19+RO!F25+RO!F27+RO!F29+RO!F31+RO!F33+RO!F35+RO!F37+RO!F43+RO!F45+RO!F47</f>
        <v>141.0</v>
      </c>
      <c r="F29" s="12" t="n">
        <f>RO!G19+RO!G25+RO!G27+RO!G29+RO!G31+RO!G33+RO!G35+RO!G37+RO!G43+RO!G45+RO!G47</f>
        <v>359.0</v>
      </c>
      <c r="G29" s="12" t="n">
        <f>RO!H19+RO!H25+RO!H27+RO!H29+RO!H31+RO!H33+RO!H35+RO!H37+RO!H43+RO!H45+RO!H47</f>
        <v>14707.0</v>
      </c>
      <c r="H29" s="12" t="n">
        <f>RO!I19+RO!I25+RO!I27+RO!I29+RO!I31+RO!I33+RO!I35+RO!I37+RO!I43+RO!I45+RO!I47</f>
        <v>145.0</v>
      </c>
      <c r="I29" s="12" t="n">
        <f>RO!J19+RO!J25+RO!J27+RO!J29+RO!J31+RO!J33+RO!J35+RO!J37+RO!J43+RO!J45+RO!J47</f>
        <v>2.0</v>
      </c>
      <c r="J29" s="12" t="n">
        <f>RO!K19+RO!K25+RO!K27+RO!K29+RO!K31+RO!K33+RO!K35+RO!K37+RO!K43+RO!K45+RO!K47</f>
        <v>3119.0</v>
      </c>
      <c r="K29" s="12" t="n">
        <f>RO!L19+RO!L25+RO!L27+RO!L29+RO!L31+RO!L33+RO!L35+RO!L37+RO!L43+RO!L45+RO!L47</f>
        <v>93.0</v>
      </c>
      <c r="L29" s="12" t="n">
        <f>RO!M19+RO!M25+RO!M27+RO!M29+RO!M31+RO!M33+RO!M35+RO!M37+RO!M43+RO!M45+RO!M47</f>
        <v>1374.0</v>
      </c>
      <c r="M29" s="12" t="n">
        <f>RO!N19+RO!N25+RO!N27+RO!N29+RO!N31+RO!N33+RO!N35+RO!N37+RO!N43+RO!N45+RO!N47</f>
        <v>4446.0</v>
      </c>
      <c r="N29" s="12" t="n">
        <f>RO!O19+RO!O25+RO!O27+RO!O29+RO!O31+RO!O33+RO!O35+RO!O37+RO!O43+RO!O45+RO!O47</f>
        <v>1.0</v>
      </c>
      <c r="O29" s="12" t="n">
        <f>RO!P19+RO!P25+RO!P27+RO!P29+RO!P31+RO!P33+RO!P35+RO!P37+RO!P43+RO!P45+RO!P47</f>
        <v>11.0</v>
      </c>
      <c r="P29" s="12" t="n">
        <f>RO!Q19+RO!Q25+RO!Q27+RO!Q29+RO!Q31+RO!Q33+RO!Q35+RO!Q37+RO!Q43+RO!Q45+RO!Q47</f>
        <v>173.0</v>
      </c>
      <c r="Q29" s="12" t="n">
        <f>RO!R19+RO!R25+RO!R27+RO!R29+RO!R31+RO!R33+RO!R35+RO!R37+RO!R43+RO!R45+RO!R47</f>
        <v>116.0</v>
      </c>
      <c r="R29" s="12" t="n">
        <f>RO!S19+RO!S25+RO!S27+RO!S29+RO!S31+RO!S33+RO!S35+RO!S37+RO!S43+RO!S45+RO!S47</f>
        <v>2212.0</v>
      </c>
      <c r="S29" s="12" t="n">
        <f>RO!T19+RO!T25+RO!T27+RO!T29+RO!T31+RO!T33+RO!T35+RO!T37+RO!T43+RO!T45+RO!T47</f>
        <v>2.0</v>
      </c>
      <c r="T29" s="12" t="n">
        <f>RO!U19+RO!U25+RO!U27+RO!U29+RO!U31+RO!U33+RO!U35+RO!U37+RO!U43+RO!U45+RO!U47</f>
        <v>58.0</v>
      </c>
      <c r="U29" s="12" t="n">
        <f>RO!V19+RO!V25+RO!V27+RO!V29+RO!V31+RO!V33+RO!V35+RO!V37+RO!V43+RO!V45+RO!V47</f>
        <v>0.0</v>
      </c>
      <c r="V29" s="12" t="n">
        <f>RO!W19+RO!W25+RO!W27+RO!W29+RO!W31+RO!W33+RO!W35+RO!W37+RO!W43+RO!W45+RO!W47</f>
        <v>0.0</v>
      </c>
      <c r="W29" s="12" t="n">
        <f>RO!X19+RO!X25+RO!X27+RO!X29+RO!X31+RO!X33+RO!X35+RO!X37+RO!X43+RO!X45+RO!X47</f>
        <v>320.0</v>
      </c>
      <c r="X29" s="12" t="n">
        <f>RO!Y19+RO!Y25+RO!Y27+RO!Y29+RO!Y31+RO!Y33+RO!Y35+RO!Y37+RO!Y43+RO!Y45+RO!Y47</f>
        <v>107.0</v>
      </c>
      <c r="Y29" s="12" t="n">
        <f>RO!Z19+RO!Z25+RO!Z27+RO!Z29+RO!Z31+RO!Z33+RO!Z35+RO!Z37+RO!Z43+RO!Z45+RO!Z47</f>
        <v>0.0</v>
      </c>
      <c r="Z29" s="32"/>
      <c r="AA29" s="12" t="n">
        <f>RO!AA19+RO!AA25+RO!AA27+RO!AA29+RO!AA31+RO!AA33+RO!AA35+RO!AA37+RO!AA43+RO!AA45+RO!AA47</f>
        <v>136.0</v>
      </c>
      <c r="AB29" s="12" t="n">
        <f>RO!AB19+RO!AB25+RO!AB27+RO!AB29+RO!AB31+RO!AB33+RO!AB35+RO!AB37+RO!AB43+RO!AB45+RO!AB47</f>
        <v>0.0</v>
      </c>
      <c r="AC29" s="12" t="n">
        <f>RO!AC19+RO!AC25+RO!AC27+RO!AC29+RO!AC31+RO!AC33+RO!AC35+RO!AC37+RO!AC43+RO!AC45+RO!AC47</f>
        <v>27.0</v>
      </c>
      <c r="AD29" s="10" t="n">
        <f t="shared" si="0"/>
        <v>29141.0</v>
      </c>
    </row>
    <row r="30" spans="1:30" x14ac:dyDescent="0.2">
      <c r="A30" s="31" t="s">
        <v>315</v>
      </c>
      <c r="B30" s="12" t="n">
        <f>SE!C19+SE!C25+SE!C27+SE!C29+SE!C31+SE!C33+SE!C35+SE!C37+SE!C43+SE!C45+SE!C47</f>
        <v>59.0</v>
      </c>
      <c r="C30" s="12" t="n">
        <f>SE!D19+SE!D25+SE!D27+SE!D29+SE!D31+SE!D33+SE!D35+SE!D37+SE!D43+SE!D45+SE!D47</f>
        <v>17.0</v>
      </c>
      <c r="D30" s="12" t="n">
        <f>SE!E19+SE!E25+SE!E27+SE!E29+SE!E31+SE!E33+SE!E35+SE!E37+SE!E43+SE!E45+SE!E47</f>
        <v>24.0</v>
      </c>
      <c r="E30" s="12" t="n">
        <f>SE!F19+SE!F25+SE!F27+SE!F29+SE!F31+SE!F33+SE!F35+SE!F37+SE!F43+SE!F45+SE!F47</f>
        <v>16.0</v>
      </c>
      <c r="F30" s="12" t="n">
        <f>SE!G19+SE!G25+SE!G27+SE!G29+SE!G31+SE!G33+SE!G35+SE!G37+SE!G43+SE!G45+SE!G47</f>
        <v>49.0</v>
      </c>
      <c r="G30" s="12" t="n">
        <f>SE!H19+SE!H25+SE!H27+SE!H29+SE!H31+SE!H33+SE!H35+SE!H37+SE!H43+SE!H45+SE!H47</f>
        <v>296.0</v>
      </c>
      <c r="H30" s="12" t="n">
        <f>SE!I19+SE!I25+SE!I27+SE!I29+SE!I31+SE!I33+SE!I35+SE!I37+SE!I43+SE!I45+SE!I47</f>
        <v>198.0</v>
      </c>
      <c r="I30" s="12" t="n">
        <f>SE!J19+SE!J25+SE!J27+SE!J29+SE!J31+SE!J33+SE!J35+SE!J37+SE!J43+SE!J45+SE!J47</f>
        <v>30.0</v>
      </c>
      <c r="J30" s="12" t="n">
        <f>SE!K19+SE!K25+SE!K27+SE!K29+SE!K31+SE!K33+SE!K35+SE!K37+SE!K43+SE!K45+SE!K47</f>
        <v>67.0</v>
      </c>
      <c r="K30" s="12" t="n">
        <f>SE!L19+SE!L25+SE!L27+SE!L29+SE!L31+SE!L33+SE!L35+SE!L37+SE!L43+SE!L45+SE!L47</f>
        <v>319.0</v>
      </c>
      <c r="L30" s="12" t="n">
        <f>SE!M19+SE!M25+SE!M27+SE!M29+SE!M31+SE!M33+SE!M35+SE!M37+SE!M43+SE!M45+SE!M47</f>
        <v>88.0</v>
      </c>
      <c r="M30" s="12" t="n">
        <f>SE!N19+SE!N25+SE!N27+SE!N29+SE!N31+SE!N33+SE!N35+SE!N37+SE!N43+SE!N45+SE!N47</f>
        <v>179.0</v>
      </c>
      <c r="N30" s="12" t="n">
        <f>SE!O19+SE!O25+SE!O27+SE!O29+SE!O31+SE!O33+SE!O35+SE!O37+SE!O43+SE!O45+SE!O47</f>
        <v>13.0</v>
      </c>
      <c r="O30" s="12" t="n">
        <f>SE!P19+SE!P25+SE!P27+SE!P29+SE!P31+SE!P33+SE!P35+SE!P37+SE!P43+SE!P45+SE!P47</f>
        <v>14.0</v>
      </c>
      <c r="P30" s="12" t="n">
        <f>SE!Q19+SE!Q25+SE!Q27+SE!Q29+SE!Q31+SE!Q33+SE!Q35+SE!Q37+SE!Q43+SE!Q45+SE!Q47</f>
        <v>31.0</v>
      </c>
      <c r="Q30" s="12" t="n">
        <f>SE!R19+SE!R25+SE!R27+SE!R29+SE!R31+SE!R33+SE!R35+SE!R37+SE!R43+SE!R45+SE!R47</f>
        <v>6.0</v>
      </c>
      <c r="R30" s="12" t="n">
        <f>SE!S19+SE!S25+SE!S27+SE!S29+SE!S31+SE!S33+SE!S35+SE!S37+SE!S43+SE!S45+SE!S47</f>
        <v>30.0</v>
      </c>
      <c r="S30" s="12" t="n">
        <f>SE!T19+SE!T25+SE!T27+SE!T29+SE!T31+SE!T33+SE!T35+SE!T37+SE!T43+SE!T45+SE!T47</f>
        <v>68.0</v>
      </c>
      <c r="T30" s="12" t="n">
        <f>SE!U19+SE!U25+SE!U27+SE!U29+SE!U31+SE!U33+SE!U35+SE!U37+SE!U43+SE!U45+SE!U47</f>
        <v>31.0</v>
      </c>
      <c r="U30" s="12" t="n">
        <f>SE!V19+SE!V25+SE!V27+SE!V29+SE!V31+SE!V33+SE!V35+SE!V37+SE!V43+SE!V45+SE!V47</f>
        <v>34.0</v>
      </c>
      <c r="V30" s="12" t="n">
        <f>SE!W19+SE!W25+SE!W27+SE!W29+SE!W31+SE!W33+SE!W35+SE!W37+SE!W43+SE!W45+SE!W47</f>
        <v>0.0</v>
      </c>
      <c r="W30" s="12" t="n">
        <f>SE!X19+SE!X25+SE!X27+SE!X29+SE!X31+SE!X33+SE!X35+SE!X37+SE!X43+SE!X45+SE!X47</f>
        <v>33.0</v>
      </c>
      <c r="X30" s="12" t="n">
        <f>SE!Y19+SE!Y25+SE!Y27+SE!Y29+SE!Y31+SE!Y33+SE!Y35+SE!Y37+SE!Y43+SE!Y45+SE!Y47</f>
        <v>177.0</v>
      </c>
      <c r="Y30" s="12" t="n">
        <f>SE!Z19+SE!Z25+SE!Z27+SE!Z29+SE!Z31+SE!Z33+SE!Z35+SE!Z37+SE!Z43+SE!Z45+SE!Z47</f>
        <v>0.0</v>
      </c>
      <c r="Z30" s="12" t="n">
        <f>SE!AA19+SE!AA25+SE!AA27+SE!AA29+SE!AA31+SE!AA33+SE!AA35+SE!AA37+SE!AA43+SE!AA45+SE!AA47</f>
        <v>99.0</v>
      </c>
      <c r="AA30" s="32"/>
      <c r="AB30" s="12" t="n">
        <f>SE!AB19+SE!AB25+SE!AB27+SE!AB29+SE!AB31+SE!AB33+SE!AB35+SE!AB37+SE!AB43+SE!AB45+SE!AB47</f>
        <v>0.0</v>
      </c>
      <c r="AC30" s="12" t="n">
        <f>SE!AC19+SE!AC25+SE!AC27+SE!AC29+SE!AC31+SE!AC33+SE!AC35+SE!AC37+SE!AC43+SE!AC45+SE!AC47</f>
        <v>26.0</v>
      </c>
      <c r="AD30" s="10" t="n">
        <f t="shared" si="0"/>
        <v>1904.0</v>
      </c>
    </row>
    <row r="31" spans="1:30" x14ac:dyDescent="0.2">
      <c r="A31" s="31" t="s">
        <v>316</v>
      </c>
      <c r="B31" s="12" t="n">
        <f>SI!C19+SI!C25+SI!C27+SI!C29+SI!C31+SI!C33+SI!C35+SI!C37+SI!C43+SI!C45+SI!C47</f>
        <v>168.0</v>
      </c>
      <c r="C31" s="12" t="n">
        <f>SI!D19+SI!D25+SI!D27+SI!D29+SI!D31+SI!D33+SI!D35+SI!D37+SI!D43+SI!D45+SI!D47</f>
        <v>0.0</v>
      </c>
      <c r="D31" s="12" t="n">
        <f>SI!E19+SI!E25+SI!E27+SI!E29+SI!E31+SI!E33+SI!E35+SI!E37+SI!E43+SI!E45+SI!E47</f>
        <v>0.0</v>
      </c>
      <c r="E31" s="12" t="n">
        <f>SI!F19+SI!F25+SI!F27+SI!F29+SI!F31+SI!F33+SI!F35+SI!F37+SI!F43+SI!F45+SI!F47</f>
        <v>0.0</v>
      </c>
      <c r="F31" s="12" t="n">
        <f>SI!G19+SI!G25+SI!G27+SI!G29+SI!G31+SI!G33+SI!G35+SI!G37+SI!G43+SI!G45+SI!G47</f>
        <v>0.0</v>
      </c>
      <c r="G31" s="12" t="n">
        <f>SI!H19+SI!H25+SI!H27+SI!H29+SI!H31+SI!H33+SI!H35+SI!H37+SI!H43+SI!H45+SI!H47</f>
        <v>0.0</v>
      </c>
      <c r="H31" s="12" t="n">
        <f>SI!I19+SI!I25+SI!I27+SI!I29+SI!I31+SI!I33+SI!I35+SI!I37+SI!I43+SI!I45+SI!I47</f>
        <v>0.0</v>
      </c>
      <c r="I31" s="12" t="n">
        <f>SI!J19+SI!J25+SI!J27+SI!J29+SI!J31+SI!J33+SI!J35+SI!J37+SI!J43+SI!J45+SI!J47</f>
        <v>0.0</v>
      </c>
      <c r="J31" s="12" t="n">
        <f>SI!K19+SI!K25+SI!K27+SI!K29+SI!K31+SI!K33+SI!K35+SI!K37+SI!K43+SI!K45+SI!K47</f>
        <v>13.0</v>
      </c>
      <c r="K31" s="12" t="n">
        <f>SI!L19+SI!L25+SI!L27+SI!L29+SI!L31+SI!L33+SI!L35+SI!L37+SI!L43+SI!L45+SI!L47</f>
        <v>4.0</v>
      </c>
      <c r="L31" s="12" t="n">
        <f>SI!M19+SI!M25+SI!M27+SI!M29+SI!M31+SI!M33+SI!M35+SI!M37+SI!M43+SI!M45+SI!M47</f>
        <v>0.0</v>
      </c>
      <c r="M31" s="12" t="n">
        <f>SI!N19+SI!N25+SI!N27+SI!N29+SI!N31+SI!N33+SI!N35+SI!N37+SI!N43+SI!N45+SI!N47</f>
        <v>23.0</v>
      </c>
      <c r="N31" s="12" t="n">
        <f>SI!O19+SI!O25+SI!O27+SI!O29+SI!O31+SI!O33+SI!O35+SI!O37+SI!O43+SI!O45+SI!O47</f>
        <v>0.0</v>
      </c>
      <c r="O31" s="12" t="n">
        <f>SI!P19+SI!P25+SI!P27+SI!P29+SI!P31+SI!P33+SI!P35+SI!P37+SI!P43+SI!P45+SI!P47</f>
        <v>56.0</v>
      </c>
      <c r="P31" s="12" t="n">
        <f>SI!Q19+SI!Q25+SI!Q27+SI!Q29+SI!Q31+SI!Q33+SI!Q35+SI!Q37+SI!Q43+SI!Q45+SI!Q47</f>
        <v>10.0</v>
      </c>
      <c r="Q31" s="12" t="n">
        <f>SI!R19+SI!R25+SI!R27+SI!R29+SI!R31+SI!R33+SI!R35+SI!R37+SI!R43+SI!R45+SI!R47</f>
        <v>0.0</v>
      </c>
      <c r="R31" s="12" t="n">
        <f>SI!S19+SI!S25+SI!S27+SI!S29+SI!S31+SI!S33+SI!S35+SI!S37+SI!S43+SI!S45+SI!S47</f>
        <v>0.0</v>
      </c>
      <c r="S31" s="12" t="n">
        <f>SI!T19+SI!T25+SI!T27+SI!T29+SI!T31+SI!T33+SI!T35+SI!T37+SI!T43+SI!T45+SI!T47</f>
        <v>0.0</v>
      </c>
      <c r="T31" s="12" t="n">
        <f>SI!U19+SI!U25+SI!U27+SI!U29+SI!U31+SI!U33+SI!U35+SI!U37+SI!U43+SI!U45+SI!U47</f>
        <v>0.0</v>
      </c>
      <c r="U31" s="12" t="n">
        <f>SI!V19+SI!V25+SI!V27+SI!V29+SI!V31+SI!V33+SI!V35+SI!V37+SI!V43+SI!V45+SI!V47</f>
        <v>0.0</v>
      </c>
      <c r="V31" s="12" t="n">
        <f>SI!W19+SI!W25+SI!W27+SI!W29+SI!W31+SI!W33+SI!W35+SI!W37+SI!W43+SI!W45+SI!W47</f>
        <v>0.0</v>
      </c>
      <c r="W31" s="12" t="n">
        <f>SI!X19+SI!X25+SI!X27+SI!X29+SI!X31+SI!X33+SI!X35+SI!X37+SI!X43+SI!X45+SI!X47</f>
        <v>1.0</v>
      </c>
      <c r="X31" s="12" t="n">
        <f>SI!Y19+SI!Y25+SI!Y27+SI!Y29+SI!Y31+SI!Y33+SI!Y35+SI!Y37+SI!Y43+SI!Y45+SI!Y47</f>
        <v>0.0</v>
      </c>
      <c r="Y31" s="12" t="n">
        <f>SI!Z19+SI!Z25+SI!Z27+SI!Z29+SI!Z31+SI!Z33+SI!Z35+SI!Z37+SI!Z43+SI!Z45+SI!Z47</f>
        <v>0.0</v>
      </c>
      <c r="Z31" s="12" t="n">
        <f>SI!AA19+SI!AA25+SI!AA27+SI!AA29+SI!AA31+SI!AA33+SI!AA35+SI!AA37+SI!AA43+SI!AA45+SI!AA47</f>
        <v>0.0</v>
      </c>
      <c r="AA31" s="12" t="n">
        <f>SI!AB19+SI!AB25+SI!AB27+SI!AB29+SI!AB31+SI!AB33+SI!AB35+SI!AB37+SI!AB43+SI!AB45+SI!AB47</f>
        <v>0.0</v>
      </c>
      <c r="AB31" s="32"/>
      <c r="AC31" s="12" t="n">
        <f>SI!AC19+SI!AC25+SI!AC27+SI!AC29+SI!AC31+SI!AC33+SI!AC35+SI!AC37+SI!AC43+SI!AC45+SI!AC47</f>
        <v>0.0</v>
      </c>
      <c r="AD31" s="10" t="n">
        <f t="shared" si="0"/>
        <v>275.0</v>
      </c>
    </row>
    <row r="32" spans="1:30" x14ac:dyDescent="0.2">
      <c r="A32" s="31" t="s">
        <v>317</v>
      </c>
      <c r="B32" s="12" t="n">
        <f>SK!C19+SK!C25+SK!C27+SK!C29+SK!C31+SK!C33+SK!C35+SK!C37+SK!C43+SK!C45+SK!C47</f>
        <v>456.0</v>
      </c>
      <c r="C32" s="12" t="n">
        <f>SK!D19+SK!D25+SK!D27+SK!D29+SK!D31+SK!D33+SK!D35+SK!D37+SK!D43+SK!D45+SK!D47</f>
        <v>66.0</v>
      </c>
      <c r="D32" s="12" t="n">
        <f>SK!E19+SK!E25+SK!E27+SK!E29+SK!E31+SK!E33+SK!E35+SK!E37+SK!E43+SK!E45+SK!E47</f>
        <v>0.0</v>
      </c>
      <c r="E32" s="12" t="n">
        <f>SK!F19+SK!F25+SK!F27+SK!F29+SK!F31+SK!F33+SK!F35+SK!F37+SK!F43+SK!F45+SK!F47</f>
        <v>4.0</v>
      </c>
      <c r="F32" s="12" t="n">
        <f>SK!G19+SK!G25+SK!G27+SK!G29+SK!G31+SK!G33+SK!G35+SK!G37+SK!G43+SK!G45+SK!G47</f>
        <v>4807.0</v>
      </c>
      <c r="G32" s="12" t="n">
        <f>SK!H19+SK!H25+SK!H27+SK!H29+SK!H31+SK!H33+SK!H35+SK!H37+SK!H43+SK!H45+SK!H47</f>
        <v>1183.0</v>
      </c>
      <c r="H32" s="12" t="n">
        <f>SK!I19+SK!I25+SK!I27+SK!I29+SK!I31+SK!I33+SK!I35+SK!I37+SK!I43+SK!I45+SK!I47</f>
        <v>0.0</v>
      </c>
      <c r="I32" s="12" t="n">
        <f>SK!J19+SK!J25+SK!J27+SK!J29+SK!J31+SK!J33+SK!J35+SK!J37+SK!J43+SK!J45+SK!J47</f>
        <v>2.0</v>
      </c>
      <c r="J32" s="12" t="n">
        <f>SK!K19+SK!K25+SK!K27+SK!K29+SK!K31+SK!K33+SK!K35+SK!K37+SK!K43+SK!K45+SK!K47</f>
        <v>34.0</v>
      </c>
      <c r="K32" s="12" t="n">
        <f>SK!L19+SK!L25+SK!L27+SK!L29+SK!L31+SK!L33+SK!L35+SK!L37+SK!L43+SK!L45+SK!L47</f>
        <v>0.0</v>
      </c>
      <c r="L32" s="12" t="n">
        <f>SK!M19+SK!M25+SK!M27+SK!M29+SK!M31+SK!M33+SK!M35+SK!M37+SK!M43+SK!M45+SK!M47</f>
        <v>82.0</v>
      </c>
      <c r="M32" s="12" t="n">
        <f>SK!N19+SK!N25+SK!N27+SK!N29+SK!N31+SK!N33+SK!N35+SK!N37+SK!N43+SK!N45+SK!N47</f>
        <v>704.0</v>
      </c>
      <c r="N32" s="12" t="n">
        <f>SK!O19+SK!O25+SK!O27+SK!O29+SK!O31+SK!O33+SK!O35+SK!O37+SK!O43+SK!O45+SK!O47</f>
        <v>0.0</v>
      </c>
      <c r="O32" s="12" t="n">
        <f>SK!P19+SK!P25+SK!P27+SK!P29+SK!P31+SK!P33+SK!P35+SK!P37+SK!P43+SK!P45+SK!P47</f>
        <v>0.0</v>
      </c>
      <c r="P32" s="12" t="n">
        <f>SK!Q19+SK!Q25+SK!Q27+SK!Q29+SK!Q31+SK!Q33+SK!Q35+SK!Q37+SK!Q43+SK!Q45+SK!Q47</f>
        <v>55.0</v>
      </c>
      <c r="Q32" s="12" t="n">
        <f>SK!R19+SK!R25+SK!R27+SK!R29+SK!R31+SK!R33+SK!R35+SK!R37+SK!R43+SK!R45+SK!R47</f>
        <v>7.0</v>
      </c>
      <c r="R32" s="12" t="n">
        <f>SK!S19+SK!S25+SK!S27+SK!S29+SK!S31+SK!S33+SK!S35+SK!S37+SK!S43+SK!S45+SK!S47</f>
        <v>26.0</v>
      </c>
      <c r="S32" s="12" t="n">
        <f>SK!T19+SK!T25+SK!T27+SK!T29+SK!T31+SK!T33+SK!T35+SK!T37+SK!T43+SK!T45+SK!T47</f>
        <v>1.0</v>
      </c>
      <c r="T32" s="12" t="n">
        <f>SK!U19+SK!U25+SK!U27+SK!U29+SK!U31+SK!U33+SK!U35+SK!U37+SK!U43+SK!U45+SK!U47</f>
        <v>21.0</v>
      </c>
      <c r="U32" s="12" t="n">
        <f>SK!V19+SK!V25+SK!V27+SK!V29+SK!V31+SK!V33+SK!V35+SK!V37+SK!V43+SK!V45+SK!V47</f>
        <v>0.0</v>
      </c>
      <c r="V32" s="12" t="n">
        <f>SK!W19+SK!W25+SK!W27+SK!W29+SK!W31+SK!W33+SK!W35+SK!W37+SK!W43+SK!W45+SK!W47</f>
        <v>0.0</v>
      </c>
      <c r="W32" s="12" t="n">
        <f>SK!X19+SK!X25+SK!X27+SK!X29+SK!X31+SK!X33+SK!X35+SK!X37+SK!X43+SK!X45+SK!X47</f>
        <v>23.0</v>
      </c>
      <c r="X32" s="12" t="n">
        <f>SK!Y19+SK!Y25+SK!Y27+SK!Y29+SK!Y31+SK!Y33+SK!Y35+SK!Y37+SK!Y43+SK!Y45+SK!Y47</f>
        <v>67.0</v>
      </c>
      <c r="Y32" s="12" t="n">
        <f>SK!Z19+SK!Z25+SK!Z27+SK!Z29+SK!Z31+SK!Z33+SK!Z35+SK!Z37+SK!Z43+SK!Z45+SK!Z47</f>
        <v>0.0</v>
      </c>
      <c r="Z32" s="12" t="n">
        <f>SK!AA19+SK!AA25+SK!AA27+SK!AA29+SK!AA31+SK!AA33+SK!AA35+SK!AA37+SK!AA43+SK!AA45+SK!AA47</f>
        <v>25.0</v>
      </c>
      <c r="AA32" s="12" t="n">
        <f>SK!AB19+SK!AB25+SK!AB27+SK!AB29+SK!AB31+SK!AB33+SK!AB35+SK!AB37+SK!AB43+SK!AB45+SK!AB47</f>
        <v>42.0</v>
      </c>
      <c r="AB32" s="12" t="n">
        <f>SK!AC19+SK!AC25+SK!AC27+SK!AC29+SK!AC31+SK!AC33+SK!AC35+SK!AC37+SK!AC43+SK!AC45+SK!AC47</f>
        <v>0.0</v>
      </c>
      <c r="AC32" s="32"/>
      <c r="AD32" s="10" t="n">
        <f t="shared" si="0"/>
        <v>7605.0</v>
      </c>
    </row>
    <row r="33" spans="1:30" x14ac:dyDescent="0.2">
      <c r="A33" s="31" t="s">
        <v>321</v>
      </c>
      <c r="B33" s="10" t="n">
        <f t="shared" ref="B33:AC33" si="1">SUM(B5:B32)</f>
        <v>7865.0</v>
      </c>
      <c r="C33" s="10" t="n">
        <f t="shared" si="1"/>
        <v>5248.0</v>
      </c>
      <c r="D33" s="10" t="n">
        <f t="shared" si="1"/>
        <v>4701.0</v>
      </c>
      <c r="E33" s="10" t="n">
        <f t="shared" si="1"/>
        <v>455.0</v>
      </c>
      <c r="F33" s="10" t="n">
        <f t="shared" si="1"/>
        <v>9775.0</v>
      </c>
      <c r="G33" s="10" t="n">
        <f t="shared" si="1"/>
        <v>72232.0</v>
      </c>
      <c r="H33" s="10" t="n">
        <f t="shared" si="1"/>
        <v>1212.0</v>
      </c>
      <c r="I33" s="10" t="n">
        <f t="shared" si="1"/>
        <v>556.0</v>
      </c>
      <c r="J33" s="10" t="n">
        <f t="shared" si="1"/>
        <v>8182.0</v>
      </c>
      <c r="K33" s="10" t="n">
        <f t="shared" si="1"/>
        <v>1220.0</v>
      </c>
      <c r="L33" s="10" t="n">
        <f t="shared" si="1"/>
        <v>8501.0</v>
      </c>
      <c r="M33" s="10" t="n">
        <f t="shared" si="1"/>
        <v>21452.0</v>
      </c>
      <c r="N33" s="10" t="n">
        <f t="shared" si="1"/>
        <v>2466.0</v>
      </c>
      <c r="O33" s="10" t="n">
        <f t="shared" si="1"/>
        <v>3381.0</v>
      </c>
      <c r="P33" s="10" t="n">
        <f t="shared" si="1"/>
        <v>2912.0</v>
      </c>
      <c r="Q33" s="10" t="n">
        <f t="shared" si="1"/>
        <v>2206.0</v>
      </c>
      <c r="R33" s="10" t="n">
        <f t="shared" si="1"/>
        <v>9802.0</v>
      </c>
      <c r="S33" s="10" t="n">
        <f t="shared" si="1"/>
        <v>3460.0</v>
      </c>
      <c r="T33" s="10" t="n">
        <f t="shared" si="1"/>
        <v>1668.0</v>
      </c>
      <c r="U33" s="10" t="n">
        <f t="shared" si="1"/>
        <v>1651.0</v>
      </c>
      <c r="V33" s="10" t="n">
        <f t="shared" si="1"/>
        <v>4.0</v>
      </c>
      <c r="W33" s="10" t="n">
        <f t="shared" si="1"/>
        <v>5684.0</v>
      </c>
      <c r="X33" s="10" t="n">
        <f t="shared" si="1"/>
        <v>15944.0</v>
      </c>
      <c r="Y33" s="10" t="n">
        <f t="shared" si="1"/>
        <v>1048.0</v>
      </c>
      <c r="Z33" s="10" t="n">
        <f t="shared" si="1"/>
        <v>18576.0</v>
      </c>
      <c r="AA33" s="10" t="n">
        <f t="shared" si="1"/>
        <v>1955.0</v>
      </c>
      <c r="AB33" s="10" t="n">
        <f t="shared" si="1"/>
        <v>193.0</v>
      </c>
      <c r="AC33" s="10" t="n">
        <f t="shared" si="1"/>
        <v>4463.0</v>
      </c>
      <c r="AD33" s="33" t="n">
        <f t="shared" si="0"/>
        <v>216812.0</v>
      </c>
    </row>
    <row r="37" spans="1:30" ht="15" x14ac:dyDescent="0.25">
      <c r="A37" s="104" t="s">
        <v>332</v>
      </c>
      <c r="B37" s="104"/>
      <c r="C37" s="104"/>
      <c r="D37" s="104"/>
      <c r="E37" s="104"/>
      <c r="F37" s="104"/>
      <c r="G37" s="104"/>
      <c r="H37" s="104"/>
      <c r="I37" s="104"/>
      <c r="J37" s="104"/>
      <c r="K37" s="104"/>
      <c r="L37" s="104"/>
      <c r="M37" s="104"/>
      <c r="N37" s="104"/>
      <c r="O37" s="104"/>
      <c r="P37" s="104"/>
      <c r="Q37" s="104"/>
      <c r="R37" s="104"/>
      <c r="S37" s="104"/>
      <c r="T37" s="104"/>
      <c r="U37" s="104"/>
      <c r="V37" s="104"/>
      <c r="W37" s="104"/>
      <c r="X37" s="104"/>
      <c r="Y37" s="104"/>
      <c r="Z37" s="104"/>
      <c r="AA37" s="104"/>
      <c r="AB37" s="104"/>
      <c r="AC37" s="104"/>
      <c r="AD37" s="104"/>
    </row>
    <row r="39" spans="1:30" x14ac:dyDescent="0.2">
      <c r="A39" s="8"/>
      <c r="B39" s="11" t="s">
        <v>320</v>
      </c>
      <c r="C39" s="11" t="s">
        <v>292</v>
      </c>
      <c r="D39" s="11" t="s">
        <v>293</v>
      </c>
      <c r="E39" s="11" t="s">
        <v>294</v>
      </c>
      <c r="F39" s="11" t="s">
        <v>295</v>
      </c>
      <c r="G39" s="11" t="s">
        <v>296</v>
      </c>
      <c r="H39" s="11" t="s">
        <v>297</v>
      </c>
      <c r="I39" s="11" t="s">
        <v>298</v>
      </c>
      <c r="J39" s="11" t="s">
        <v>299</v>
      </c>
      <c r="K39" s="11" t="s">
        <v>300</v>
      </c>
      <c r="L39" s="11" t="s">
        <v>301</v>
      </c>
      <c r="M39" s="11" t="s">
        <v>302</v>
      </c>
      <c r="N39" s="11" t="s">
        <v>303</v>
      </c>
      <c r="O39" s="11" t="s">
        <v>505</v>
      </c>
      <c r="P39" s="11" t="s">
        <v>304</v>
      </c>
      <c r="Q39" s="11" t="s">
        <v>305</v>
      </c>
      <c r="R39" s="11" t="s">
        <v>306</v>
      </c>
      <c r="S39" s="11" t="s">
        <v>307</v>
      </c>
      <c r="T39" s="11" t="s">
        <v>308</v>
      </c>
      <c r="U39" s="11" t="s">
        <v>309</v>
      </c>
      <c r="V39" s="11" t="s">
        <v>310</v>
      </c>
      <c r="W39" s="11" t="s">
        <v>311</v>
      </c>
      <c r="X39" s="11" t="s">
        <v>312</v>
      </c>
      <c r="Y39" s="11" t="s">
        <v>313</v>
      </c>
      <c r="Z39" s="11" t="s">
        <v>314</v>
      </c>
      <c r="AA39" s="11" t="s">
        <v>315</v>
      </c>
      <c r="AB39" s="11" t="s">
        <v>316</v>
      </c>
      <c r="AC39" s="11" t="s">
        <v>317</v>
      </c>
      <c r="AD39" s="11" t="s">
        <v>321</v>
      </c>
    </row>
    <row r="40" spans="1:30" x14ac:dyDescent="0.2">
      <c r="A40" s="31" t="s">
        <v>320</v>
      </c>
      <c r="B40" s="32"/>
      <c r="C40" s="12" t="n">
        <f>AT!C19</f>
        <v>3.0</v>
      </c>
      <c r="D40" s="12" t="n">
        <f>AT!D19</f>
        <v>83.0</v>
      </c>
      <c r="E40" s="12" t="n">
        <f>AT!E19</f>
        <v>0.0</v>
      </c>
      <c r="F40" s="12" t="n">
        <f>AT!F19</f>
        <v>56.0</v>
      </c>
      <c r="G40" s="12" t="n">
        <f>AT!G19</f>
        <v>225.0</v>
      </c>
      <c r="H40" s="12" t="n">
        <f>AT!H19</f>
        <v>2.0</v>
      </c>
      <c r="I40" s="12" t="n">
        <f>AT!I19</f>
        <v>0.0</v>
      </c>
      <c r="J40" s="12" t="n">
        <f>AT!J19</f>
        <v>5.0</v>
      </c>
      <c r="K40" s="12" t="n">
        <f>AT!K19</f>
        <v>2.0</v>
      </c>
      <c r="L40" s="12" t="n">
        <f>AT!L19</f>
        <v>9.0</v>
      </c>
      <c r="M40" s="12" t="n">
        <f>AT!M19</f>
        <v>6.0</v>
      </c>
      <c r="N40" s="12" t="n">
        <f>AT!N19</f>
        <v>1.0</v>
      </c>
      <c r="O40" s="12" t="n">
        <f>AT!O19</f>
        <v>127.0</v>
      </c>
      <c r="P40" s="12" t="n">
        <f>AT!P19</f>
        <v>177.0</v>
      </c>
      <c r="Q40" s="12" t="n">
        <f>AT!Q19</f>
        <v>0.0</v>
      </c>
      <c r="R40" s="12" t="n">
        <f>AT!R19</f>
        <v>52.0</v>
      </c>
      <c r="S40" s="12" t="n">
        <f>AT!S19</f>
        <v>14.0</v>
      </c>
      <c r="T40" s="12" t="n">
        <f>AT!T19</f>
        <v>0.0</v>
      </c>
      <c r="U40" s="12" t="n">
        <f>AT!U19</f>
        <v>3.0</v>
      </c>
      <c r="V40" s="12" t="n">
        <f>AT!V19</f>
        <v>0.0</v>
      </c>
      <c r="W40" s="12" t="n">
        <f>AT!W19</f>
        <v>15.0</v>
      </c>
      <c r="X40" s="12" t="n">
        <f>AT!X19</f>
        <v>118.0</v>
      </c>
      <c r="Y40" s="12" t="n">
        <f>AT!Y19</f>
        <v>0.0</v>
      </c>
      <c r="Z40" s="12" t="n">
        <f>AT!Z19</f>
        <v>336.0</v>
      </c>
      <c r="AA40" s="12" t="n">
        <f>AT!AA19</f>
        <v>1.0</v>
      </c>
      <c r="AB40" s="12" t="n">
        <f>AT!AB19</f>
        <v>38.0</v>
      </c>
      <c r="AC40" s="12" t="n">
        <f>AT!AC19</f>
        <v>132.0</v>
      </c>
      <c r="AD40" s="10" t="n">
        <f>SUM(B40:AC40)</f>
        <v>1405.0</v>
      </c>
    </row>
    <row r="41" spans="1:30" x14ac:dyDescent="0.2">
      <c r="A41" s="31" t="s">
        <v>292</v>
      </c>
      <c r="B41" s="12" t="n">
        <f>BE!C19</f>
        <v>2.0</v>
      </c>
      <c r="C41" s="32"/>
      <c r="D41" s="12" t="n">
        <f>BE!D19</f>
        <v>254.0</v>
      </c>
      <c r="E41" s="12" t="n">
        <f>BE!E19</f>
        <v>0.0</v>
      </c>
      <c r="F41" s="12" t="n">
        <f>BE!F19</f>
        <v>16.0</v>
      </c>
      <c r="G41" s="12" t="n">
        <f>BE!G19</f>
        <v>76.0</v>
      </c>
      <c r="H41" s="12" t="n">
        <f>BE!H19</f>
        <v>7.0</v>
      </c>
      <c r="I41" s="12" t="n">
        <f>BE!I19</f>
        <v>2.0</v>
      </c>
      <c r="J41" s="12" t="n">
        <f>BE!J19</f>
        <v>117.0</v>
      </c>
      <c r="K41" s="12" t="n">
        <f>BE!K19</f>
        <v>0.0</v>
      </c>
      <c r="L41" s="12" t="n">
        <f>BE!L19</f>
        <v>801.0</v>
      </c>
      <c r="M41" s="12" t="n">
        <f>BE!M19</f>
        <v>60.0</v>
      </c>
      <c r="N41" s="12" t="n">
        <f>BE!N19</f>
        <v>42.0</v>
      </c>
      <c r="O41" s="12" t="n">
        <f>BE!O19</f>
        <v>12.0</v>
      </c>
      <c r="P41" s="12" t="n">
        <f>BE!P19</f>
        <v>23.0</v>
      </c>
      <c r="Q41" s="12" t="n">
        <f>BE!Q19</f>
        <v>5.0</v>
      </c>
      <c r="R41" s="12" t="n">
        <f>BE!R19</f>
        <v>396.0</v>
      </c>
      <c r="S41" s="12" t="n">
        <f>BE!S19</f>
        <v>22.0</v>
      </c>
      <c r="T41" s="12" t="n">
        <f>BE!T19</f>
        <v>23.0</v>
      </c>
      <c r="U41" s="12" t="n">
        <f>BE!U19</f>
        <v>8.0</v>
      </c>
      <c r="V41" s="12" t="n">
        <f>BE!V19</f>
        <v>0.0</v>
      </c>
      <c r="W41" s="12" t="n">
        <f>BE!W19</f>
        <v>929.0</v>
      </c>
      <c r="X41" s="12" t="n">
        <f>BE!X19</f>
        <v>300.0</v>
      </c>
      <c r="Y41" s="12" t="n">
        <f>BE!Y19</f>
        <v>0.0</v>
      </c>
      <c r="Z41" s="12" t="n">
        <f>BE!Z19</f>
        <v>480.0</v>
      </c>
      <c r="AA41" s="12" t="n">
        <f>BE!AA19</f>
        <v>3.0</v>
      </c>
      <c r="AB41" s="12" t="n">
        <f>BE!AB19</f>
        <v>0.0</v>
      </c>
      <c r="AC41" s="12" t="n">
        <f>BE!AC19</f>
        <v>63.0</v>
      </c>
      <c r="AD41" s="10" t="n">
        <f t="shared" ref="AD41:AD68" si="2">SUM(B41:AC41)</f>
        <v>3641.0</v>
      </c>
    </row>
    <row r="42" spans="1:30" x14ac:dyDescent="0.2">
      <c r="A42" s="31" t="s">
        <v>293</v>
      </c>
      <c r="B42" s="12" t="n">
        <f>BG!C19</f>
        <v>1.0</v>
      </c>
      <c r="C42" s="12" t="n">
        <f>BG!D19</f>
        <v>0.0</v>
      </c>
      <c r="D42" s="32"/>
      <c r="E42" s="12" t="n">
        <f>BG!E19</f>
        <v>0.0</v>
      </c>
      <c r="F42" s="12" t="n">
        <f>BG!F19</f>
        <v>0.0</v>
      </c>
      <c r="G42" s="12" t="n">
        <f>BG!G19</f>
        <v>0.0</v>
      </c>
      <c r="H42" s="12" t="n">
        <f>BG!H19</f>
        <v>0.0</v>
      </c>
      <c r="I42" s="12" t="n">
        <f>BG!I19</f>
        <v>0.0</v>
      </c>
      <c r="J42" s="12" t="n">
        <f>BG!J19</f>
        <v>1.0</v>
      </c>
      <c r="K42" s="12" t="n">
        <f>BG!K19</f>
        <v>0.0</v>
      </c>
      <c r="L42" s="12" t="n">
        <f>BG!L19</f>
        <v>1.0</v>
      </c>
      <c r="M42" s="12" t="n">
        <f>BG!M19</f>
        <v>3.0</v>
      </c>
      <c r="N42" s="12" t="n">
        <f>BG!N19</f>
        <v>0.0</v>
      </c>
      <c r="O42" s="12" t="n">
        <f>BG!O19</f>
        <v>0.0</v>
      </c>
      <c r="P42" s="12" t="n">
        <f>BG!P19</f>
        <v>0.0</v>
      </c>
      <c r="Q42" s="12" t="n">
        <f>BG!Q19</f>
        <v>0.0</v>
      </c>
      <c r="R42" s="12" t="n">
        <f>BG!R19</f>
        <v>2.0</v>
      </c>
      <c r="S42" s="12" t="n">
        <f>BG!S19</f>
        <v>0.0</v>
      </c>
      <c r="T42" s="12" t="n">
        <f>BG!T19</f>
        <v>0.0</v>
      </c>
      <c r="U42" s="12" t="n">
        <f>BG!U19</f>
        <v>0.0</v>
      </c>
      <c r="V42" s="12" t="n">
        <f>BG!V19</f>
        <v>0.0</v>
      </c>
      <c r="W42" s="12" t="n">
        <f>BG!W19</f>
        <v>0.0</v>
      </c>
      <c r="X42" s="12" t="n">
        <f>BG!X19</f>
        <v>0.0</v>
      </c>
      <c r="Y42" s="12" t="n">
        <f>BG!Y19</f>
        <v>0.0</v>
      </c>
      <c r="Z42" s="12" t="n">
        <f>BG!Z19</f>
        <v>7.0</v>
      </c>
      <c r="AA42" s="12" t="n">
        <f>BG!AA19</f>
        <v>0.0</v>
      </c>
      <c r="AB42" s="12" t="n">
        <f>BG!AB19</f>
        <v>0.0</v>
      </c>
      <c r="AC42" s="12" t="n">
        <f>BG!AC19</f>
        <v>0.0</v>
      </c>
      <c r="AD42" s="10" t="n">
        <f t="shared" si="2"/>
        <v>15.0</v>
      </c>
    </row>
    <row r="43" spans="1:30" x14ac:dyDescent="0.2">
      <c r="A43" s="31" t="s">
        <v>294</v>
      </c>
      <c r="B43" s="12" t="n">
        <f>CY!C19</f>
        <v>0.0</v>
      </c>
      <c r="C43" s="12" t="n">
        <f>CY!D19</f>
        <v>1.0</v>
      </c>
      <c r="D43" s="12" t="n">
        <f>CY!E19</f>
        <v>71.0</v>
      </c>
      <c r="E43" s="32"/>
      <c r="F43" s="12" t="n">
        <f>CY!F19</f>
        <v>0.0</v>
      </c>
      <c r="G43" s="12" t="n">
        <f>CY!G19</f>
        <v>2.0</v>
      </c>
      <c r="H43" s="12" t="n">
        <f>CY!H19</f>
        <v>1.0</v>
      </c>
      <c r="I43" s="12" t="n">
        <f>CY!I19</f>
        <v>1.0</v>
      </c>
      <c r="J43" s="12" t="n">
        <f>CY!J19</f>
        <v>0.0</v>
      </c>
      <c r="K43" s="12" t="n">
        <f>CY!K19</f>
        <v>0.0</v>
      </c>
      <c r="L43" s="12" t="n">
        <f>CY!L19</f>
        <v>3.0</v>
      </c>
      <c r="M43" s="12" t="n">
        <f>CY!M19</f>
        <v>56.0</v>
      </c>
      <c r="N43" s="12" t="n">
        <f>CY!N19</f>
        <v>192.0</v>
      </c>
      <c r="O43" s="12" t="n">
        <f>CY!O19</f>
        <v>0.0</v>
      </c>
      <c r="P43" s="12" t="n">
        <f>CY!P19</f>
        <v>0.0</v>
      </c>
      <c r="Q43" s="12" t="n">
        <f>CY!Q19</f>
        <v>3.0</v>
      </c>
      <c r="R43" s="12" t="n">
        <f>CY!R19</f>
        <v>1.0</v>
      </c>
      <c r="S43" s="12" t="n">
        <f>CY!S19</f>
        <v>4.0</v>
      </c>
      <c r="T43" s="12" t="n">
        <f>CY!T19</f>
        <v>0.0</v>
      </c>
      <c r="U43" s="12" t="n">
        <f>CY!U19</f>
        <v>2.0</v>
      </c>
      <c r="V43" s="12" t="n">
        <f>CY!V19</f>
        <v>0.0</v>
      </c>
      <c r="W43" s="12" t="n">
        <f>CY!W19</f>
        <v>2.0</v>
      </c>
      <c r="X43" s="12" t="n">
        <f>CY!X19</f>
        <v>7.0</v>
      </c>
      <c r="Y43" s="12" t="n">
        <f>CY!Y19</f>
        <v>0.0</v>
      </c>
      <c r="Z43" s="12" t="n">
        <f>CY!Z19</f>
        <v>140.0</v>
      </c>
      <c r="AA43" s="12" t="n">
        <f>CY!AA19</f>
        <v>0.0</v>
      </c>
      <c r="AB43" s="12" t="n">
        <f>CY!AB19</f>
        <v>0.0</v>
      </c>
      <c r="AC43" s="12" t="n">
        <f>CY!AC19</f>
        <v>4.0</v>
      </c>
      <c r="AD43" s="10" t="n">
        <f t="shared" si="2"/>
        <v>490.0</v>
      </c>
    </row>
    <row r="44" spans="1:30" x14ac:dyDescent="0.2">
      <c r="A44" s="31" t="s">
        <v>295</v>
      </c>
      <c r="B44" s="12" t="n">
        <f>CZ!C19</f>
        <v>18.0</v>
      </c>
      <c r="C44" s="12" t="n">
        <f>CZ!D19</f>
        <v>2.0</v>
      </c>
      <c r="D44" s="12" t="n">
        <f>CZ!E19</f>
        <v>50.0</v>
      </c>
      <c r="E44" s="12" t="n">
        <f>CZ!F19</f>
        <v>0.0</v>
      </c>
      <c r="F44" s="32"/>
      <c r="G44" s="12" t="n">
        <f>CZ!G19</f>
        <v>31.0</v>
      </c>
      <c r="H44" s="12" t="n">
        <f>CZ!H19</f>
        <v>0.0</v>
      </c>
      <c r="I44" s="12" t="n">
        <f>CZ!I19</f>
        <v>2.0</v>
      </c>
      <c r="J44" s="12" t="n">
        <f>CZ!J19</f>
        <v>3.0</v>
      </c>
      <c r="K44" s="12" t="n">
        <f>CZ!K19</f>
        <v>2.0</v>
      </c>
      <c r="L44" s="12" t="n">
        <f>CZ!L19</f>
        <v>1.0</v>
      </c>
      <c r="M44" s="12" t="n">
        <f>CZ!M19</f>
        <v>4.0</v>
      </c>
      <c r="N44" s="12" t="n">
        <f>CZ!N19</f>
        <v>4.0</v>
      </c>
      <c r="O44" s="12" t="n">
        <f>CZ!O19</f>
        <v>2.0</v>
      </c>
      <c r="P44" s="12" t="n">
        <f>CZ!P19</f>
        <v>7.0</v>
      </c>
      <c r="Q44" s="12" t="n">
        <f>CZ!Q19</f>
        <v>0.0</v>
      </c>
      <c r="R44" s="12" t="n">
        <f>CZ!R19</f>
        <v>10.0</v>
      </c>
      <c r="S44" s="12" t="n">
        <f>CZ!S19</f>
        <v>1.0</v>
      </c>
      <c r="T44" s="12" t="n">
        <f>CZ!T19</f>
        <v>0.0</v>
      </c>
      <c r="U44" s="12" t="n">
        <f>CZ!U19</f>
        <v>8.0</v>
      </c>
      <c r="V44" s="12" t="n">
        <f>CZ!V19</f>
        <v>0.0</v>
      </c>
      <c r="W44" s="12" t="n">
        <f>CZ!W19</f>
        <v>8.0</v>
      </c>
      <c r="X44" s="12" t="n">
        <f>CZ!X19</f>
        <v>60.0</v>
      </c>
      <c r="Y44" s="12" t="n">
        <f>CZ!Y19</f>
        <v>0.0</v>
      </c>
      <c r="Z44" s="12" t="n">
        <f>CZ!Z19</f>
        <v>78.0</v>
      </c>
      <c r="AA44" s="12" t="n">
        <f>CZ!AA19</f>
        <v>0.0</v>
      </c>
      <c r="AB44" s="12" t="n">
        <f>CZ!AB19</f>
        <v>0.0</v>
      </c>
      <c r="AC44" s="12" t="n">
        <f>CZ!AC19</f>
        <v>505.0</v>
      </c>
      <c r="AD44" s="10" t="n">
        <f t="shared" si="2"/>
        <v>796.0</v>
      </c>
    </row>
    <row r="45" spans="1:30" x14ac:dyDescent="0.2">
      <c r="A45" s="31" t="s">
        <v>296</v>
      </c>
      <c r="B45" s="12" t="n">
        <f>DE!C19</f>
        <v>266.0</v>
      </c>
      <c r="C45" s="12" t="n">
        <f>DE!D19</f>
        <v>63.0</v>
      </c>
      <c r="D45" s="12" t="n">
        <f>DE!E19</f>
        <v>934.0</v>
      </c>
      <c r="E45" s="12" t="n">
        <f>DE!F19</f>
        <v>1.0</v>
      </c>
      <c r="F45" s="12" t="n">
        <f>DE!G19</f>
        <v>274.0</v>
      </c>
      <c r="G45" s="32"/>
      <c r="H45" s="12" t="n">
        <f>DE!H19</f>
        <v>20.0</v>
      </c>
      <c r="I45" s="12" t="n">
        <f>DE!I19</f>
        <v>31.0</v>
      </c>
      <c r="J45" s="12" t="n">
        <f>DE!J19</f>
        <v>160.0</v>
      </c>
      <c r="K45" s="12" t="n">
        <f>DE!K19</f>
        <v>5.0</v>
      </c>
      <c r="L45" s="12" t="n">
        <f>DE!L19</f>
        <v>260.0</v>
      </c>
      <c r="M45" s="12" t="n">
        <f>DE!M19</f>
        <v>89.0</v>
      </c>
      <c r="N45" s="12" t="n">
        <f>DE!N19</f>
        <v>381.0</v>
      </c>
      <c r="O45" s="12" t="n">
        <f>DE!O19</f>
        <v>419.0</v>
      </c>
      <c r="P45" s="12" t="n">
        <f>DE!P19</f>
        <v>395.0</v>
      </c>
      <c r="Q45" s="12" t="n">
        <f>DE!Q19</f>
        <v>14.0</v>
      </c>
      <c r="R45" s="12" t="n">
        <f>DE!R19</f>
        <v>1166.0</v>
      </c>
      <c r="S45" s="12" t="n">
        <f>DE!S19</f>
        <v>282.0</v>
      </c>
      <c r="T45" s="12" t="n">
        <f>DE!T19</f>
        <v>37.0</v>
      </c>
      <c r="U45" s="12" t="n">
        <f>DE!U19</f>
        <v>174.0</v>
      </c>
      <c r="V45" s="12" t="n">
        <f>DE!V19</f>
        <v>0.0</v>
      </c>
      <c r="W45" s="12" t="n">
        <f>DE!W19</f>
        <v>262.0</v>
      </c>
      <c r="X45" s="12" t="n">
        <f>DE!X19</f>
        <v>2856.0</v>
      </c>
      <c r="Y45" s="12" t="n">
        <f>DE!Y19</f>
        <v>0.0</v>
      </c>
      <c r="Z45" s="12" t="n">
        <f>DE!Z19</f>
        <v>2601.0</v>
      </c>
      <c r="AA45" s="12" t="n">
        <f>DE!AA19</f>
        <v>11.0</v>
      </c>
      <c r="AB45" s="12" t="n">
        <f>DE!AB19</f>
        <v>0.0</v>
      </c>
      <c r="AC45" s="12" t="n">
        <f>DE!AC19</f>
        <v>164.0</v>
      </c>
      <c r="AD45" s="10" t="n">
        <f t="shared" si="2"/>
        <v>10865.0</v>
      </c>
    </row>
    <row r="46" spans="1:30" x14ac:dyDescent="0.2">
      <c r="A46" s="31" t="s">
        <v>297</v>
      </c>
      <c r="B46" s="12" t="n">
        <f>DK!C19</f>
        <v>1.0</v>
      </c>
      <c r="C46" s="12" t="n">
        <f>DK!D19</f>
        <v>0.0</v>
      </c>
      <c r="D46" s="12" t="n">
        <f>DK!E19</f>
        <v>23.0</v>
      </c>
      <c r="E46" s="12" t="n">
        <f>DK!F19</f>
        <v>0.0</v>
      </c>
      <c r="F46" s="12" t="n">
        <f>DK!G19</f>
        <v>2.0</v>
      </c>
      <c r="G46" s="12" t="n">
        <f>DK!H19</f>
        <v>21.0</v>
      </c>
      <c r="H46" s="32"/>
      <c r="I46" s="12" t="n">
        <f>DK!I19</f>
        <v>2.0</v>
      </c>
      <c r="J46" s="12" t="n">
        <f>DK!J19</f>
        <v>4.0</v>
      </c>
      <c r="K46" s="12" t="n">
        <f>DK!K19</f>
        <v>0.0</v>
      </c>
      <c r="L46" s="12" t="n">
        <f>DK!L19</f>
        <v>5.0</v>
      </c>
      <c r="M46" s="12" t="n">
        <f>DK!M19</f>
        <v>12.0</v>
      </c>
      <c r="N46" s="12" t="n">
        <f>DK!N19</f>
        <v>0.0</v>
      </c>
      <c r="O46" s="12" t="n">
        <f>DK!O19</f>
        <v>0.0</v>
      </c>
      <c r="P46" s="12" t="n">
        <f>DK!P19</f>
        <v>2.0</v>
      </c>
      <c r="Q46" s="12" t="n">
        <f>DK!Q19</f>
        <v>1.0</v>
      </c>
      <c r="R46" s="12" t="n">
        <f>DK!R19</f>
        <v>6.0</v>
      </c>
      <c r="S46" s="12" t="n">
        <f>DK!S19</f>
        <v>31.0</v>
      </c>
      <c r="T46" s="12" t="n">
        <f>DK!T19</f>
        <v>0.0</v>
      </c>
      <c r="U46" s="12" t="n">
        <f>DK!U19</f>
        <v>5.0</v>
      </c>
      <c r="V46" s="12" t="n">
        <f>DK!V19</f>
        <v>0.0</v>
      </c>
      <c r="W46" s="12" t="n">
        <f>DK!W19</f>
        <v>14.0</v>
      </c>
      <c r="X46" s="12" t="n">
        <f>DK!X19</f>
        <v>57.0</v>
      </c>
      <c r="Y46" s="12" t="n">
        <f>DK!Y19</f>
        <v>0.0</v>
      </c>
      <c r="Z46" s="12" t="n">
        <f>DK!Z19</f>
        <v>124.0</v>
      </c>
      <c r="AA46" s="12" t="n">
        <f>DK!AA19</f>
        <v>31.0</v>
      </c>
      <c r="AB46" s="12" t="n">
        <f>DK!AB19</f>
        <v>0.0</v>
      </c>
      <c r="AC46" s="12" t="n">
        <f>DK!AC19</f>
        <v>0.0</v>
      </c>
      <c r="AD46" s="10" t="n">
        <f t="shared" si="2"/>
        <v>341.0</v>
      </c>
    </row>
    <row r="47" spans="1:30" x14ac:dyDescent="0.2">
      <c r="A47" s="31" t="s">
        <v>298</v>
      </c>
      <c r="B47" s="12" t="n">
        <f>EE!C19</f>
        <v>0.0</v>
      </c>
      <c r="C47" s="12" t="n">
        <f>EE!D19</f>
        <v>0.0</v>
      </c>
      <c r="D47" s="12" t="n">
        <f>EE!E19</f>
        <v>0.0</v>
      </c>
      <c r="E47" s="12" t="n">
        <f>EE!F19</f>
        <v>0.0</v>
      </c>
      <c r="F47" s="12" t="n">
        <f>EE!G19</f>
        <v>0.0</v>
      </c>
      <c r="G47" s="12" t="n">
        <f>EE!H19</f>
        <v>0.0</v>
      </c>
      <c r="H47" s="12" t="n">
        <f>EE!I19</f>
        <v>0.0</v>
      </c>
      <c r="I47" s="32"/>
      <c r="J47" s="12" t="n">
        <f>EE!J19</f>
        <v>0.0</v>
      </c>
      <c r="K47" s="12" t="n">
        <f>EE!K19</f>
        <v>0.0</v>
      </c>
      <c r="L47" s="12" t="n">
        <f>EE!L19</f>
        <v>0.0</v>
      </c>
      <c r="M47" s="12" t="n">
        <f>EE!M19</f>
        <v>0.0</v>
      </c>
      <c r="N47" s="12" t="n">
        <f>EE!N19</f>
        <v>0.0</v>
      </c>
      <c r="O47" s="12" t="n">
        <f>EE!O19</f>
        <v>0.0</v>
      </c>
      <c r="P47" s="12" t="n">
        <f>EE!P19</f>
        <v>0.0</v>
      </c>
      <c r="Q47" s="12" t="n">
        <f>EE!Q19</f>
        <v>0.0</v>
      </c>
      <c r="R47" s="12" t="n">
        <f>EE!R19</f>
        <v>0.0</v>
      </c>
      <c r="S47" s="12" t="n">
        <f>EE!S19</f>
        <v>0.0</v>
      </c>
      <c r="T47" s="12" t="n">
        <f>EE!T19</f>
        <v>0.0</v>
      </c>
      <c r="U47" s="12" t="n">
        <f>EE!U19</f>
        <v>0.0</v>
      </c>
      <c r="V47" s="12" t="n">
        <f>EE!V19</f>
        <v>0.0</v>
      </c>
      <c r="W47" s="12" t="n">
        <f>EE!W19</f>
        <v>0.0</v>
      </c>
      <c r="X47" s="12" t="n">
        <f>EE!X19</f>
        <v>0.0</v>
      </c>
      <c r="Y47" s="12" t="n">
        <f>EE!Y19</f>
        <v>0.0</v>
      </c>
      <c r="Z47" s="12" t="n">
        <f>EE!Z19</f>
        <v>0.0</v>
      </c>
      <c r="AA47" s="12" t="n">
        <f>EE!AA19</f>
        <v>0.0</v>
      </c>
      <c r="AB47" s="12" t="n">
        <f>EE!AB19</f>
        <v>0.0</v>
      </c>
      <c r="AC47" s="12" t="n">
        <f>EE!AC19</f>
        <v>0.0</v>
      </c>
      <c r="AD47" s="10" t="n">
        <f t="shared" si="2"/>
        <v>0.0</v>
      </c>
    </row>
    <row r="48" spans="1:30" x14ac:dyDescent="0.2">
      <c r="A48" s="31" t="s">
        <v>299</v>
      </c>
      <c r="B48" s="12" t="n">
        <f>ES!C19</f>
        <v>6.0</v>
      </c>
      <c r="C48" s="12" t="n">
        <f>ES!D19</f>
        <v>38.0</v>
      </c>
      <c r="D48" s="12" t="n">
        <f>ES!E19</f>
        <v>193.0</v>
      </c>
      <c r="E48" s="12" t="n">
        <f>ES!F19</f>
        <v>0.0</v>
      </c>
      <c r="F48" s="12" t="n">
        <f>ES!G19</f>
        <v>12.0</v>
      </c>
      <c r="G48" s="12" t="n">
        <f>ES!H19</f>
        <v>47.0</v>
      </c>
      <c r="H48" s="12" t="n">
        <f>ES!I19</f>
        <v>3.0</v>
      </c>
      <c r="I48" s="12" t="n">
        <f>ES!J19</f>
        <v>3.0</v>
      </c>
      <c r="J48" s="32"/>
      <c r="K48" s="12" t="n">
        <f>ES!K19</f>
        <v>2.0</v>
      </c>
      <c r="L48" s="12" t="n">
        <f>ES!L19</f>
        <v>110.0</v>
      </c>
      <c r="M48" s="12" t="n">
        <f>ES!M19</f>
        <v>137.0</v>
      </c>
      <c r="N48" s="12" t="n">
        <f>ES!N19</f>
        <v>6.0</v>
      </c>
      <c r="O48" s="12" t="n">
        <f>ES!O19</f>
        <v>6.0</v>
      </c>
      <c r="P48" s="12" t="n">
        <f>ES!P19</f>
        <v>5.0</v>
      </c>
      <c r="Q48" s="12" t="n">
        <f>ES!Q19</f>
        <v>13.0</v>
      </c>
      <c r="R48" s="12" t="n">
        <f>ES!R19</f>
        <v>131.0</v>
      </c>
      <c r="S48" s="12" t="n">
        <f>ES!S19</f>
        <v>52.0</v>
      </c>
      <c r="T48" s="12" t="n">
        <f>ES!T19</f>
        <v>0.0</v>
      </c>
      <c r="U48" s="12" t="n">
        <f>ES!U19</f>
        <v>9.0</v>
      </c>
      <c r="V48" s="12" t="n">
        <f>ES!V19</f>
        <v>0.0</v>
      </c>
      <c r="W48" s="12" t="n">
        <f>ES!W19</f>
        <v>30.0</v>
      </c>
      <c r="X48" s="12" t="n">
        <f>ES!X19</f>
        <v>72.0</v>
      </c>
      <c r="Y48" s="12" t="n">
        <f>ES!Y19</f>
        <v>163.0</v>
      </c>
      <c r="Z48" s="12" t="n">
        <f>ES!Z19</f>
        <v>1453.0</v>
      </c>
      <c r="AA48" s="12" t="n">
        <f>ES!AA19</f>
        <v>7.0</v>
      </c>
      <c r="AB48" s="12" t="n">
        <f>ES!AB19</f>
        <v>5.0</v>
      </c>
      <c r="AC48" s="12" t="n">
        <f>ES!AC19</f>
        <v>13.0</v>
      </c>
      <c r="AD48" s="10" t="n">
        <f t="shared" si="2"/>
        <v>2516.0</v>
      </c>
    </row>
    <row r="49" spans="1:30" x14ac:dyDescent="0.2">
      <c r="A49" s="31" t="s">
        <v>300</v>
      </c>
      <c r="B49" s="12" t="n">
        <f>FI!C19</f>
        <v>0.0</v>
      </c>
      <c r="C49" s="12" t="n">
        <f>FI!D19</f>
        <v>1.0</v>
      </c>
      <c r="D49" s="12" t="n">
        <f>FI!E19</f>
        <v>0.0</v>
      </c>
      <c r="E49" s="12" t="n">
        <f>FI!F19</f>
        <v>0.0</v>
      </c>
      <c r="F49" s="12" t="n">
        <f>FI!G19</f>
        <v>0.0</v>
      </c>
      <c r="G49" s="12" t="n">
        <f>FI!H19</f>
        <v>2.0</v>
      </c>
      <c r="H49" s="12" t="n">
        <f>FI!I19</f>
        <v>1.0</v>
      </c>
      <c r="I49" s="12" t="n">
        <f>FI!J19</f>
        <v>112.0</v>
      </c>
      <c r="J49" s="12" t="n">
        <f>FI!K19</f>
        <v>1.0</v>
      </c>
      <c r="K49" s="32"/>
      <c r="L49" s="12" t="n">
        <f>FI!L19</f>
        <v>0.0</v>
      </c>
      <c r="M49" s="12" t="n">
        <f>FI!M19</f>
        <v>2.0</v>
      </c>
      <c r="N49" s="12" t="n">
        <f>FI!N19</f>
        <v>0.0</v>
      </c>
      <c r="O49" s="12" t="n">
        <f>FI!O19</f>
        <v>3.0</v>
      </c>
      <c r="P49" s="12" t="n">
        <f>FI!P19</f>
        <v>0.0</v>
      </c>
      <c r="Q49" s="12" t="n">
        <f>FI!Q19</f>
        <v>0.0</v>
      </c>
      <c r="R49" s="12" t="n">
        <f>FI!R19</f>
        <v>1.0</v>
      </c>
      <c r="S49" s="12" t="n">
        <f>FI!S19</f>
        <v>10.0</v>
      </c>
      <c r="T49" s="12" t="n">
        <f>FI!T19</f>
        <v>0.0</v>
      </c>
      <c r="U49" s="12" t="n">
        <f>FI!U19</f>
        <v>4.0</v>
      </c>
      <c r="V49" s="12" t="n">
        <f>FI!V19</f>
        <v>0.0</v>
      </c>
      <c r="W49" s="12" t="n">
        <f>FI!W19</f>
        <v>2.0</v>
      </c>
      <c r="X49" s="12" t="n">
        <f>FI!X19</f>
        <v>5.0</v>
      </c>
      <c r="Y49" s="12" t="n">
        <f>FI!Y19</f>
        <v>0.0</v>
      </c>
      <c r="Z49" s="12" t="n">
        <f>FI!Z19</f>
        <v>11.0</v>
      </c>
      <c r="AA49" s="12" t="n">
        <f>FI!AA19</f>
        <v>15.0</v>
      </c>
      <c r="AB49" s="12" t="n">
        <f>FI!AB19</f>
        <v>0.0</v>
      </c>
      <c r="AC49" s="12" t="n">
        <f>FI!AC19</f>
        <v>0.0</v>
      </c>
      <c r="AD49" s="10" t="n">
        <f t="shared" si="2"/>
        <v>170.0</v>
      </c>
    </row>
    <row r="50" spans="1:30" x14ac:dyDescent="0.2">
      <c r="A50" s="31" t="s">
        <v>301</v>
      </c>
      <c r="B50" s="12" t="n">
        <f>FR!C19</f>
        <v>3.0</v>
      </c>
      <c r="C50" s="12" t="n">
        <f>FR!D19</f>
        <v>136.0</v>
      </c>
      <c r="D50" s="12" t="n">
        <f>FR!E19</f>
        <v>99.0</v>
      </c>
      <c r="E50" s="12" t="n">
        <f>FR!F19</f>
        <v>0.0</v>
      </c>
      <c r="F50" s="12" t="n">
        <f>FR!G19</f>
        <v>16.0</v>
      </c>
      <c r="G50" s="12" t="n">
        <f>FR!H19</f>
        <v>74.0</v>
      </c>
      <c r="H50" s="12" t="n">
        <f>FR!I19</f>
        <v>1.0</v>
      </c>
      <c r="I50" s="12" t="n">
        <f>FR!J19</f>
        <v>7.0</v>
      </c>
      <c r="J50" s="12" t="n">
        <f>FR!K19</f>
        <v>211.0</v>
      </c>
      <c r="K50" s="12" t="n">
        <f>FR!L19</f>
        <v>1.0</v>
      </c>
      <c r="L50" s="32"/>
      <c r="M50" s="12" t="n">
        <f>FR!M19</f>
        <v>72.0</v>
      </c>
      <c r="N50" s="12" t="n">
        <f>FR!N19</f>
        <v>16.0</v>
      </c>
      <c r="O50" s="12" t="n">
        <f>FR!O19</f>
        <v>33.0</v>
      </c>
      <c r="P50" s="12" t="n">
        <f>FR!P19</f>
        <v>30.0</v>
      </c>
      <c r="Q50" s="12" t="n">
        <f>FR!Q19</f>
        <v>11.0</v>
      </c>
      <c r="R50" s="12" t="n">
        <f>FR!R19</f>
        <v>171.0</v>
      </c>
      <c r="S50" s="12" t="n">
        <f>FR!S19</f>
        <v>57.0</v>
      </c>
      <c r="T50" s="12" t="n">
        <f>FR!T19</f>
        <v>17.0</v>
      </c>
      <c r="U50" s="12" t="n">
        <f>FR!U19</f>
        <v>18.0</v>
      </c>
      <c r="V50" s="12" t="n">
        <f>FR!V19</f>
        <v>0.0</v>
      </c>
      <c r="W50" s="12" t="n">
        <f>FR!W19</f>
        <v>55.0</v>
      </c>
      <c r="X50" s="12" t="n">
        <f>FR!X19</f>
        <v>153.0</v>
      </c>
      <c r="Y50" s="12" t="n">
        <f>FR!Y19</f>
        <v>0.0</v>
      </c>
      <c r="Z50" s="12" t="n">
        <f>FR!Z19</f>
        <v>1036.0</v>
      </c>
      <c r="AA50" s="12" t="n">
        <f>FR!AA19</f>
        <v>8.0</v>
      </c>
      <c r="AB50" s="12" t="n">
        <f>FR!AB19</f>
        <v>0.0</v>
      </c>
      <c r="AC50" s="12" t="n">
        <f>FR!AC19</f>
        <v>21.0</v>
      </c>
      <c r="AD50" s="10" t="n">
        <f t="shared" si="2"/>
        <v>2246.0</v>
      </c>
    </row>
    <row r="51" spans="1:30" x14ac:dyDescent="0.2">
      <c r="A51" s="31" t="s">
        <v>302</v>
      </c>
      <c r="B51" s="12" t="n">
        <f>GB!C19</f>
        <v>0.0</v>
      </c>
      <c r="C51" s="12" t="n">
        <f>GB!D19</f>
        <v>4.0</v>
      </c>
      <c r="D51" s="12" t="n">
        <f>GB!E19</f>
        <v>106.0</v>
      </c>
      <c r="E51" s="12" t="n">
        <f>GB!F19</f>
        <v>4.0</v>
      </c>
      <c r="F51" s="12" t="n">
        <f>GB!G19</f>
        <v>87.0</v>
      </c>
      <c r="G51" s="12" t="n">
        <f>GB!H19</f>
        <v>30.0</v>
      </c>
      <c r="H51" s="12" t="n">
        <f>GB!I19</f>
        <v>4.0</v>
      </c>
      <c r="I51" s="12" t="n">
        <f>GB!J19</f>
        <v>3.0</v>
      </c>
      <c r="J51" s="12" t="n">
        <f>GB!K19</f>
        <v>59.0</v>
      </c>
      <c r="K51" s="12" t="n">
        <f>GB!L19</f>
        <v>1.0</v>
      </c>
      <c r="L51" s="12" t="n">
        <f>GB!M19</f>
        <v>60.0</v>
      </c>
      <c r="M51" s="32"/>
      <c r="N51" s="12" t="n">
        <f>GB!N19</f>
        <v>15.0</v>
      </c>
      <c r="O51" s="12" t="n">
        <f>GB!O19</f>
        <v>2.0</v>
      </c>
      <c r="P51" s="12" t="n">
        <f>GB!P19</f>
        <v>56.0</v>
      </c>
      <c r="Q51" s="12" t="n">
        <f>GB!Q19</f>
        <v>471.0</v>
      </c>
      <c r="R51" s="12" t="n">
        <f>GB!R19</f>
        <v>66.0</v>
      </c>
      <c r="S51" s="12" t="n">
        <f>GB!S19</f>
        <v>519.0</v>
      </c>
      <c r="T51" s="12" t="n">
        <f>GB!T19</f>
        <v>1.0</v>
      </c>
      <c r="U51" s="12" t="n">
        <f>GB!U19</f>
        <v>217.0</v>
      </c>
      <c r="V51" s="12" t="n">
        <f>GB!V19</f>
        <v>1.0</v>
      </c>
      <c r="W51" s="12" t="n">
        <f>GB!W19</f>
        <v>95.0</v>
      </c>
      <c r="X51" s="12" t="n">
        <f>GB!X19</f>
        <v>911.0</v>
      </c>
      <c r="Y51" s="12" t="n">
        <f>GB!Y19</f>
        <v>0.0</v>
      </c>
      <c r="Z51" s="12" t="n">
        <f>GB!Z19</f>
        <v>770.0</v>
      </c>
      <c r="AA51" s="12" t="n">
        <f>GB!AA19</f>
        <v>13.0</v>
      </c>
      <c r="AB51" s="12" t="n">
        <f>GB!AB19</f>
        <v>2.0</v>
      </c>
      <c r="AC51" s="12" t="n">
        <f>GB!AC19</f>
        <v>106.0</v>
      </c>
      <c r="AD51" s="10" t="n">
        <f t="shared" si="2"/>
        <v>3603.0</v>
      </c>
    </row>
    <row r="52" spans="1:30" x14ac:dyDescent="0.2">
      <c r="A52" s="31" t="s">
        <v>303</v>
      </c>
      <c r="B52" s="12" t="n">
        <f>GR!C19</f>
        <v>0.0</v>
      </c>
      <c r="C52" s="12" t="n">
        <f>GR!D19</f>
        <v>0.0</v>
      </c>
      <c r="D52" s="12" t="n">
        <f>GR!E19</f>
        <v>0.0</v>
      </c>
      <c r="E52" s="12" t="n">
        <f>GR!F19</f>
        <v>0.0</v>
      </c>
      <c r="F52" s="12" t="n">
        <f>GR!G19</f>
        <v>0.0</v>
      </c>
      <c r="G52" s="12" t="n">
        <f>GR!H19</f>
        <v>0.0</v>
      </c>
      <c r="H52" s="12" t="n">
        <f>GR!I19</f>
        <v>0.0</v>
      </c>
      <c r="I52" s="12" t="n">
        <f>GR!J19</f>
        <v>0.0</v>
      </c>
      <c r="J52" s="12" t="n">
        <f>GR!K19</f>
        <v>0.0</v>
      </c>
      <c r="K52" s="12" t="n">
        <f>GR!L19</f>
        <v>0.0</v>
      </c>
      <c r="L52" s="12" t="n">
        <f>GR!M19</f>
        <v>0.0</v>
      </c>
      <c r="M52" s="12" t="n">
        <f>GR!N19</f>
        <v>0.0</v>
      </c>
      <c r="N52" s="32"/>
      <c r="O52" s="12" t="n">
        <f>GR!O19</f>
        <v>0.0</v>
      </c>
      <c r="P52" s="12" t="n">
        <f>GR!P19</f>
        <v>0.0</v>
      </c>
      <c r="Q52" s="12" t="n">
        <f>GR!Q19</f>
        <v>0.0</v>
      </c>
      <c r="R52" s="12" t="n">
        <f>GR!R19</f>
        <v>0.0</v>
      </c>
      <c r="S52" s="12" t="n">
        <f>GR!S19</f>
        <v>0.0</v>
      </c>
      <c r="T52" s="12" t="n">
        <f>GR!T19</f>
        <v>0.0</v>
      </c>
      <c r="U52" s="12" t="n">
        <f>GR!U19</f>
        <v>0.0</v>
      </c>
      <c r="V52" s="12" t="n">
        <f>GR!V19</f>
        <v>0.0</v>
      </c>
      <c r="W52" s="12" t="n">
        <f>GR!W19</f>
        <v>0.0</v>
      </c>
      <c r="X52" s="12" t="n">
        <f>GR!X19</f>
        <v>0.0</v>
      </c>
      <c r="Y52" s="12" t="n">
        <f>GR!Y19</f>
        <v>0.0</v>
      </c>
      <c r="Z52" s="12" t="n">
        <f>GR!Z19</f>
        <v>0.0</v>
      </c>
      <c r="AA52" s="12" t="n">
        <f>GR!AA19</f>
        <v>0.0</v>
      </c>
      <c r="AB52" s="12" t="n">
        <f>GR!AB19</f>
        <v>0.0</v>
      </c>
      <c r="AC52" s="12" t="n">
        <f>GR!AC19</f>
        <v>0.0</v>
      </c>
      <c r="AD52" s="10" t="n">
        <f t="shared" si="2"/>
        <v>0.0</v>
      </c>
    </row>
    <row r="53" spans="1:30" x14ac:dyDescent="0.2">
      <c r="A53" s="31" t="s">
        <v>505</v>
      </c>
      <c r="B53" s="12" t="n">
        <f>HR!C19</f>
        <v>7.0</v>
      </c>
      <c r="C53" s="12" t="n">
        <f>HR!D19</f>
        <v>0.0</v>
      </c>
      <c r="D53" s="12" t="n">
        <f>HR!E19</f>
        <v>0.0</v>
      </c>
      <c r="E53" s="12" t="n">
        <f>HR!F19</f>
        <v>0.0</v>
      </c>
      <c r="F53" s="12" t="n">
        <f>HR!G19</f>
        <v>1.0</v>
      </c>
      <c r="G53" s="12" t="n">
        <f>HR!H19</f>
        <v>6.0</v>
      </c>
      <c r="H53" s="12" t="n">
        <f>HR!I19</f>
        <v>0.0</v>
      </c>
      <c r="I53" s="12" t="n">
        <f>HR!J19</f>
        <v>0.0</v>
      </c>
      <c r="J53" s="12" t="n">
        <f>HR!K19</f>
        <v>0.0</v>
      </c>
      <c r="K53" s="12" t="n">
        <f>HR!L19</f>
        <v>0.0</v>
      </c>
      <c r="L53" s="12" t="n">
        <f>HR!M19</f>
        <v>1.0</v>
      </c>
      <c r="M53" s="12" t="n">
        <f>HR!N19</f>
        <v>2.0</v>
      </c>
      <c r="N53" s="12" t="n">
        <f>HR!O19</f>
        <v>0.0</v>
      </c>
      <c r="O53" s="32"/>
      <c r="P53" s="12" t="n">
        <f>HR!P19</f>
        <v>6.0</v>
      </c>
      <c r="Q53" s="12" t="n">
        <f>HR!Q19</f>
        <v>0.0</v>
      </c>
      <c r="R53" s="12" t="n">
        <f>HR!R19</f>
        <v>13.0</v>
      </c>
      <c r="S53" s="12" t="n">
        <f>HR!S19</f>
        <v>0.0</v>
      </c>
      <c r="T53" s="12" t="n">
        <f>HR!T19</f>
        <v>0.0</v>
      </c>
      <c r="U53" s="12" t="n">
        <f>HR!U19</f>
        <v>0.0</v>
      </c>
      <c r="V53" s="12" t="n">
        <f>HR!V19</f>
        <v>0.0</v>
      </c>
      <c r="W53" s="12" t="n">
        <f>HR!W19</f>
        <v>0.0</v>
      </c>
      <c r="X53" s="12" t="n">
        <f>HR!X19</f>
        <v>5.0</v>
      </c>
      <c r="Y53" s="12" t="n">
        <f>HR!Y19</f>
        <v>0.0</v>
      </c>
      <c r="Z53" s="12" t="n">
        <f>HR!Z19</f>
        <v>9.0</v>
      </c>
      <c r="AA53" s="12" t="n">
        <f>HR!AA19</f>
        <v>0.0</v>
      </c>
      <c r="AB53" s="12" t="n">
        <f>HR!AB19</f>
        <v>31.0</v>
      </c>
      <c r="AC53" s="12" t="n">
        <f>HR!AC19</f>
        <v>0.0</v>
      </c>
      <c r="AD53" s="10" t="n">
        <f t="shared" si="2"/>
        <v>81.0</v>
      </c>
    </row>
    <row r="54" spans="1:30" x14ac:dyDescent="0.2">
      <c r="A54" s="31" t="s">
        <v>304</v>
      </c>
      <c r="B54" s="12" t="n">
        <f>HU!C19</f>
        <v>9.0</v>
      </c>
      <c r="C54" s="12" t="n">
        <f>HU!D19</f>
        <v>0.0</v>
      </c>
      <c r="D54" s="12" t="n">
        <f>HU!E19</f>
        <v>17.0</v>
      </c>
      <c r="E54" s="12" t="n">
        <f>HU!F19</f>
        <v>0.0</v>
      </c>
      <c r="F54" s="12" t="n">
        <f>HU!G19</f>
        <v>4.0</v>
      </c>
      <c r="G54" s="12" t="n">
        <f>HU!H19</f>
        <v>8.0</v>
      </c>
      <c r="H54" s="12" t="n">
        <f>HU!I19</f>
        <v>1.0</v>
      </c>
      <c r="I54" s="12" t="n">
        <f>HU!J19</f>
        <v>1.0</v>
      </c>
      <c r="J54" s="12" t="n">
        <f>HU!K19</f>
        <v>2.0</v>
      </c>
      <c r="K54" s="12" t="n">
        <f>HU!L19</f>
        <v>0.0</v>
      </c>
      <c r="L54" s="12" t="n">
        <f>HU!M19</f>
        <v>8.0</v>
      </c>
      <c r="M54" s="12" t="n">
        <f>HU!N19</f>
        <v>7.0</v>
      </c>
      <c r="N54" s="12" t="n">
        <f>HU!O19</f>
        <v>0.0</v>
      </c>
      <c r="O54" s="12" t="n">
        <f>HU!P19</f>
        <v>8.0</v>
      </c>
      <c r="P54" s="32"/>
      <c r="Q54" s="12" t="n">
        <f>HU!Q19</f>
        <v>0.0</v>
      </c>
      <c r="R54" s="12" t="n">
        <f>HU!R19</f>
        <v>3.0</v>
      </c>
      <c r="S54" s="12" t="n">
        <f>HU!S19</f>
        <v>1.0</v>
      </c>
      <c r="T54" s="12" t="n">
        <f>HU!T19</f>
        <v>0.0</v>
      </c>
      <c r="U54" s="12" t="n">
        <f>HU!U19</f>
        <v>2.0</v>
      </c>
      <c r="V54" s="12" t="n">
        <f>HU!V19</f>
        <v>0.0</v>
      </c>
      <c r="W54" s="12" t="n">
        <f>HU!W19</f>
        <v>5.0</v>
      </c>
      <c r="X54" s="12" t="n">
        <f>HU!X19</f>
        <v>6.0</v>
      </c>
      <c r="Y54" s="12" t="n">
        <f>HU!Y19</f>
        <v>0.0</v>
      </c>
      <c r="Z54" s="12" t="n">
        <f>HU!Z19</f>
        <v>170.0</v>
      </c>
      <c r="AA54" s="12" t="n">
        <f>HU!AA19</f>
        <v>1.0</v>
      </c>
      <c r="AB54" s="12" t="n">
        <f>HU!AB19</f>
        <v>1.0</v>
      </c>
      <c r="AC54" s="12" t="n">
        <f>HU!AC19</f>
        <v>30.0</v>
      </c>
      <c r="AD54" s="10" t="n">
        <f t="shared" si="2"/>
        <v>284.0</v>
      </c>
    </row>
    <row r="55" spans="1:30" x14ac:dyDescent="0.2">
      <c r="A55" s="31" t="s">
        <v>305</v>
      </c>
      <c r="B55" s="12" t="n">
        <f>IE!C19</f>
        <v>0.0</v>
      </c>
      <c r="C55" s="12" t="n">
        <f>IE!D19</f>
        <v>3.0</v>
      </c>
      <c r="D55" s="12" t="n">
        <f>IE!E19</f>
        <v>8.0</v>
      </c>
      <c r="E55" s="12" t="n">
        <f>IE!F19</f>
        <v>1.0</v>
      </c>
      <c r="F55" s="12" t="n">
        <f>IE!G19</f>
        <v>25.0</v>
      </c>
      <c r="G55" s="12" t="n">
        <f>IE!H19</f>
        <v>5.0</v>
      </c>
      <c r="H55" s="12" t="n">
        <f>IE!I19</f>
        <v>2.0</v>
      </c>
      <c r="I55" s="12" t="n">
        <f>IE!J19</f>
        <v>6.0</v>
      </c>
      <c r="J55" s="12" t="n">
        <f>IE!K19</f>
        <v>3.0</v>
      </c>
      <c r="K55" s="12" t="n">
        <f>IE!L19</f>
        <v>1.0</v>
      </c>
      <c r="L55" s="12" t="n">
        <f>IE!M19</f>
        <v>1.0</v>
      </c>
      <c r="M55" s="12" t="n">
        <f>IE!N19</f>
        <v>115.0</v>
      </c>
      <c r="N55" s="12" t="n">
        <f>IE!O19</f>
        <v>0.0</v>
      </c>
      <c r="O55" s="12" t="n">
        <f>IE!P19</f>
        <v>0.0</v>
      </c>
      <c r="P55" s="12" t="n">
        <f>IE!Q19</f>
        <v>8.0</v>
      </c>
      <c r="Q55" s="32"/>
      <c r="R55" s="12" t="n">
        <f>IE!R19</f>
        <v>2.0</v>
      </c>
      <c r="S55" s="12" t="n">
        <f>IE!S19</f>
        <v>80.0</v>
      </c>
      <c r="T55" s="12" t="n">
        <f>IE!T19</f>
        <v>0.0</v>
      </c>
      <c r="U55" s="12" t="n">
        <f>IE!U19</f>
        <v>37.0</v>
      </c>
      <c r="V55" s="12" t="n">
        <f>IE!V19</f>
        <v>0.0</v>
      </c>
      <c r="W55" s="12" t="n">
        <f>IE!W19</f>
        <v>5.0</v>
      </c>
      <c r="X55" s="12" t="n">
        <f>IE!X19</f>
        <v>168.0</v>
      </c>
      <c r="Y55" s="12" t="n">
        <f>IE!Y19</f>
        <v>0.0</v>
      </c>
      <c r="Z55" s="12" t="n">
        <f>IE!Z19</f>
        <v>98.0</v>
      </c>
      <c r="AA55" s="12" t="n">
        <f>IE!AA19</f>
        <v>0.0</v>
      </c>
      <c r="AB55" s="12" t="n">
        <f>IE!AB19</f>
        <v>0.0</v>
      </c>
      <c r="AC55" s="12" t="n">
        <f>IE!AC19</f>
        <v>6.0</v>
      </c>
      <c r="AD55" s="10" t="n">
        <f t="shared" si="2"/>
        <v>574.0</v>
      </c>
    </row>
    <row r="56" spans="1:30" x14ac:dyDescent="0.2">
      <c r="A56" s="31" t="s">
        <v>306</v>
      </c>
      <c r="B56" s="12" t="n">
        <f>IT!C19</f>
        <v>8.0</v>
      </c>
      <c r="C56" s="12" t="n">
        <f>IT!D19</f>
        <v>22.0</v>
      </c>
      <c r="D56" s="12" t="n">
        <f>IT!E19</f>
        <v>161.0</v>
      </c>
      <c r="E56" s="12" t="n">
        <f>IT!F19</f>
        <v>1.0</v>
      </c>
      <c r="F56" s="12" t="n">
        <f>IT!G19</f>
        <v>12.0</v>
      </c>
      <c r="G56" s="12" t="n">
        <f>IT!H19</f>
        <v>172.0</v>
      </c>
      <c r="H56" s="12" t="n">
        <f>IT!I19</f>
        <v>4.0</v>
      </c>
      <c r="I56" s="12" t="n">
        <f>IT!J19</f>
        <v>5.0</v>
      </c>
      <c r="J56" s="12" t="n">
        <f>IT!K19</f>
        <v>26.0</v>
      </c>
      <c r="K56" s="12" t="n">
        <f>IT!L19</f>
        <v>3.0</v>
      </c>
      <c r="L56" s="12" t="n">
        <f>IT!M19</f>
        <v>103.0</v>
      </c>
      <c r="M56" s="12" t="n">
        <f>IT!N19</f>
        <v>58.0</v>
      </c>
      <c r="N56" s="12" t="n">
        <f>IT!O19</f>
        <v>0.0</v>
      </c>
      <c r="O56" s="12" t="n">
        <f>IT!P19</f>
        <v>55.0</v>
      </c>
      <c r="P56" s="12" t="n">
        <f>IT!Q19</f>
        <v>28.0</v>
      </c>
      <c r="Q56" s="12" t="n">
        <f>IT!R19</f>
        <v>2.0</v>
      </c>
      <c r="R56" s="32"/>
      <c r="S56" s="12" t="n">
        <f>IT!S19</f>
        <v>34.0</v>
      </c>
      <c r="T56" s="12" t="n">
        <f>IT!T19</f>
        <v>0.0</v>
      </c>
      <c r="U56" s="12" t="n">
        <f>IT!U19</f>
        <v>4.0</v>
      </c>
      <c r="V56" s="12" t="n">
        <f>IT!V19</f>
        <v>0.0</v>
      </c>
      <c r="W56" s="12" t="n">
        <f>IT!W19</f>
        <v>10.0</v>
      </c>
      <c r="X56" s="12" t="n">
        <f>IT!X19</f>
        <v>143.0</v>
      </c>
      <c r="Y56" s="12" t="n">
        <f>IT!Y19</f>
        <v>0.0</v>
      </c>
      <c r="Z56" s="12" t="n">
        <f>IT!Z19</f>
        <v>2088.0</v>
      </c>
      <c r="AA56" s="12" t="n">
        <f>IT!AA19</f>
        <v>4.0</v>
      </c>
      <c r="AB56" s="12" t="n">
        <f>IT!AB19</f>
        <v>0.0</v>
      </c>
      <c r="AC56" s="12" t="n">
        <f>IT!AC19</f>
        <v>14.0</v>
      </c>
      <c r="AD56" s="10" t="n">
        <f t="shared" si="2"/>
        <v>2957.0</v>
      </c>
    </row>
    <row r="57" spans="1:30" x14ac:dyDescent="0.2">
      <c r="A57" s="31" t="s">
        <v>307</v>
      </c>
      <c r="B57" s="12" t="n">
        <f>LT!C19</f>
        <v>0.0</v>
      </c>
      <c r="C57" s="12" t="n">
        <f>LT!D19</f>
        <v>0.0</v>
      </c>
      <c r="D57" s="12" t="n">
        <f>LT!E19</f>
        <v>0.0</v>
      </c>
      <c r="E57" s="12" t="n">
        <f>LT!F19</f>
        <v>0.0</v>
      </c>
      <c r="F57" s="12" t="n">
        <f>LT!G19</f>
        <v>0.0</v>
      </c>
      <c r="G57" s="12" t="n">
        <f>LT!H19</f>
        <v>3.0</v>
      </c>
      <c r="H57" s="12" t="n">
        <f>LT!I19</f>
        <v>0.0</v>
      </c>
      <c r="I57" s="12" t="n">
        <f>LT!J19</f>
        <v>0.0</v>
      </c>
      <c r="J57" s="12" t="n">
        <f>LT!K19</f>
        <v>0.0</v>
      </c>
      <c r="K57" s="12" t="n">
        <f>LT!L19</f>
        <v>1.0</v>
      </c>
      <c r="L57" s="12" t="n">
        <f>LT!M19</f>
        <v>1.0</v>
      </c>
      <c r="M57" s="12" t="n">
        <f>LT!N19</f>
        <v>0.0</v>
      </c>
      <c r="N57" s="12" t="n">
        <f>LT!O19</f>
        <v>0.0</v>
      </c>
      <c r="O57" s="12" t="n">
        <f>LT!P19</f>
        <v>0.0</v>
      </c>
      <c r="P57" s="12" t="n">
        <f>LT!Q19</f>
        <v>0.0</v>
      </c>
      <c r="Q57" s="12" t="n">
        <f>LT!R19</f>
        <v>0.0</v>
      </c>
      <c r="R57" s="12" t="n">
        <f>LT!S19</f>
        <v>0.0</v>
      </c>
      <c r="S57" s="32"/>
      <c r="T57" s="12" t="n">
        <f>LT!T19</f>
        <v>0.0</v>
      </c>
      <c r="U57" s="12" t="n">
        <f>LT!U19</f>
        <v>5.0</v>
      </c>
      <c r="V57" s="12" t="n">
        <f>LT!V19</f>
        <v>0.0</v>
      </c>
      <c r="W57" s="12" t="n">
        <f>LT!W19</f>
        <v>0.0</v>
      </c>
      <c r="X57" s="12" t="n">
        <f>LT!X19</f>
        <v>2.0</v>
      </c>
      <c r="Y57" s="12" t="n">
        <f>LT!Y19</f>
        <v>0.0</v>
      </c>
      <c r="Z57" s="12" t="n">
        <f>LT!Z19</f>
        <v>2.0</v>
      </c>
      <c r="AA57" s="12" t="n">
        <f>LT!AA19</f>
        <v>0.0</v>
      </c>
      <c r="AB57" s="12" t="n">
        <f>LT!AB19</f>
        <v>0.0</v>
      </c>
      <c r="AC57" s="12" t="n">
        <f>LT!AC19</f>
        <v>0.0</v>
      </c>
      <c r="AD57" s="10" t="n">
        <f t="shared" si="2"/>
        <v>14.0</v>
      </c>
    </row>
    <row r="58" spans="1:30" x14ac:dyDescent="0.2">
      <c r="A58" s="31" t="s">
        <v>308</v>
      </c>
      <c r="B58" s="12" t="n">
        <f>LU!C19</f>
        <v>12.0</v>
      </c>
      <c r="C58" s="12" t="n">
        <f>LU!D19</f>
        <v>150.0</v>
      </c>
      <c r="D58" s="12" t="n">
        <f>LU!E19</f>
        <v>4.0</v>
      </c>
      <c r="E58" s="12" t="n">
        <f>LU!F19</f>
        <v>0.0</v>
      </c>
      <c r="F58" s="12" t="n">
        <f>LU!G19</f>
        <v>0.0</v>
      </c>
      <c r="G58" s="12" t="n">
        <f>LU!H19</f>
        <v>52.0</v>
      </c>
      <c r="H58" s="12" t="n">
        <f>LU!I19</f>
        <v>0.0</v>
      </c>
      <c r="I58" s="12" t="n">
        <f>LU!J19</f>
        <v>0.0</v>
      </c>
      <c r="J58" s="12" t="n">
        <f>LU!K19</f>
        <v>27.0</v>
      </c>
      <c r="K58" s="12" t="n">
        <f>LU!L19</f>
        <v>2.0</v>
      </c>
      <c r="L58" s="12" t="n">
        <f>LU!M19</f>
        <v>287.0</v>
      </c>
      <c r="M58" s="12" t="n">
        <f>LU!N19</f>
        <v>14.0</v>
      </c>
      <c r="N58" s="12" t="n">
        <f>LU!O19</f>
        <v>5.0</v>
      </c>
      <c r="O58" s="12" t="n">
        <f>LU!P19</f>
        <v>3.0</v>
      </c>
      <c r="P58" s="12" t="n">
        <f>LU!Q19</f>
        <v>1.0</v>
      </c>
      <c r="Q58" s="12" t="n">
        <f>LU!R19</f>
        <v>3.0</v>
      </c>
      <c r="R58" s="12" t="n">
        <f>LU!S19</f>
        <v>85.0</v>
      </c>
      <c r="S58" s="12" t="n">
        <f>LU!T19</f>
        <v>4.0</v>
      </c>
      <c r="T58" s="32"/>
      <c r="U58" s="12" t="n">
        <f>LU!U19</f>
        <v>3.0</v>
      </c>
      <c r="V58" s="12" t="n">
        <f>LU!V19</f>
        <v>0.0</v>
      </c>
      <c r="W58" s="12" t="n">
        <f>LU!W19</f>
        <v>18.0</v>
      </c>
      <c r="X58" s="12" t="n">
        <f>LU!X19</f>
        <v>11.0</v>
      </c>
      <c r="Y58" s="12" t="n">
        <f>LU!Y19</f>
        <v>0.0</v>
      </c>
      <c r="Z58" s="12" t="n">
        <f>LU!Z19</f>
        <v>14.0</v>
      </c>
      <c r="AA58" s="12" t="n">
        <f>LU!AA19</f>
        <v>3.0</v>
      </c>
      <c r="AB58" s="12" t="n">
        <f>LU!AB19</f>
        <v>0.0</v>
      </c>
      <c r="AC58" s="12" t="n">
        <f>LU!AC19</f>
        <v>1.0</v>
      </c>
      <c r="AD58" s="10" t="n">
        <f t="shared" si="2"/>
        <v>699.0</v>
      </c>
    </row>
    <row r="59" spans="1:30" x14ac:dyDescent="0.2">
      <c r="A59" s="31" t="s">
        <v>309</v>
      </c>
      <c r="B59" s="12" t="n">
        <f>LV!C19</f>
        <v>0.0</v>
      </c>
      <c r="C59" s="12" t="n">
        <f>LV!D19</f>
        <v>0.0</v>
      </c>
      <c r="D59" s="12" t="n">
        <f>LV!E19</f>
        <v>0.0</v>
      </c>
      <c r="E59" s="12" t="n">
        <f>LV!F19</f>
        <v>0.0</v>
      </c>
      <c r="F59" s="12" t="n">
        <f>LV!G19</f>
        <v>0.0</v>
      </c>
      <c r="G59" s="12" t="n">
        <f>LV!H19</f>
        <v>0.0</v>
      </c>
      <c r="H59" s="12" t="n">
        <f>LV!I19</f>
        <v>0.0</v>
      </c>
      <c r="I59" s="12" t="n">
        <f>LV!J19</f>
        <v>0.0</v>
      </c>
      <c r="J59" s="12" t="n">
        <f>LV!K19</f>
        <v>0.0</v>
      </c>
      <c r="K59" s="12" t="n">
        <f>LV!L19</f>
        <v>0.0</v>
      </c>
      <c r="L59" s="12" t="n">
        <f>LV!M19</f>
        <v>0.0</v>
      </c>
      <c r="M59" s="12" t="n">
        <f>LV!N19</f>
        <v>0.0</v>
      </c>
      <c r="N59" s="12" t="n">
        <f>LV!O19</f>
        <v>0.0</v>
      </c>
      <c r="O59" s="12" t="n">
        <f>LV!P19</f>
        <v>0.0</v>
      </c>
      <c r="P59" s="12" t="n">
        <f>LV!Q19</f>
        <v>0.0</v>
      </c>
      <c r="Q59" s="12" t="n">
        <f>LV!R19</f>
        <v>0.0</v>
      </c>
      <c r="R59" s="12" t="n">
        <f>LV!S19</f>
        <v>0.0</v>
      </c>
      <c r="S59" s="12" t="n">
        <f>LV!T19</f>
        <v>4.0</v>
      </c>
      <c r="T59" s="12" t="n">
        <f>LV!U19</f>
        <v>0.0</v>
      </c>
      <c r="U59" s="32"/>
      <c r="V59" s="12" t="n">
        <f>LV!V19</f>
        <v>0.0</v>
      </c>
      <c r="W59" s="12" t="n">
        <f>LV!W19</f>
        <v>0.0</v>
      </c>
      <c r="X59" s="12" t="n">
        <f>LV!X19</f>
        <v>0.0</v>
      </c>
      <c r="Y59" s="12" t="n">
        <f>LV!Y19</f>
        <v>0.0</v>
      </c>
      <c r="Z59" s="12" t="n">
        <f>LV!Z19</f>
        <v>0.0</v>
      </c>
      <c r="AA59" s="12" t="n">
        <f>LV!AA19</f>
        <v>0.0</v>
      </c>
      <c r="AB59" s="12" t="n">
        <f>LV!AB19</f>
        <v>0.0</v>
      </c>
      <c r="AC59" s="12" t="n">
        <f>LV!AC19</f>
        <v>0.0</v>
      </c>
      <c r="AD59" s="10" t="n">
        <f t="shared" si="2"/>
        <v>4.0</v>
      </c>
    </row>
    <row r="60" spans="1:30" x14ac:dyDescent="0.2">
      <c r="A60" s="31" t="s">
        <v>310</v>
      </c>
      <c r="B60" s="12" t="n">
        <f>MT!C19</f>
        <v>0.0</v>
      </c>
      <c r="C60" s="12" t="n">
        <f>MT!D19</f>
        <v>0.0</v>
      </c>
      <c r="D60" s="12" t="n">
        <f>MT!E19</f>
        <v>0.0</v>
      </c>
      <c r="E60" s="12" t="n">
        <f>MT!F19</f>
        <v>0.0</v>
      </c>
      <c r="F60" s="12" t="n">
        <f>MT!G19</f>
        <v>0.0</v>
      </c>
      <c r="G60" s="12" t="n">
        <f>MT!H19</f>
        <v>0.0</v>
      </c>
      <c r="H60" s="12" t="n">
        <f>MT!I19</f>
        <v>0.0</v>
      </c>
      <c r="I60" s="12" t="n">
        <f>MT!J19</f>
        <v>0.0</v>
      </c>
      <c r="J60" s="12" t="n">
        <f>MT!K19</f>
        <v>0.0</v>
      </c>
      <c r="K60" s="12" t="n">
        <f>MT!L19</f>
        <v>0.0</v>
      </c>
      <c r="L60" s="12" t="n">
        <f>MT!M19</f>
        <v>0.0</v>
      </c>
      <c r="M60" s="12" t="n">
        <f>MT!N19</f>
        <v>0.0</v>
      </c>
      <c r="N60" s="12" t="n">
        <f>MT!O19</f>
        <v>0.0</v>
      </c>
      <c r="O60" s="12" t="n">
        <f>MT!P19</f>
        <v>0.0</v>
      </c>
      <c r="P60" s="12" t="n">
        <f>MT!Q19</f>
        <v>0.0</v>
      </c>
      <c r="Q60" s="12" t="n">
        <f>MT!R19</f>
        <v>0.0</v>
      </c>
      <c r="R60" s="12" t="n">
        <f>MT!S19</f>
        <v>0.0</v>
      </c>
      <c r="S60" s="12" t="n">
        <f>MT!T19</f>
        <v>0.0</v>
      </c>
      <c r="T60" s="12" t="n">
        <f>MT!U19</f>
        <v>0.0</v>
      </c>
      <c r="U60" s="12" t="n">
        <f>MT!V19</f>
        <v>0.0</v>
      </c>
      <c r="V60" s="32"/>
      <c r="W60" s="12" t="n">
        <f>MT!W19</f>
        <v>0.0</v>
      </c>
      <c r="X60" s="12" t="n">
        <f>MT!X19</f>
        <v>0.0</v>
      </c>
      <c r="Y60" s="12" t="n">
        <f>MT!Y19</f>
        <v>0.0</v>
      </c>
      <c r="Z60" s="12" t="n">
        <f>MT!Z19</f>
        <v>0.0</v>
      </c>
      <c r="AA60" s="12" t="n">
        <f>MT!AA19</f>
        <v>0.0</v>
      </c>
      <c r="AB60" s="12" t="n">
        <f>MT!AB19</f>
        <v>0.0</v>
      </c>
      <c r="AC60" s="12" t="n">
        <f>MT!AC19</f>
        <v>0.0</v>
      </c>
      <c r="AD60" s="10" t="n">
        <f t="shared" si="2"/>
        <v>0.0</v>
      </c>
    </row>
    <row r="61" spans="1:30" x14ac:dyDescent="0.2">
      <c r="A61" s="31" t="s">
        <v>311</v>
      </c>
      <c r="B61" s="12" t="n">
        <f>NL!C19</f>
        <v>2.0</v>
      </c>
      <c r="C61" s="12" t="n">
        <f>NL!D19</f>
        <v>74.0</v>
      </c>
      <c r="D61" s="12" t="n">
        <f>NL!E19</f>
        <v>78.0</v>
      </c>
      <c r="E61" s="12" t="n">
        <f>NL!F19</f>
        <v>1.0</v>
      </c>
      <c r="F61" s="12" t="n">
        <f>NL!G19</f>
        <v>12.0</v>
      </c>
      <c r="G61" s="12" t="n">
        <f>NL!H19</f>
        <v>88.0</v>
      </c>
      <c r="H61" s="12" t="n">
        <f>NL!I19</f>
        <v>1.0</v>
      </c>
      <c r="I61" s="12" t="n">
        <f>NL!J19</f>
        <v>8.0</v>
      </c>
      <c r="J61" s="12" t="n">
        <f>NL!K19</f>
        <v>42.0</v>
      </c>
      <c r="K61" s="12" t="n">
        <f>NL!L19</f>
        <v>0.0</v>
      </c>
      <c r="L61" s="12" t="n">
        <f>NL!M19</f>
        <v>54.0</v>
      </c>
      <c r="M61" s="12" t="n">
        <f>NL!N19</f>
        <v>76.0</v>
      </c>
      <c r="N61" s="12" t="n">
        <f>NL!O19</f>
        <v>9.0</v>
      </c>
      <c r="O61" s="12" t="n">
        <f>NL!P19</f>
        <v>6.0</v>
      </c>
      <c r="P61" s="12" t="n">
        <f>NL!Q19</f>
        <v>41.0</v>
      </c>
      <c r="Q61" s="12" t="n">
        <f>NL!R19</f>
        <v>13.0</v>
      </c>
      <c r="R61" s="12" t="n">
        <f>NL!S19</f>
        <v>52.0</v>
      </c>
      <c r="S61" s="12" t="n">
        <f>NL!T19</f>
        <v>74.0</v>
      </c>
      <c r="T61" s="12" t="n">
        <f>NL!U19</f>
        <v>0.0</v>
      </c>
      <c r="U61" s="12" t="n">
        <f>NL!V19</f>
        <v>33.0</v>
      </c>
      <c r="V61" s="12" t="n">
        <f>NL!W19</f>
        <v>0.0</v>
      </c>
      <c r="W61" s="32"/>
      <c r="X61" s="12" t="n">
        <f>NL!X19</f>
        <v>622.0</v>
      </c>
      <c r="Y61" s="12" t="n">
        <f>NL!Y19</f>
        <v>0.0</v>
      </c>
      <c r="Z61" s="12" t="n">
        <f>NL!Z19</f>
        <v>217.0</v>
      </c>
      <c r="AA61" s="12" t="n">
        <f>NL!AA19</f>
        <v>1.0</v>
      </c>
      <c r="AB61" s="12" t="n">
        <f>NL!AB19</f>
        <v>1.0</v>
      </c>
      <c r="AC61" s="12" t="n">
        <f>NL!AC19</f>
        <v>17.0</v>
      </c>
      <c r="AD61" s="10" t="n">
        <f t="shared" si="2"/>
        <v>1522.0</v>
      </c>
    </row>
    <row r="62" spans="1:30" x14ac:dyDescent="0.2">
      <c r="A62" s="31" t="s">
        <v>312</v>
      </c>
      <c r="B62" s="12" t="n">
        <f>PL!C19</f>
        <v>2.0</v>
      </c>
      <c r="C62" s="12" t="n">
        <f>PL!D19</f>
        <v>11.0</v>
      </c>
      <c r="D62" s="12" t="n">
        <f>PL!E19</f>
        <v>57.0</v>
      </c>
      <c r="E62" s="12" t="n">
        <f>PL!F19</f>
        <v>0.0</v>
      </c>
      <c r="F62" s="12" t="n">
        <f>PL!G19</f>
        <v>36.0</v>
      </c>
      <c r="G62" s="12" t="n">
        <f>PL!H19</f>
        <v>222.0</v>
      </c>
      <c r="H62" s="12" t="n">
        <f>PL!I19</f>
        <v>4.0</v>
      </c>
      <c r="I62" s="12" t="n">
        <f>PL!J19</f>
        <v>5.0</v>
      </c>
      <c r="J62" s="12" t="n">
        <f>PL!K19</f>
        <v>7.0</v>
      </c>
      <c r="K62" s="12" t="n">
        <f>PL!L19</f>
        <v>1.0</v>
      </c>
      <c r="L62" s="12" t="n">
        <f>PL!M19</f>
        <v>13.0</v>
      </c>
      <c r="M62" s="12" t="n">
        <f>PL!N19</f>
        <v>11.0</v>
      </c>
      <c r="N62" s="12" t="n">
        <f>PL!O19</f>
        <v>6.0</v>
      </c>
      <c r="O62" s="12" t="n">
        <f>PL!P19</f>
        <v>3.0</v>
      </c>
      <c r="P62" s="12" t="n">
        <f>PL!Q19</f>
        <v>6.0</v>
      </c>
      <c r="Q62" s="12" t="n">
        <f>PL!R19</f>
        <v>6.0</v>
      </c>
      <c r="R62" s="12" t="n">
        <f>PL!S19</f>
        <v>14.0</v>
      </c>
      <c r="S62" s="12" t="n">
        <f>PL!T19</f>
        <v>36.0</v>
      </c>
      <c r="T62" s="12" t="n">
        <f>PL!U19</f>
        <v>0.0</v>
      </c>
      <c r="U62" s="12" t="n">
        <f>PL!V19</f>
        <v>12.0</v>
      </c>
      <c r="V62" s="12" t="n">
        <f>PL!W19</f>
        <v>0.0</v>
      </c>
      <c r="W62" s="12" t="n">
        <f>PL!X19</f>
        <v>23.0</v>
      </c>
      <c r="X62" s="32"/>
      <c r="Y62" s="12" t="n">
        <f>PL!Y19</f>
        <v>0.0</v>
      </c>
      <c r="Z62" s="12" t="n">
        <f>PL!Z19</f>
        <v>87.0</v>
      </c>
      <c r="AA62" s="12" t="n">
        <f>PL!AA19</f>
        <v>4.0</v>
      </c>
      <c r="AB62" s="12" t="n">
        <f>PL!AB19</f>
        <v>0.0</v>
      </c>
      <c r="AC62" s="12" t="n">
        <f>PL!AC19</f>
        <v>17.0</v>
      </c>
      <c r="AD62" s="10" t="n">
        <f t="shared" si="2"/>
        <v>583.0</v>
      </c>
    </row>
    <row r="63" spans="1:30" x14ac:dyDescent="0.2">
      <c r="A63" s="31" t="s">
        <v>313</v>
      </c>
      <c r="B63" s="12" t="n">
        <f>PT!C19</f>
        <v>0.0</v>
      </c>
      <c r="C63" s="12" t="n">
        <f>PT!D19</f>
        <v>0.0</v>
      </c>
      <c r="D63" s="12" t="n">
        <f>PT!E19</f>
        <v>0.0</v>
      </c>
      <c r="E63" s="12" t="n">
        <f>PT!F19</f>
        <v>0.0</v>
      </c>
      <c r="F63" s="12" t="n">
        <f>PT!G19</f>
        <v>0.0</v>
      </c>
      <c r="G63" s="12" t="n">
        <f>PT!H19</f>
        <v>0.0</v>
      </c>
      <c r="H63" s="12" t="n">
        <f>PT!I19</f>
        <v>0.0</v>
      </c>
      <c r="I63" s="12" t="n">
        <f>PT!J19</f>
        <v>0.0</v>
      </c>
      <c r="J63" s="12" t="n">
        <f>PT!K19</f>
        <v>9.0</v>
      </c>
      <c r="K63" s="12" t="n">
        <f>PT!L19</f>
        <v>0.0</v>
      </c>
      <c r="L63" s="12" t="n">
        <f>PT!M19</f>
        <v>0.0</v>
      </c>
      <c r="M63" s="12" t="n">
        <f>PT!N19</f>
        <v>0.0</v>
      </c>
      <c r="N63" s="12" t="n">
        <f>PT!O19</f>
        <v>0.0</v>
      </c>
      <c r="O63" s="12" t="n">
        <f>PT!P19</f>
        <v>0.0</v>
      </c>
      <c r="P63" s="12" t="n">
        <f>PT!Q19</f>
        <v>0.0</v>
      </c>
      <c r="Q63" s="12" t="n">
        <f>PT!R19</f>
        <v>0.0</v>
      </c>
      <c r="R63" s="12" t="n">
        <f>PT!S19</f>
        <v>0.0</v>
      </c>
      <c r="S63" s="12" t="n">
        <f>PT!T19</f>
        <v>0.0</v>
      </c>
      <c r="T63" s="12" t="n">
        <f>PT!U19</f>
        <v>0.0</v>
      </c>
      <c r="U63" s="12" t="n">
        <f>PT!V19</f>
        <v>0.0</v>
      </c>
      <c r="V63" s="12" t="n">
        <f>PT!W19</f>
        <v>0.0</v>
      </c>
      <c r="W63" s="12" t="n">
        <f>PT!X19</f>
        <v>0.0</v>
      </c>
      <c r="X63" s="12" t="n">
        <f>PT!Y19</f>
        <v>0.0</v>
      </c>
      <c r="Y63" s="32"/>
      <c r="Z63" s="12" t="n">
        <f>PT!Z19</f>
        <v>0.0</v>
      </c>
      <c r="AA63" s="12" t="n">
        <f>PT!AA19</f>
        <v>0.0</v>
      </c>
      <c r="AB63" s="12" t="n">
        <f>PT!AB19</f>
        <v>0.0</v>
      </c>
      <c r="AC63" s="12" t="n">
        <f>PT!AC19</f>
        <v>0.0</v>
      </c>
      <c r="AD63" s="10" t="n">
        <f t="shared" si="2"/>
        <v>9.0</v>
      </c>
    </row>
    <row r="64" spans="1:30" x14ac:dyDescent="0.2">
      <c r="A64" s="31" t="s">
        <v>314</v>
      </c>
      <c r="B64" s="12" t="n">
        <f>RO!C19</f>
        <v>1.0</v>
      </c>
      <c r="C64" s="12" t="n">
        <f>RO!D19</f>
        <v>1.0</v>
      </c>
      <c r="D64" s="12" t="n">
        <f>RO!E19</f>
        <v>6.0</v>
      </c>
      <c r="E64" s="12" t="n">
        <f>RO!F19</f>
        <v>0.0</v>
      </c>
      <c r="F64" s="12" t="n">
        <f>RO!G19</f>
        <v>0.0</v>
      </c>
      <c r="G64" s="12" t="n">
        <f>RO!H19</f>
        <v>3.0</v>
      </c>
      <c r="H64" s="12" t="n">
        <f>RO!I19</f>
        <v>0.0</v>
      </c>
      <c r="I64" s="12" t="n">
        <f>RO!J19</f>
        <v>0.0</v>
      </c>
      <c r="J64" s="12" t="n">
        <f>RO!K19</f>
        <v>0.0</v>
      </c>
      <c r="K64" s="12" t="n">
        <f>RO!L19</f>
        <v>0.0</v>
      </c>
      <c r="L64" s="12" t="n">
        <f>RO!M19</f>
        <v>1.0</v>
      </c>
      <c r="M64" s="12" t="n">
        <f>RO!N19</f>
        <v>1.0</v>
      </c>
      <c r="N64" s="12" t="n">
        <f>RO!O19</f>
        <v>0.0</v>
      </c>
      <c r="O64" s="12" t="n">
        <f>RO!P19</f>
        <v>0.0</v>
      </c>
      <c r="P64" s="12" t="n">
        <f>RO!Q19</f>
        <v>0.0</v>
      </c>
      <c r="Q64" s="12" t="n">
        <f>RO!R19</f>
        <v>0.0</v>
      </c>
      <c r="R64" s="12" t="n">
        <f>RO!S19</f>
        <v>4.0</v>
      </c>
      <c r="S64" s="12" t="n">
        <f>RO!T19</f>
        <v>0.0</v>
      </c>
      <c r="T64" s="12" t="n">
        <f>RO!U19</f>
        <v>0.0</v>
      </c>
      <c r="U64" s="12" t="n">
        <f>RO!V19</f>
        <v>0.0</v>
      </c>
      <c r="V64" s="12" t="n">
        <f>RO!W19</f>
        <v>0.0</v>
      </c>
      <c r="W64" s="12" t="n">
        <f>RO!X19</f>
        <v>0.0</v>
      </c>
      <c r="X64" s="12" t="n">
        <f>RO!Y19</f>
        <v>0.0</v>
      </c>
      <c r="Y64" s="12" t="n">
        <f>RO!Z19</f>
        <v>0.0</v>
      </c>
      <c r="Z64" s="32"/>
      <c r="AA64" s="12" t="n">
        <f>RO!AA19</f>
        <v>0.0</v>
      </c>
      <c r="AB64" s="12" t="n">
        <f>RO!AB19</f>
        <v>0.0</v>
      </c>
      <c r="AC64" s="12" t="n">
        <f>RO!AC19</f>
        <v>2.0</v>
      </c>
      <c r="AD64" s="10" t="n">
        <f t="shared" si="2"/>
        <v>19.0</v>
      </c>
    </row>
    <row r="65" spans="1:30" x14ac:dyDescent="0.2">
      <c r="A65" s="31" t="s">
        <v>315</v>
      </c>
      <c r="B65" s="12" t="n">
        <f>SE!C19</f>
        <v>1.0</v>
      </c>
      <c r="C65" s="12" t="n">
        <f>SE!D19</f>
        <v>0.0</v>
      </c>
      <c r="D65" s="12" t="n">
        <f>SE!E19</f>
        <v>13.0</v>
      </c>
      <c r="E65" s="12" t="n">
        <f>SE!F19</f>
        <v>0.0</v>
      </c>
      <c r="F65" s="12" t="n">
        <f>SE!G19</f>
        <v>0.0</v>
      </c>
      <c r="G65" s="12" t="n">
        <f>SE!H19</f>
        <v>0.0</v>
      </c>
      <c r="H65" s="12" t="n">
        <f>SE!I19</f>
        <v>61.0</v>
      </c>
      <c r="I65" s="12" t="n">
        <f>SE!J19</f>
        <v>7.0</v>
      </c>
      <c r="J65" s="12" t="n">
        <f>SE!K19</f>
        <v>3.0</v>
      </c>
      <c r="K65" s="12" t="n">
        <f>SE!L19</f>
        <v>136.0</v>
      </c>
      <c r="L65" s="12" t="n">
        <f>SE!M19</f>
        <v>3.0</v>
      </c>
      <c r="M65" s="12" t="n">
        <f>SE!N19</f>
        <v>7.0</v>
      </c>
      <c r="N65" s="12" t="n">
        <f>SE!O19</f>
        <v>5.0</v>
      </c>
      <c r="O65" s="12" t="n">
        <f>SE!P19</f>
        <v>4.0</v>
      </c>
      <c r="P65" s="12" t="n">
        <f>SE!Q19</f>
        <v>10.0</v>
      </c>
      <c r="Q65" s="12" t="n">
        <f>SE!R19</f>
        <v>1.0</v>
      </c>
      <c r="R65" s="12" t="n">
        <f>SE!S19</f>
        <v>9.0</v>
      </c>
      <c r="S65" s="12" t="n">
        <f>SE!T19</f>
        <v>20.0</v>
      </c>
      <c r="T65" s="12" t="n">
        <f>SE!U19</f>
        <v>0.0</v>
      </c>
      <c r="U65" s="12" t="n">
        <f>SE!V19</f>
        <v>15.0</v>
      </c>
      <c r="V65" s="12" t="n">
        <f>SE!W19</f>
        <v>0.0</v>
      </c>
      <c r="W65" s="12" t="n">
        <f>SE!X19</f>
        <v>2.0</v>
      </c>
      <c r="X65" s="12" t="n">
        <f>SE!Y19</f>
        <v>96.0</v>
      </c>
      <c r="Y65" s="12" t="n">
        <f>SE!Z19</f>
        <v>0.0</v>
      </c>
      <c r="Z65" s="12" t="n">
        <f>SE!AA19</f>
        <v>63.0</v>
      </c>
      <c r="AA65" s="32"/>
      <c r="AB65" s="12" t="n">
        <f>SE!AB19</f>
        <v>0.0</v>
      </c>
      <c r="AC65" s="12" t="n">
        <f>SE!AC19</f>
        <v>9.0</v>
      </c>
      <c r="AD65" s="10" t="n">
        <f t="shared" si="2"/>
        <v>465.0</v>
      </c>
    </row>
    <row r="66" spans="1:30" x14ac:dyDescent="0.2">
      <c r="A66" s="31" t="s">
        <v>316</v>
      </c>
      <c r="B66" s="12" t="n">
        <f>SI!C19</f>
        <v>15.0</v>
      </c>
      <c r="C66" s="12" t="n">
        <f>SI!D19</f>
        <v>0.0</v>
      </c>
      <c r="D66" s="12" t="n">
        <f>SI!E19</f>
        <v>0.0</v>
      </c>
      <c r="E66" s="12" t="n">
        <f>SI!F19</f>
        <v>0.0</v>
      </c>
      <c r="F66" s="12" t="n">
        <f>SI!G19</f>
        <v>0.0</v>
      </c>
      <c r="G66" s="12" t="n">
        <f>SI!H19</f>
        <v>0.0</v>
      </c>
      <c r="H66" s="12" t="n">
        <f>SI!I19</f>
        <v>0.0</v>
      </c>
      <c r="I66" s="12" t="n">
        <f>SI!J19</f>
        <v>0.0</v>
      </c>
      <c r="J66" s="12" t="n">
        <f>SI!K19</f>
        <v>0.0</v>
      </c>
      <c r="K66" s="12" t="n">
        <f>SI!L19</f>
        <v>0.0</v>
      </c>
      <c r="L66" s="12" t="n">
        <f>SI!M19</f>
        <v>0.0</v>
      </c>
      <c r="M66" s="12" t="n">
        <f>SI!N19</f>
        <v>0.0</v>
      </c>
      <c r="N66" s="12" t="n">
        <f>SI!O19</f>
        <v>0.0</v>
      </c>
      <c r="O66" s="12" t="n">
        <f>SI!P19</f>
        <v>6.0</v>
      </c>
      <c r="P66" s="12" t="n">
        <f>SI!Q19</f>
        <v>8.0</v>
      </c>
      <c r="Q66" s="12" t="n">
        <f>SI!R19</f>
        <v>0.0</v>
      </c>
      <c r="R66" s="12" t="n">
        <f>SI!S19</f>
        <v>0.0</v>
      </c>
      <c r="S66" s="12" t="n">
        <f>SI!T19</f>
        <v>0.0</v>
      </c>
      <c r="T66" s="12" t="n">
        <f>SI!U19</f>
        <v>0.0</v>
      </c>
      <c r="U66" s="12" t="n">
        <f>SI!V19</f>
        <v>0.0</v>
      </c>
      <c r="V66" s="12" t="n">
        <f>SI!W19</f>
        <v>0.0</v>
      </c>
      <c r="W66" s="12" t="n">
        <f>SI!X19</f>
        <v>0.0</v>
      </c>
      <c r="X66" s="12" t="n">
        <f>SI!Y19</f>
        <v>0.0</v>
      </c>
      <c r="Y66" s="12" t="n">
        <f>SI!Z19</f>
        <v>0.0</v>
      </c>
      <c r="Z66" s="12" t="n">
        <f>SI!AA19</f>
        <v>0.0</v>
      </c>
      <c r="AA66" s="12" t="n">
        <f>SI!AB19</f>
        <v>0.0</v>
      </c>
      <c r="AB66" s="32"/>
      <c r="AC66" s="12" t="n">
        <f>SI!AC19</f>
        <v>0.0</v>
      </c>
      <c r="AD66" s="10" t="n">
        <f t="shared" si="2"/>
        <v>29.0</v>
      </c>
    </row>
    <row r="67" spans="1:30" x14ac:dyDescent="0.2">
      <c r="A67" s="31" t="s">
        <v>317</v>
      </c>
      <c r="B67" s="12" t="n">
        <f>SK!C19</f>
        <v>5.0</v>
      </c>
      <c r="C67" s="12" t="n">
        <f>SK!D19</f>
        <v>2.0</v>
      </c>
      <c r="D67" s="12" t="n">
        <f>SK!E19</f>
        <v>0.0</v>
      </c>
      <c r="E67" s="12" t="n">
        <f>SK!F19</f>
        <v>0.0</v>
      </c>
      <c r="F67" s="12" t="n">
        <f>SK!G19</f>
        <v>29.0</v>
      </c>
      <c r="G67" s="12" t="n">
        <f>SK!H19</f>
        <v>1.0</v>
      </c>
      <c r="H67" s="12" t="n">
        <f>SK!I19</f>
        <v>0.0</v>
      </c>
      <c r="I67" s="12" t="n">
        <f>SK!J19</f>
        <v>0.0</v>
      </c>
      <c r="J67" s="12" t="n">
        <f>SK!K19</f>
        <v>0.0</v>
      </c>
      <c r="K67" s="12" t="n">
        <f>SK!L19</f>
        <v>0.0</v>
      </c>
      <c r="L67" s="12" t="n">
        <f>SK!M19</f>
        <v>1.0</v>
      </c>
      <c r="M67" s="12" t="n">
        <f>SK!N19</f>
        <v>1.0</v>
      </c>
      <c r="N67" s="12" t="n">
        <f>SK!O19</f>
        <v>0.0</v>
      </c>
      <c r="O67" s="12" t="n">
        <f>SK!P19</f>
        <v>0.0</v>
      </c>
      <c r="P67" s="12" t="n">
        <f>SK!Q19</f>
        <v>24.0</v>
      </c>
      <c r="Q67" s="12" t="n">
        <f>SK!R19</f>
        <v>0.0</v>
      </c>
      <c r="R67" s="12" t="n">
        <f>SK!S19</f>
        <v>1.0</v>
      </c>
      <c r="S67" s="12" t="n">
        <f>SK!T19</f>
        <v>1.0</v>
      </c>
      <c r="T67" s="12" t="n">
        <f>SK!U19</f>
        <v>0.0</v>
      </c>
      <c r="U67" s="12" t="n">
        <f>SK!V19</f>
        <v>0.0</v>
      </c>
      <c r="V67" s="12" t="n">
        <f>SK!W19</f>
        <v>0.0</v>
      </c>
      <c r="W67" s="12" t="n">
        <f>SK!X19</f>
        <v>0.0</v>
      </c>
      <c r="X67" s="12" t="n">
        <f>SK!Y19</f>
        <v>25.0</v>
      </c>
      <c r="Y67" s="12" t="n">
        <f>SK!Z19</f>
        <v>0.0</v>
      </c>
      <c r="Z67" s="12" t="n">
        <f>SK!AA19</f>
        <v>19.0</v>
      </c>
      <c r="AA67" s="12" t="n">
        <f>SK!AB19</f>
        <v>1.0</v>
      </c>
      <c r="AB67" s="12" t="n">
        <f>SK!AC19</f>
        <v>0.0</v>
      </c>
      <c r="AC67" s="32"/>
      <c r="AD67" s="10" t="n">
        <f t="shared" si="2"/>
        <v>110.0</v>
      </c>
    </row>
    <row r="68" spans="1:30" x14ac:dyDescent="0.2">
      <c r="A68" s="31" t="s">
        <v>321</v>
      </c>
      <c r="B68" s="10" t="n">
        <f>SUM(B40:B67)</f>
        <v>359.0</v>
      </c>
      <c r="C68" s="10" t="n">
        <f t="shared" ref="C68:AC68" si="3">SUM(C40:C67)</f>
        <v>511.0</v>
      </c>
      <c r="D68" s="10" t="n">
        <f t="shared" si="3"/>
        <v>2157.0</v>
      </c>
      <c r="E68" s="10" t="n">
        <f t="shared" si="3"/>
        <v>8.0</v>
      </c>
      <c r="F68" s="10" t="n">
        <f t="shared" si="3"/>
        <v>582.0</v>
      </c>
      <c r="G68" s="10" t="n">
        <f t="shared" si="3"/>
        <v>1068.0</v>
      </c>
      <c r="H68" s="10" t="n">
        <f t="shared" si="3"/>
        <v>112.0</v>
      </c>
      <c r="I68" s="10" t="n">
        <f t="shared" si="3"/>
        <v>195.0</v>
      </c>
      <c r="J68" s="10" t="n">
        <f t="shared" si="3"/>
        <v>680.0</v>
      </c>
      <c r="K68" s="10" t="n">
        <f t="shared" si="3"/>
        <v>157.0</v>
      </c>
      <c r="L68" s="10" t="n">
        <f t="shared" si="3"/>
        <v>1723.0</v>
      </c>
      <c r="M68" s="10" t="n">
        <f t="shared" si="3"/>
        <v>733.0</v>
      </c>
      <c r="N68" s="10" t="n">
        <f t="shared" si="3"/>
        <v>682.0</v>
      </c>
      <c r="O68" s="10" t="n">
        <f t="shared" si="3"/>
        <v>689.0</v>
      </c>
      <c r="P68" s="10" t="n">
        <f t="shared" si="3"/>
        <v>827.0</v>
      </c>
      <c r="Q68" s="10" t="n">
        <f t="shared" si="3"/>
        <v>543.0</v>
      </c>
      <c r="R68" s="10" t="n">
        <f t="shared" si="3"/>
        <v>2185.0</v>
      </c>
      <c r="S68" s="10" t="n">
        <f t="shared" si="3"/>
        <v>1246.0</v>
      </c>
      <c r="T68" s="10" t="n">
        <f t="shared" si="3"/>
        <v>78.0</v>
      </c>
      <c r="U68" s="10" t="n">
        <f t="shared" si="3"/>
        <v>559.0</v>
      </c>
      <c r="V68" s="10" t="n">
        <f t="shared" si="3"/>
        <v>1.0</v>
      </c>
      <c r="W68" s="10" t="n">
        <f t="shared" si="3"/>
        <v>1475.0</v>
      </c>
      <c r="X68" s="10" t="n">
        <f t="shared" si="3"/>
        <v>5617.0</v>
      </c>
      <c r="Y68" s="10" t="n">
        <f t="shared" si="3"/>
        <v>163.0</v>
      </c>
      <c r="Z68" s="10" t="n">
        <f t="shared" si="3"/>
        <v>9803.0</v>
      </c>
      <c r="AA68" s="10" t="n">
        <f t="shared" si="3"/>
        <v>103.0</v>
      </c>
      <c r="AB68" s="10" t="n">
        <f t="shared" si="3"/>
        <v>78.0</v>
      </c>
      <c r="AC68" s="10" t="n">
        <f t="shared" si="3"/>
        <v>1104.0</v>
      </c>
      <c r="AD68" s="33" t="n">
        <f t="shared" si="2"/>
        <v>33438.0</v>
      </c>
    </row>
    <row r="72" spans="1:30" ht="15" x14ac:dyDescent="0.25">
      <c r="A72" s="104" t="s">
        <v>333</v>
      </c>
      <c r="B72" s="104"/>
      <c r="C72" s="104"/>
      <c r="D72" s="104"/>
      <c r="E72" s="104"/>
      <c r="F72" s="104"/>
      <c r="G72" s="104"/>
      <c r="H72" s="104"/>
      <c r="I72" s="104"/>
      <c r="J72" s="104"/>
      <c r="K72" s="104"/>
      <c r="L72" s="104"/>
      <c r="M72" s="104"/>
      <c r="N72" s="104"/>
      <c r="O72" s="104"/>
      <c r="P72" s="104"/>
      <c r="Q72" s="104"/>
      <c r="R72" s="104"/>
      <c r="S72" s="104"/>
      <c r="T72" s="104"/>
      <c r="U72" s="104"/>
      <c r="V72" s="104"/>
      <c r="W72" s="104"/>
      <c r="X72" s="104"/>
      <c r="Y72" s="104"/>
      <c r="Z72" s="104"/>
      <c r="AA72" s="104"/>
      <c r="AB72" s="104"/>
      <c r="AC72" s="104"/>
      <c r="AD72" s="104"/>
    </row>
    <row r="74" spans="1:30" x14ac:dyDescent="0.2">
      <c r="A74" s="8"/>
      <c r="B74" s="11" t="s">
        <v>320</v>
      </c>
      <c r="C74" s="11" t="s">
        <v>292</v>
      </c>
      <c r="D74" s="11" t="s">
        <v>293</v>
      </c>
      <c r="E74" s="11" t="s">
        <v>294</v>
      </c>
      <c r="F74" s="11" t="s">
        <v>295</v>
      </c>
      <c r="G74" s="11" t="s">
        <v>296</v>
      </c>
      <c r="H74" s="11" t="s">
        <v>297</v>
      </c>
      <c r="I74" s="11" t="s">
        <v>298</v>
      </c>
      <c r="J74" s="11" t="s">
        <v>299</v>
      </c>
      <c r="K74" s="11" t="s">
        <v>300</v>
      </c>
      <c r="L74" s="11" t="s">
        <v>301</v>
      </c>
      <c r="M74" s="11" t="s">
        <v>302</v>
      </c>
      <c r="N74" s="11" t="s">
        <v>303</v>
      </c>
      <c r="O74" s="11" t="s">
        <v>505</v>
      </c>
      <c r="P74" s="11" t="s">
        <v>304</v>
      </c>
      <c r="Q74" s="11" t="s">
        <v>305</v>
      </c>
      <c r="R74" s="11" t="s">
        <v>306</v>
      </c>
      <c r="S74" s="11" t="s">
        <v>307</v>
      </c>
      <c r="T74" s="11" t="s">
        <v>308</v>
      </c>
      <c r="U74" s="11" t="s">
        <v>309</v>
      </c>
      <c r="V74" s="11" t="s">
        <v>310</v>
      </c>
      <c r="W74" s="11" t="s">
        <v>311</v>
      </c>
      <c r="X74" s="11" t="s">
        <v>312</v>
      </c>
      <c r="Y74" s="11" t="s">
        <v>313</v>
      </c>
      <c r="Z74" s="11" t="s">
        <v>314</v>
      </c>
      <c r="AA74" s="11" t="s">
        <v>315</v>
      </c>
      <c r="AB74" s="11" t="s">
        <v>316</v>
      </c>
      <c r="AC74" s="11" t="s">
        <v>317</v>
      </c>
      <c r="AD74" s="11" t="s">
        <v>321</v>
      </c>
    </row>
    <row r="75" spans="1:30" x14ac:dyDescent="0.2">
      <c r="A75" s="31" t="s">
        <v>320</v>
      </c>
      <c r="B75" s="32"/>
      <c r="C75" s="12" t="n">
        <f>AT!C29</f>
        <v>32.0</v>
      </c>
      <c r="D75" s="12" t="n">
        <f>AT!D29</f>
        <v>51.0</v>
      </c>
      <c r="E75" s="12" t="n">
        <f>AT!E29</f>
        <v>1.0</v>
      </c>
      <c r="F75" s="12" t="n">
        <f>AT!F29</f>
        <v>89.0</v>
      </c>
      <c r="G75" s="12" t="n">
        <f>AT!G29</f>
        <v>928.0</v>
      </c>
      <c r="H75" s="12" t="n">
        <f>AT!H29</f>
        <v>17.0</v>
      </c>
      <c r="I75" s="12" t="n">
        <f>AT!I29</f>
        <v>7.0</v>
      </c>
      <c r="J75" s="12" t="n">
        <f>AT!J29</f>
        <v>60.0</v>
      </c>
      <c r="K75" s="12" t="n">
        <f>AT!K29</f>
        <v>5.0</v>
      </c>
      <c r="L75" s="12" t="n">
        <f>AT!L29</f>
        <v>90.0</v>
      </c>
      <c r="M75" s="12" t="n">
        <f>AT!M29</f>
        <v>51.0</v>
      </c>
      <c r="N75" s="12" t="n">
        <f>AT!N29</f>
        <v>28.0</v>
      </c>
      <c r="O75" s="12" t="n">
        <f>AT!O29</f>
        <v>86.0</v>
      </c>
      <c r="P75" s="12" t="n">
        <f>AT!P29</f>
        <v>181.0</v>
      </c>
      <c r="Q75" s="12" t="n">
        <f>AT!Q29</f>
        <v>11.0</v>
      </c>
      <c r="R75" s="12" t="n">
        <f>AT!R29</f>
        <v>226.0</v>
      </c>
      <c r="S75" s="12" t="n">
        <f>AT!S29</f>
        <v>13.0</v>
      </c>
      <c r="T75" s="12" t="n">
        <f>AT!T29</f>
        <v>10.0</v>
      </c>
      <c r="U75" s="12" t="n">
        <f>AT!U29</f>
        <v>9.0</v>
      </c>
      <c r="V75" s="12" t="n">
        <f>AT!V29</f>
        <v>3.0</v>
      </c>
      <c r="W75" s="12" t="n">
        <f>AT!W29</f>
        <v>63.0</v>
      </c>
      <c r="X75" s="12" t="n">
        <f>AT!X29</f>
        <v>94.0</v>
      </c>
      <c r="Y75" s="12" t="n">
        <f>AT!Y29</f>
        <v>0.0</v>
      </c>
      <c r="Z75" s="12" t="n">
        <f>AT!Z29</f>
        <v>291.0</v>
      </c>
      <c r="AA75" s="12" t="n">
        <f>AT!AA29</f>
        <v>13.0</v>
      </c>
      <c r="AB75" s="12" t="n">
        <f>AT!AB29</f>
        <v>59.0</v>
      </c>
      <c r="AC75" s="12" t="n">
        <f>AT!AC29</f>
        <v>148.0</v>
      </c>
      <c r="AD75" s="10" t="n">
        <f>SUM(B75:AC75)</f>
        <v>2566.0</v>
      </c>
    </row>
    <row r="76" spans="1:30" x14ac:dyDescent="0.2">
      <c r="A76" s="31" t="s">
        <v>292</v>
      </c>
      <c r="B76" s="12" t="n">
        <f>BE!C29</f>
        <v>4.0</v>
      </c>
      <c r="C76" s="32"/>
      <c r="D76" s="12" t="n">
        <f>BE!D29</f>
        <v>2.0</v>
      </c>
      <c r="E76" s="12" t="n">
        <f>BE!E29</f>
        <v>0.0</v>
      </c>
      <c r="F76" s="12" t="n">
        <f>BE!F29</f>
        <v>0.0</v>
      </c>
      <c r="G76" s="12" t="n">
        <f>BE!G29</f>
        <v>27.0</v>
      </c>
      <c r="H76" s="12" t="n">
        <f>BE!H29</f>
        <v>2.0</v>
      </c>
      <c r="I76" s="12" t="n">
        <f>BE!I29</f>
        <v>0.0</v>
      </c>
      <c r="J76" s="12" t="n">
        <f>BE!J29</f>
        <v>2.0</v>
      </c>
      <c r="K76" s="12" t="n">
        <f>BE!K29</f>
        <v>0.0</v>
      </c>
      <c r="L76" s="12" t="n">
        <f>BE!L29</f>
        <v>98.0</v>
      </c>
      <c r="M76" s="12" t="n">
        <f>BE!M29</f>
        <v>7.0</v>
      </c>
      <c r="N76" s="12" t="n">
        <f>BE!N29</f>
        <v>3.0</v>
      </c>
      <c r="O76" s="12" t="n">
        <f>BE!O29</f>
        <v>4.0</v>
      </c>
      <c r="P76" s="12" t="n">
        <f>BE!P29</f>
        <v>4.0</v>
      </c>
      <c r="Q76" s="12" t="n">
        <f>BE!Q29</f>
        <v>0.0</v>
      </c>
      <c r="R76" s="12" t="n">
        <f>BE!R29</f>
        <v>13.0</v>
      </c>
      <c r="S76" s="12" t="n">
        <f>BE!S29</f>
        <v>1.0</v>
      </c>
      <c r="T76" s="12" t="n">
        <f>BE!T29</f>
        <v>10.0</v>
      </c>
      <c r="U76" s="12" t="n">
        <f>BE!U29</f>
        <v>0.0</v>
      </c>
      <c r="V76" s="12" t="n">
        <f>BE!V29</f>
        <v>0.0</v>
      </c>
      <c r="W76" s="12" t="n">
        <f>BE!W29</f>
        <v>83.0</v>
      </c>
      <c r="X76" s="12" t="n">
        <f>BE!X29</f>
        <v>9.0</v>
      </c>
      <c r="Y76" s="12" t="n">
        <f>BE!Y29</f>
        <v>0.0</v>
      </c>
      <c r="Z76" s="12" t="n">
        <f>BE!Z29</f>
        <v>64.0</v>
      </c>
      <c r="AA76" s="12" t="n">
        <f>BE!AA29</f>
        <v>2.0</v>
      </c>
      <c r="AB76" s="12" t="n">
        <f>BE!AB29</f>
        <v>0.0</v>
      </c>
      <c r="AC76" s="12" t="n">
        <f>BE!AC29</f>
        <v>0.0</v>
      </c>
      <c r="AD76" s="10" t="n">
        <f t="shared" ref="AD76:AD103" si="4">SUM(B76:AC76)</f>
        <v>335.0</v>
      </c>
    </row>
    <row r="77" spans="1:30" x14ac:dyDescent="0.2">
      <c r="A77" s="31" t="s">
        <v>293</v>
      </c>
      <c r="B77" s="12" t="n">
        <f>BG!C29</f>
        <v>0.0</v>
      </c>
      <c r="C77" s="12" t="n">
        <f>BG!D29</f>
        <v>0.0</v>
      </c>
      <c r="D77" s="32"/>
      <c r="E77" s="12" t="n">
        <f>BG!E29</f>
        <v>0.0</v>
      </c>
      <c r="F77" s="12" t="n">
        <f>BG!F29</f>
        <v>0.0</v>
      </c>
      <c r="G77" s="12" t="n">
        <f>BG!G29</f>
        <v>0.0</v>
      </c>
      <c r="H77" s="12" t="n">
        <f>BG!H29</f>
        <v>0.0</v>
      </c>
      <c r="I77" s="12" t="n">
        <f>BG!I29</f>
        <v>0.0</v>
      </c>
      <c r="J77" s="12" t="n">
        <f>BG!J29</f>
        <v>0.0</v>
      </c>
      <c r="K77" s="12" t="n">
        <f>BG!K29</f>
        <v>0.0</v>
      </c>
      <c r="L77" s="12" t="n">
        <f>BG!L29</f>
        <v>0.0</v>
      </c>
      <c r="M77" s="12" t="n">
        <f>BG!M29</f>
        <v>0.0</v>
      </c>
      <c r="N77" s="12" t="n">
        <f>BG!N29</f>
        <v>0.0</v>
      </c>
      <c r="O77" s="12" t="n">
        <f>BG!O29</f>
        <v>0.0</v>
      </c>
      <c r="P77" s="12" t="n">
        <f>BG!P29</f>
        <v>0.0</v>
      </c>
      <c r="Q77" s="12" t="n">
        <f>BG!Q29</f>
        <v>0.0</v>
      </c>
      <c r="R77" s="12" t="n">
        <f>BG!R29</f>
        <v>0.0</v>
      </c>
      <c r="S77" s="12" t="n">
        <f>BG!S29</f>
        <v>0.0</v>
      </c>
      <c r="T77" s="12" t="n">
        <f>BG!T29</f>
        <v>0.0</v>
      </c>
      <c r="U77" s="12" t="n">
        <f>BG!U29</f>
        <v>0.0</v>
      </c>
      <c r="V77" s="12" t="n">
        <f>BG!V29</f>
        <v>0.0</v>
      </c>
      <c r="W77" s="12" t="n">
        <f>BG!W29</f>
        <v>0.0</v>
      </c>
      <c r="X77" s="12" t="n">
        <f>BG!X29</f>
        <v>0.0</v>
      </c>
      <c r="Y77" s="12" t="n">
        <f>BG!Y29</f>
        <v>0.0</v>
      </c>
      <c r="Z77" s="12" t="n">
        <f>BG!Z29</f>
        <v>0.0</v>
      </c>
      <c r="AA77" s="12" t="n">
        <f>BG!AA29</f>
        <v>1.0</v>
      </c>
      <c r="AB77" s="12" t="n">
        <f>BG!AB29</f>
        <v>0.0</v>
      </c>
      <c r="AC77" s="12" t="n">
        <f>BG!AC29</f>
        <v>0.0</v>
      </c>
      <c r="AD77" s="10" t="n">
        <f t="shared" si="4"/>
        <v>1.0</v>
      </c>
    </row>
    <row r="78" spans="1:30" x14ac:dyDescent="0.2">
      <c r="A78" s="31" t="s">
        <v>294</v>
      </c>
      <c r="B78" s="12" t="n">
        <f>CY!C29</f>
        <v>0.0</v>
      </c>
      <c r="C78" s="12" t="n">
        <f>CY!D29</f>
        <v>0.0</v>
      </c>
      <c r="D78" s="12" t="n">
        <f>CY!E29</f>
        <v>0.0</v>
      </c>
      <c r="E78" s="32"/>
      <c r="F78" s="12" t="n">
        <f>CY!F29</f>
        <v>0.0</v>
      </c>
      <c r="G78" s="12" t="n">
        <f>CY!G29</f>
        <v>0.0</v>
      </c>
      <c r="H78" s="12" t="n">
        <f>CY!H29</f>
        <v>0.0</v>
      </c>
      <c r="I78" s="12" t="n">
        <f>CY!I29</f>
        <v>0.0</v>
      </c>
      <c r="J78" s="12" t="n">
        <f>CY!J29</f>
        <v>0.0</v>
      </c>
      <c r="K78" s="12" t="n">
        <f>CY!K29</f>
        <v>0.0</v>
      </c>
      <c r="L78" s="12" t="n">
        <f>CY!L29</f>
        <v>1.0</v>
      </c>
      <c r="M78" s="12" t="n">
        <f>CY!M29</f>
        <v>0.0</v>
      </c>
      <c r="N78" s="12" t="n">
        <f>CY!N29</f>
        <v>1.0</v>
      </c>
      <c r="O78" s="12" t="n">
        <f>CY!O29</f>
        <v>0.0</v>
      </c>
      <c r="P78" s="12" t="n">
        <f>CY!P29</f>
        <v>0.0</v>
      </c>
      <c r="Q78" s="12" t="n">
        <f>CY!Q29</f>
        <v>0.0</v>
      </c>
      <c r="R78" s="12" t="n">
        <f>CY!R29</f>
        <v>0.0</v>
      </c>
      <c r="S78" s="12" t="n">
        <f>CY!S29</f>
        <v>0.0</v>
      </c>
      <c r="T78" s="12" t="n">
        <f>CY!T29</f>
        <v>0.0</v>
      </c>
      <c r="U78" s="12" t="n">
        <f>CY!U29</f>
        <v>0.0</v>
      </c>
      <c r="V78" s="12" t="n">
        <f>CY!V29</f>
        <v>0.0</v>
      </c>
      <c r="W78" s="12" t="n">
        <f>CY!W29</f>
        <v>0.0</v>
      </c>
      <c r="X78" s="12" t="n">
        <f>CY!X29</f>
        <v>0.0</v>
      </c>
      <c r="Y78" s="12" t="n">
        <f>CY!Y29</f>
        <v>0.0</v>
      </c>
      <c r="Z78" s="12" t="n">
        <f>CY!Z29</f>
        <v>0.0</v>
      </c>
      <c r="AA78" s="12" t="n">
        <f>CY!AA29</f>
        <v>0.0</v>
      </c>
      <c r="AB78" s="12" t="n">
        <f>CY!AB29</f>
        <v>0.0</v>
      </c>
      <c r="AC78" s="12" t="n">
        <f>CY!AC29</f>
        <v>0.0</v>
      </c>
      <c r="AD78" s="10" t="n">
        <f t="shared" si="4"/>
        <v>2.0</v>
      </c>
    </row>
    <row r="79" spans="1:30" x14ac:dyDescent="0.2">
      <c r="A79" s="31" t="s">
        <v>295</v>
      </c>
      <c r="B79" s="12" t="n">
        <f>CZ!C29</f>
        <v>40.0</v>
      </c>
      <c r="C79" s="12" t="n">
        <f>CZ!D29</f>
        <v>21.0</v>
      </c>
      <c r="D79" s="12" t="n">
        <f>CZ!E29</f>
        <v>152.0</v>
      </c>
      <c r="E79" s="12" t="n">
        <f>CZ!F29</f>
        <v>5.0</v>
      </c>
      <c r="F79" s="32"/>
      <c r="G79" s="12" t="n">
        <f>CZ!G29</f>
        <v>156.0</v>
      </c>
      <c r="H79" s="12" t="n">
        <f>CZ!H29</f>
        <v>8.0</v>
      </c>
      <c r="I79" s="12" t="n">
        <f>CZ!I29</f>
        <v>2.0</v>
      </c>
      <c r="J79" s="12" t="n">
        <f>CZ!J29</f>
        <v>50.0</v>
      </c>
      <c r="K79" s="12" t="n">
        <f>CZ!K29</f>
        <v>4.0</v>
      </c>
      <c r="L79" s="12" t="n">
        <f>CZ!L29</f>
        <v>67.0</v>
      </c>
      <c r="M79" s="12" t="n">
        <f>CZ!M29</f>
        <v>187.0</v>
      </c>
      <c r="N79" s="12" t="n">
        <f>CZ!N29</f>
        <v>23.0</v>
      </c>
      <c r="O79" s="12" t="n">
        <f>CZ!O29</f>
        <v>35.0</v>
      </c>
      <c r="P79" s="12" t="n">
        <f>CZ!P29</f>
        <v>70.0</v>
      </c>
      <c r="Q79" s="12" t="n">
        <f>CZ!Q29</f>
        <v>15.0</v>
      </c>
      <c r="R79" s="12" t="n">
        <f>CZ!R29</f>
        <v>92.0</v>
      </c>
      <c r="S79" s="12" t="n">
        <f>CZ!S29</f>
        <v>16.0</v>
      </c>
      <c r="T79" s="12" t="n">
        <f>CZ!T29</f>
        <v>2.0</v>
      </c>
      <c r="U79" s="12" t="n">
        <f>CZ!U29</f>
        <v>11.0</v>
      </c>
      <c r="V79" s="12" t="n">
        <f>CZ!V29</f>
        <v>0.0</v>
      </c>
      <c r="W79" s="12" t="n">
        <f>CZ!W29</f>
        <v>38.0</v>
      </c>
      <c r="X79" s="12" t="n">
        <f>CZ!X29</f>
        <v>192.0</v>
      </c>
      <c r="Y79" s="12" t="n">
        <f>CZ!Y29</f>
        <v>0.0</v>
      </c>
      <c r="Z79" s="12" t="n">
        <f>CZ!Z29</f>
        <v>138.0</v>
      </c>
      <c r="AA79" s="12" t="n">
        <f>CZ!AA29</f>
        <v>16.0</v>
      </c>
      <c r="AB79" s="12" t="n">
        <f>CZ!AB29</f>
        <v>0.0</v>
      </c>
      <c r="AC79" s="12" t="n">
        <f>CZ!AC29</f>
        <v>2127.0</v>
      </c>
      <c r="AD79" s="10" t="n">
        <f t="shared" si="4"/>
        <v>3467.0</v>
      </c>
    </row>
    <row r="80" spans="1:30" x14ac:dyDescent="0.2">
      <c r="A80" s="31" t="s">
        <v>296</v>
      </c>
      <c r="B80" s="12" t="n">
        <f>DE!C29</f>
        <v>1266.0</v>
      </c>
      <c r="C80" s="12" t="n">
        <f>DE!D29</f>
        <v>283.0</v>
      </c>
      <c r="D80" s="12" t="n">
        <f>DE!E29</f>
        <v>2048.0</v>
      </c>
      <c r="E80" s="12" t="n">
        <f>DE!F29</f>
        <v>11.0</v>
      </c>
      <c r="F80" s="12" t="n">
        <f>DE!G29</f>
        <v>1112.0</v>
      </c>
      <c r="G80" s="32"/>
      <c r="H80" s="12" t="n">
        <f>DE!H29</f>
        <v>111.0</v>
      </c>
      <c r="I80" s="12" t="n">
        <f>DE!I29</f>
        <v>52.0</v>
      </c>
      <c r="J80" s="12" t="n">
        <f>DE!J29</f>
        <v>638.0</v>
      </c>
      <c r="K80" s="12" t="n">
        <f>DE!K29</f>
        <v>39.0</v>
      </c>
      <c r="L80" s="12" t="n">
        <f>DE!L29</f>
        <v>1356.0</v>
      </c>
      <c r="M80" s="12" t="n">
        <f>DE!M29</f>
        <v>472.0</v>
      </c>
      <c r="N80" s="12" t="n">
        <f>DE!N29</f>
        <v>1518.0</v>
      </c>
      <c r="O80" s="12" t="n">
        <f>DE!O29</f>
        <v>1920.0</v>
      </c>
      <c r="P80" s="12" t="n">
        <f>DE!P29</f>
        <v>1221.0</v>
      </c>
      <c r="Q80" s="12" t="n">
        <f>DE!Q29</f>
        <v>68.0</v>
      </c>
      <c r="R80" s="12" t="n">
        <f>DE!R29</f>
        <v>3860.0</v>
      </c>
      <c r="S80" s="12" t="n">
        <f>DE!S29</f>
        <v>542.0</v>
      </c>
      <c r="T80" s="12" t="n">
        <f>DE!T29</f>
        <v>191.0</v>
      </c>
      <c r="U80" s="12" t="n">
        <f>DE!U29</f>
        <v>291.0</v>
      </c>
      <c r="V80" s="12" t="n">
        <f>DE!V29</f>
        <v>0.0</v>
      </c>
      <c r="W80" s="12" t="n">
        <f>DE!W29</f>
        <v>872.0</v>
      </c>
      <c r="X80" s="12" t="n">
        <f>DE!X29</f>
        <v>5383.0</v>
      </c>
      <c r="Y80" s="12" t="n">
        <f>DE!Y29</f>
        <v>0.0</v>
      </c>
      <c r="Z80" s="12" t="n">
        <f>DE!Z29</f>
        <v>5513.0</v>
      </c>
      <c r="AA80" s="12" t="n">
        <f>DE!AA29</f>
        <v>102.0</v>
      </c>
      <c r="AB80" s="12" t="n">
        <f>DE!AB29</f>
        <v>0.0</v>
      </c>
      <c r="AC80" s="12" t="n">
        <f>DE!AC29</f>
        <v>509.0</v>
      </c>
      <c r="AD80" s="10" t="n">
        <f t="shared" si="4"/>
        <v>29378.0</v>
      </c>
    </row>
    <row r="81" spans="1:30" x14ac:dyDescent="0.2">
      <c r="A81" s="31" t="s">
        <v>297</v>
      </c>
      <c r="B81" s="12" t="n">
        <f>DK!C29</f>
        <v>11.0</v>
      </c>
      <c r="C81" s="12" t="n">
        <f>DK!D29</f>
        <v>12.0</v>
      </c>
      <c r="D81" s="12" t="n">
        <f>DK!E29</f>
        <v>11.0</v>
      </c>
      <c r="E81" s="12" t="n">
        <f>DK!F29</f>
        <v>0.0</v>
      </c>
      <c r="F81" s="12" t="n">
        <f>DK!G29</f>
        <v>11.0</v>
      </c>
      <c r="G81" s="12" t="n">
        <f>DK!H29</f>
        <v>14.0</v>
      </c>
      <c r="H81" s="32"/>
      <c r="I81" s="12" t="n">
        <f>DK!I29</f>
        <v>11.0</v>
      </c>
      <c r="J81" s="12" t="n">
        <f>DK!J29</f>
        <v>11.0</v>
      </c>
      <c r="K81" s="12" t="n">
        <f>DK!K29</f>
        <v>11.0</v>
      </c>
      <c r="L81" s="12" t="n">
        <f>DK!L29</f>
        <v>12.0</v>
      </c>
      <c r="M81" s="12" t="n">
        <f>DK!M29</f>
        <v>12.0</v>
      </c>
      <c r="N81" s="12" t="n">
        <f>DK!N29</f>
        <v>8.0</v>
      </c>
      <c r="O81" s="12" t="n">
        <f>DK!O29</f>
        <v>0.0</v>
      </c>
      <c r="P81" s="12" t="n">
        <f>DK!P29</f>
        <v>11.0</v>
      </c>
      <c r="Q81" s="12" t="n">
        <f>DK!Q29</f>
        <v>11.0</v>
      </c>
      <c r="R81" s="12" t="n">
        <f>DK!R29</f>
        <v>16.0</v>
      </c>
      <c r="S81" s="12" t="n">
        <f>DK!S29</f>
        <v>11.0</v>
      </c>
      <c r="T81" s="12" t="n">
        <f>DK!T29</f>
        <v>11.0</v>
      </c>
      <c r="U81" s="12" t="n">
        <f>DK!U29</f>
        <v>11.0</v>
      </c>
      <c r="V81" s="12" t="n">
        <f>DK!V29</f>
        <v>0.0</v>
      </c>
      <c r="W81" s="12" t="n">
        <f>DK!W29</f>
        <v>11.0</v>
      </c>
      <c r="X81" s="12" t="n">
        <f>DK!X29</f>
        <v>11.0</v>
      </c>
      <c r="Y81" s="12" t="n">
        <f>DK!Y29</f>
        <v>0.0</v>
      </c>
      <c r="Z81" s="12" t="n">
        <f>DK!Z29</f>
        <v>11.0</v>
      </c>
      <c r="AA81" s="12" t="n">
        <f>DK!AA29</f>
        <v>21.0</v>
      </c>
      <c r="AB81" s="12" t="n">
        <f>DK!AB29</f>
        <v>0.0</v>
      </c>
      <c r="AC81" s="12" t="n">
        <f>DK!AC29</f>
        <v>0.0</v>
      </c>
      <c r="AD81" s="10" t="n">
        <f t="shared" si="4"/>
        <v>249.0</v>
      </c>
    </row>
    <row r="82" spans="1:30" x14ac:dyDescent="0.2">
      <c r="A82" s="31" t="s">
        <v>298</v>
      </c>
      <c r="B82" s="12" t="n">
        <f>EE!C29</f>
        <v>1.0</v>
      </c>
      <c r="C82" s="12" t="n">
        <f>EE!D29</f>
        <v>1.0</v>
      </c>
      <c r="D82" s="12" t="n">
        <f>EE!E29</f>
        <v>2.0</v>
      </c>
      <c r="E82" s="12" t="n">
        <f>EE!F29</f>
        <v>1.0</v>
      </c>
      <c r="F82" s="12" t="n">
        <f>EE!G29</f>
        <v>2.0</v>
      </c>
      <c r="G82" s="12" t="n">
        <f>EE!H29</f>
        <v>3.0</v>
      </c>
      <c r="H82" s="12" t="n">
        <f>EE!I29</f>
        <v>3.0</v>
      </c>
      <c r="I82" s="32"/>
      <c r="J82" s="12" t="n">
        <f>EE!J29</f>
        <v>2.0</v>
      </c>
      <c r="K82" s="12" t="n">
        <f>EE!K29</f>
        <v>13.0</v>
      </c>
      <c r="L82" s="12" t="n">
        <f>EE!L29</f>
        <v>2.0</v>
      </c>
      <c r="M82" s="12" t="n">
        <f>EE!M29</f>
        <v>2.0</v>
      </c>
      <c r="N82" s="12" t="n">
        <f>EE!N29</f>
        <v>0.0</v>
      </c>
      <c r="O82" s="12" t="n">
        <f>EE!O29</f>
        <v>1.0</v>
      </c>
      <c r="P82" s="12" t="n">
        <f>EE!P29</f>
        <v>1.0</v>
      </c>
      <c r="Q82" s="12" t="n">
        <f>EE!Q29</f>
        <v>1.0</v>
      </c>
      <c r="R82" s="12" t="n">
        <f>EE!R29</f>
        <v>1.0</v>
      </c>
      <c r="S82" s="12" t="n">
        <f>EE!S29</f>
        <v>3.0</v>
      </c>
      <c r="T82" s="12" t="n">
        <f>EE!T29</f>
        <v>2.0</v>
      </c>
      <c r="U82" s="12" t="n">
        <f>EE!U29</f>
        <v>4.0</v>
      </c>
      <c r="V82" s="12" t="n">
        <f>EE!V29</f>
        <v>0.0</v>
      </c>
      <c r="W82" s="12" t="n">
        <f>EE!W29</f>
        <v>1.0</v>
      </c>
      <c r="X82" s="12" t="n">
        <f>EE!X29</f>
        <v>2.0</v>
      </c>
      <c r="Y82" s="12" t="n">
        <f>EE!Y29</f>
        <v>0.0</v>
      </c>
      <c r="Z82" s="12" t="n">
        <f>EE!Z29</f>
        <v>1.0</v>
      </c>
      <c r="AA82" s="12" t="n">
        <f>EE!AA29</f>
        <v>5.0</v>
      </c>
      <c r="AB82" s="12" t="n">
        <f>EE!AB29</f>
        <v>0.0</v>
      </c>
      <c r="AC82" s="12" t="n">
        <f>EE!AC29</f>
        <v>1.0</v>
      </c>
      <c r="AD82" s="10" t="n">
        <f t="shared" si="4"/>
        <v>55.0</v>
      </c>
    </row>
    <row r="83" spans="1:30" x14ac:dyDescent="0.2">
      <c r="A83" s="31" t="s">
        <v>299</v>
      </c>
      <c r="B83" s="12" t="n">
        <f>ES!C29</f>
        <v>5.0</v>
      </c>
      <c r="C83" s="12" t="n">
        <f>ES!D29</f>
        <v>21.0</v>
      </c>
      <c r="D83" s="12" t="n">
        <f>ES!E29</f>
        <v>63.0</v>
      </c>
      <c r="E83" s="12" t="n">
        <f>ES!F29</f>
        <v>2.0</v>
      </c>
      <c r="F83" s="12" t="n">
        <f>ES!G29</f>
        <v>6.0</v>
      </c>
      <c r="G83" s="12" t="n">
        <f>ES!H29</f>
        <v>48.0</v>
      </c>
      <c r="H83" s="12" t="n">
        <f>ES!I29</f>
        <v>6.0</v>
      </c>
      <c r="I83" s="12" t="n">
        <f>ES!J29</f>
        <v>1.0</v>
      </c>
      <c r="J83" s="32"/>
      <c r="K83" s="12" t="n">
        <f>ES!K29</f>
        <v>5.0</v>
      </c>
      <c r="L83" s="12" t="n">
        <f>ES!L29</f>
        <v>110.0</v>
      </c>
      <c r="M83" s="12" t="n">
        <f>ES!M29</f>
        <v>331.0</v>
      </c>
      <c r="N83" s="12" t="n">
        <f>ES!N29</f>
        <v>7.0</v>
      </c>
      <c r="O83" s="12" t="n">
        <f>ES!O29</f>
        <v>7.0</v>
      </c>
      <c r="P83" s="12" t="n">
        <f>ES!P29</f>
        <v>7.0</v>
      </c>
      <c r="Q83" s="12" t="n">
        <f>ES!Q29</f>
        <v>39.0</v>
      </c>
      <c r="R83" s="12" t="n">
        <f>ES!R29</f>
        <v>68.0</v>
      </c>
      <c r="S83" s="12" t="n">
        <f>ES!S29</f>
        <v>10.0</v>
      </c>
      <c r="T83" s="12" t="n">
        <f>ES!T29</f>
        <v>1.0</v>
      </c>
      <c r="U83" s="12" t="n">
        <f>ES!U29</f>
        <v>3.0</v>
      </c>
      <c r="V83" s="12" t="n">
        <f>ES!V29</f>
        <v>0.0</v>
      </c>
      <c r="W83" s="12" t="n">
        <f>ES!W29</f>
        <v>17.0</v>
      </c>
      <c r="X83" s="12" t="n">
        <f>ES!X29</f>
        <v>42.0</v>
      </c>
      <c r="Y83" s="12" t="n">
        <f>ES!Y29</f>
        <v>75.0</v>
      </c>
      <c r="Z83" s="12" t="n">
        <f>ES!Z29</f>
        <v>376.0</v>
      </c>
      <c r="AA83" s="12" t="n">
        <f>ES!AA29</f>
        <v>13.0</v>
      </c>
      <c r="AB83" s="12" t="n">
        <f>ES!AB29</f>
        <v>3.0</v>
      </c>
      <c r="AC83" s="12" t="n">
        <f>ES!AC29</f>
        <v>7.0</v>
      </c>
      <c r="AD83" s="10" t="n">
        <f t="shared" si="4"/>
        <v>1273.0</v>
      </c>
    </row>
    <row r="84" spans="1:30" x14ac:dyDescent="0.2">
      <c r="A84" s="31" t="s">
        <v>300</v>
      </c>
      <c r="B84" s="12" t="n">
        <f>FI!C29</f>
        <v>1.0</v>
      </c>
      <c r="C84" s="12" t="n">
        <f>FI!D29</f>
        <v>3.0</v>
      </c>
      <c r="D84" s="12" t="n">
        <f>FI!E29</f>
        <v>6.0</v>
      </c>
      <c r="E84" s="12" t="n">
        <f>FI!F29</f>
        <v>0.0</v>
      </c>
      <c r="F84" s="12" t="n">
        <f>FI!G29</f>
        <v>2.0</v>
      </c>
      <c r="G84" s="12" t="n">
        <f>FI!H29</f>
        <v>7.0</v>
      </c>
      <c r="H84" s="12" t="n">
        <f>FI!I29</f>
        <v>18.0</v>
      </c>
      <c r="I84" s="12" t="n">
        <f>FI!J29</f>
        <v>84.0</v>
      </c>
      <c r="J84" s="12" t="n">
        <f>FI!K29</f>
        <v>8.0</v>
      </c>
      <c r="K84" s="32"/>
      <c r="L84" s="12" t="n">
        <f>FI!L29</f>
        <v>5.0</v>
      </c>
      <c r="M84" s="12" t="n">
        <f>FI!M29</f>
        <v>8.0</v>
      </c>
      <c r="N84" s="12" t="n">
        <f>FI!N29</f>
        <v>8.0</v>
      </c>
      <c r="O84" s="12" t="n">
        <f>FI!O29</f>
        <v>1.0</v>
      </c>
      <c r="P84" s="12" t="n">
        <f>FI!P29</f>
        <v>5.0</v>
      </c>
      <c r="Q84" s="12" t="n">
        <f>FI!Q29</f>
        <v>3.0</v>
      </c>
      <c r="R84" s="12" t="n">
        <f>FI!R29</f>
        <v>11.0</v>
      </c>
      <c r="S84" s="12" t="n">
        <f>FI!S29</f>
        <v>19.0</v>
      </c>
      <c r="T84" s="12" t="n">
        <f>FI!T29</f>
        <v>0.0</v>
      </c>
      <c r="U84" s="12" t="n">
        <f>FI!U29</f>
        <v>17.0</v>
      </c>
      <c r="V84" s="12" t="n">
        <f>FI!V29</f>
        <v>0.0</v>
      </c>
      <c r="W84" s="12" t="n">
        <f>FI!W29</f>
        <v>3.0</v>
      </c>
      <c r="X84" s="12" t="n">
        <f>FI!X29</f>
        <v>8.0</v>
      </c>
      <c r="Y84" s="12" t="n">
        <f>FI!Y29</f>
        <v>0.0</v>
      </c>
      <c r="Z84" s="12" t="n">
        <f>FI!Z29</f>
        <v>38.0</v>
      </c>
      <c r="AA84" s="12" t="n">
        <f>FI!AA29</f>
        <v>54.0</v>
      </c>
      <c r="AB84" s="12" t="n">
        <f>FI!AB29</f>
        <v>2.0</v>
      </c>
      <c r="AC84" s="12" t="n">
        <f>FI!AC29</f>
        <v>0.0</v>
      </c>
      <c r="AD84" s="10" t="n">
        <f t="shared" si="4"/>
        <v>311.0</v>
      </c>
    </row>
    <row r="85" spans="1:30" x14ac:dyDescent="0.2">
      <c r="A85" s="31" t="s">
        <v>301</v>
      </c>
      <c r="B85" s="12" t="n">
        <f>FR!C29</f>
        <v>31.0</v>
      </c>
      <c r="C85" s="12" t="n">
        <f>FR!D29</f>
        <v>104.0</v>
      </c>
      <c r="D85" s="12" t="n">
        <f>FR!E29</f>
        <v>42.0</v>
      </c>
      <c r="E85" s="12" t="n">
        <f>FR!F29</f>
        <v>25.0</v>
      </c>
      <c r="F85" s="12" t="n">
        <f>FR!G29</f>
        <v>26.0</v>
      </c>
      <c r="G85" s="12" t="n">
        <f>FR!H29</f>
        <v>63.0</v>
      </c>
      <c r="H85" s="12" t="n">
        <f>FR!I29</f>
        <v>27.0</v>
      </c>
      <c r="I85" s="12" t="n">
        <f>FR!J29</f>
        <v>26.0</v>
      </c>
      <c r="J85" s="12" t="n">
        <f>FR!K29</f>
        <v>101.0</v>
      </c>
      <c r="K85" s="12" t="n">
        <f>FR!L29</f>
        <v>26.0</v>
      </c>
      <c r="L85" s="32"/>
      <c r="M85" s="12" t="n">
        <f>FR!M29</f>
        <v>73.0</v>
      </c>
      <c r="N85" s="12" t="n">
        <f>FR!N29</f>
        <v>27.0</v>
      </c>
      <c r="O85" s="12" t="n">
        <f>FR!O29</f>
        <v>27.0</v>
      </c>
      <c r="P85" s="12" t="n">
        <f>FR!P29</f>
        <v>24.0</v>
      </c>
      <c r="Q85" s="12" t="n">
        <f>FR!Q29</f>
        <v>26.0</v>
      </c>
      <c r="R85" s="12" t="n">
        <f>FR!R29</f>
        <v>72.0</v>
      </c>
      <c r="S85" s="12" t="n">
        <f>FR!S29</f>
        <v>37.0</v>
      </c>
      <c r="T85" s="12" t="n">
        <f>FR!T29</f>
        <v>35.0</v>
      </c>
      <c r="U85" s="12" t="n">
        <f>FR!U29</f>
        <v>27.0</v>
      </c>
      <c r="V85" s="12" t="n">
        <f>FR!V29</f>
        <v>0.0</v>
      </c>
      <c r="W85" s="12" t="n">
        <f>FR!W29</f>
        <v>71.0</v>
      </c>
      <c r="X85" s="12" t="n">
        <f>FR!X29</f>
        <v>56.0</v>
      </c>
      <c r="Y85" s="12" t="n">
        <f>FR!Y29</f>
        <v>0.0</v>
      </c>
      <c r="Z85" s="12" t="n">
        <f>FR!Z29</f>
        <v>157.0</v>
      </c>
      <c r="AA85" s="12" t="n">
        <f>FR!AA29</f>
        <v>29.0</v>
      </c>
      <c r="AB85" s="12" t="n">
        <f>FR!AB29</f>
        <v>0.0</v>
      </c>
      <c r="AC85" s="12" t="n">
        <f>FR!AC29</f>
        <v>29.0</v>
      </c>
      <c r="AD85" s="10" t="n">
        <f t="shared" si="4"/>
        <v>1161.0</v>
      </c>
    </row>
    <row r="86" spans="1:30" x14ac:dyDescent="0.2">
      <c r="A86" s="31" t="s">
        <v>302</v>
      </c>
      <c r="B86" s="12" t="n">
        <f>GB!C29</f>
        <v>23.0</v>
      </c>
      <c r="C86" s="12" t="n">
        <f>GB!D29</f>
        <v>56.0</v>
      </c>
      <c r="D86" s="12" t="n">
        <f>GB!E29</f>
        <v>78.0</v>
      </c>
      <c r="E86" s="12" t="n">
        <f>GB!F29</f>
        <v>6.0</v>
      </c>
      <c r="F86" s="12" t="n">
        <f>GB!G29</f>
        <v>216.0</v>
      </c>
      <c r="G86" s="12" t="n">
        <f>GB!H29</f>
        <v>242.0</v>
      </c>
      <c r="H86" s="12" t="n">
        <f>GB!I29</f>
        <v>35.0</v>
      </c>
      <c r="I86" s="12" t="n">
        <f>GB!J29</f>
        <v>23.0</v>
      </c>
      <c r="J86" s="12" t="n">
        <f>GB!K29</f>
        <v>139.0</v>
      </c>
      <c r="K86" s="12" t="n">
        <f>GB!L29</f>
        <v>18.0</v>
      </c>
      <c r="L86" s="12" t="n">
        <f>GB!M29</f>
        <v>204.0</v>
      </c>
      <c r="M86" s="32"/>
      <c r="N86" s="12" t="n">
        <f>GB!N29</f>
        <v>77.0</v>
      </c>
      <c r="O86" s="12" t="n">
        <f>GB!O29</f>
        <v>13.0</v>
      </c>
      <c r="P86" s="12" t="n">
        <f>GB!P29</f>
        <v>150.0</v>
      </c>
      <c r="Q86" s="12" t="n">
        <f>GB!Q29</f>
        <v>603.0</v>
      </c>
      <c r="R86" s="12" t="n">
        <f>GB!R29</f>
        <v>281.0</v>
      </c>
      <c r="S86" s="12" t="n">
        <f>GB!S29</f>
        <v>871.0</v>
      </c>
      <c r="T86" s="12" t="n">
        <f>GB!T29</f>
        <v>3.0</v>
      </c>
      <c r="U86" s="12" t="n">
        <f>GB!U29</f>
        <v>457.0</v>
      </c>
      <c r="V86" s="12" t="n">
        <f>GB!V29</f>
        <v>0.0</v>
      </c>
      <c r="W86" s="12" t="n">
        <f>GB!W29</f>
        <v>183.0</v>
      </c>
      <c r="X86" s="12" t="n">
        <f>GB!X29</f>
        <v>2226.0</v>
      </c>
      <c r="Y86" s="12" t="n">
        <f>GB!Y29</f>
        <v>0.0</v>
      </c>
      <c r="Z86" s="12" t="n">
        <f>GB!Z29</f>
        <v>1674.0</v>
      </c>
      <c r="AA86" s="12" t="n">
        <f>GB!AA29</f>
        <v>61.0</v>
      </c>
      <c r="AB86" s="12" t="n">
        <f>GB!AB29</f>
        <v>11.0</v>
      </c>
      <c r="AC86" s="12" t="n">
        <f>GB!AC29</f>
        <v>309.0</v>
      </c>
      <c r="AD86" s="10" t="n">
        <f t="shared" si="4"/>
        <v>7959.0</v>
      </c>
    </row>
    <row r="87" spans="1:30" x14ac:dyDescent="0.2">
      <c r="A87" s="31" t="s">
        <v>303</v>
      </c>
      <c r="B87" s="12" t="n">
        <f>GR!C29</f>
        <v>0.0</v>
      </c>
      <c r="C87" s="12" t="n">
        <f>GR!D29</f>
        <v>0.0</v>
      </c>
      <c r="D87" s="12" t="n">
        <f>GR!E29</f>
        <v>0.0</v>
      </c>
      <c r="E87" s="12" t="n">
        <f>GR!F29</f>
        <v>0.0</v>
      </c>
      <c r="F87" s="12" t="n">
        <f>GR!G29</f>
        <v>0.0</v>
      </c>
      <c r="G87" s="12" t="n">
        <f>GR!H29</f>
        <v>0.0</v>
      </c>
      <c r="H87" s="12" t="n">
        <f>GR!I29</f>
        <v>0.0</v>
      </c>
      <c r="I87" s="12" t="n">
        <f>GR!J29</f>
        <v>0.0</v>
      </c>
      <c r="J87" s="12" t="n">
        <f>GR!K29</f>
        <v>0.0</v>
      </c>
      <c r="K87" s="12" t="n">
        <f>GR!L29</f>
        <v>0.0</v>
      </c>
      <c r="L87" s="12" t="n">
        <f>GR!M29</f>
        <v>0.0</v>
      </c>
      <c r="M87" s="12" t="n">
        <f>GR!N29</f>
        <v>0.0</v>
      </c>
      <c r="N87" s="32"/>
      <c r="O87" s="12" t="n">
        <f>GR!O29</f>
        <v>0.0</v>
      </c>
      <c r="P87" s="12" t="n">
        <f>GR!P29</f>
        <v>0.0</v>
      </c>
      <c r="Q87" s="12" t="n">
        <f>GR!Q29</f>
        <v>0.0</v>
      </c>
      <c r="R87" s="12" t="n">
        <f>GR!R29</f>
        <v>0.0</v>
      </c>
      <c r="S87" s="12" t="n">
        <f>GR!S29</f>
        <v>0.0</v>
      </c>
      <c r="T87" s="12" t="n">
        <f>GR!T29</f>
        <v>0.0</v>
      </c>
      <c r="U87" s="12" t="n">
        <f>GR!U29</f>
        <v>0.0</v>
      </c>
      <c r="V87" s="12" t="n">
        <f>GR!V29</f>
        <v>0.0</v>
      </c>
      <c r="W87" s="12" t="n">
        <f>GR!W29</f>
        <v>0.0</v>
      </c>
      <c r="X87" s="12" t="n">
        <f>GR!X29</f>
        <v>0.0</v>
      </c>
      <c r="Y87" s="12" t="n">
        <f>GR!Y29</f>
        <v>0.0</v>
      </c>
      <c r="Z87" s="12" t="n">
        <f>GR!Z29</f>
        <v>0.0</v>
      </c>
      <c r="AA87" s="12" t="n">
        <f>GR!AA29</f>
        <v>0.0</v>
      </c>
      <c r="AB87" s="12" t="n">
        <f>GR!AB29</f>
        <v>0.0</v>
      </c>
      <c r="AC87" s="12" t="n">
        <f>GR!AC29</f>
        <v>0.0</v>
      </c>
      <c r="AD87" s="10" t="n">
        <f t="shared" si="4"/>
        <v>0.0</v>
      </c>
    </row>
    <row r="88" spans="1:30" x14ac:dyDescent="0.2">
      <c r="A88" s="31" t="s">
        <v>505</v>
      </c>
      <c r="B88" s="12" t="n">
        <f>HR!C29</f>
        <v>3.0</v>
      </c>
      <c r="C88" s="12" t="n">
        <f>HR!D29</f>
        <v>1.0</v>
      </c>
      <c r="D88" s="12" t="n">
        <f>HR!E29</f>
        <v>0.0</v>
      </c>
      <c r="E88" s="12" t="n">
        <f>HR!F29</f>
        <v>0.0</v>
      </c>
      <c r="F88" s="12" t="n">
        <f>HR!G29</f>
        <v>0.0</v>
      </c>
      <c r="G88" s="12" t="n">
        <f>HR!H29</f>
        <v>209.0</v>
      </c>
      <c r="H88" s="12" t="n">
        <f>HR!I29</f>
        <v>0.0</v>
      </c>
      <c r="I88" s="12" t="n">
        <f>HR!J29</f>
        <v>0.0</v>
      </c>
      <c r="J88" s="12" t="n">
        <f>HR!K29</f>
        <v>0.0</v>
      </c>
      <c r="K88" s="12" t="n">
        <f>HR!L29</f>
        <v>0.0</v>
      </c>
      <c r="L88" s="12" t="n">
        <f>HR!M29</f>
        <v>1.0</v>
      </c>
      <c r="M88" s="12" t="n">
        <f>HR!N29</f>
        <v>0.0</v>
      </c>
      <c r="N88" s="12" t="n">
        <f>HR!O29</f>
        <v>0.0</v>
      </c>
      <c r="O88" s="32"/>
      <c r="P88" s="12" t="n">
        <f>HR!P29</f>
        <v>0.0</v>
      </c>
      <c r="Q88" s="12" t="n">
        <f>HR!Q29</f>
        <v>0.0</v>
      </c>
      <c r="R88" s="12" t="n">
        <f>HR!R29</f>
        <v>7.0</v>
      </c>
      <c r="S88" s="12" t="n">
        <f>HR!S29</f>
        <v>0.0</v>
      </c>
      <c r="T88" s="12" t="n">
        <f>HR!T29</f>
        <v>0.0</v>
      </c>
      <c r="U88" s="12" t="n">
        <f>HR!U29</f>
        <v>0.0</v>
      </c>
      <c r="V88" s="12" t="n">
        <f>HR!V29</f>
        <v>0.0</v>
      </c>
      <c r="W88" s="12" t="n">
        <f>HR!W29</f>
        <v>0.0</v>
      </c>
      <c r="X88" s="12" t="n">
        <f>HR!X29</f>
        <v>0.0</v>
      </c>
      <c r="Y88" s="12" t="n">
        <f>HR!Y29</f>
        <v>0.0</v>
      </c>
      <c r="Z88" s="12" t="n">
        <f>HR!Z29</f>
        <v>1.0</v>
      </c>
      <c r="AA88" s="12" t="n">
        <f>HR!AA29</f>
        <v>2.0</v>
      </c>
      <c r="AB88" s="12" t="n">
        <f>HR!AB29</f>
        <v>8.0</v>
      </c>
      <c r="AC88" s="12" t="n">
        <f>HR!AC29</f>
        <v>0.0</v>
      </c>
      <c r="AD88" s="10" t="n">
        <f t="shared" si="4"/>
        <v>232.0</v>
      </c>
    </row>
    <row r="89" spans="1:30" x14ac:dyDescent="0.2">
      <c r="A89" s="31" t="s">
        <v>304</v>
      </c>
      <c r="B89" s="12" t="n">
        <f>HU!C29</f>
        <v>4.0</v>
      </c>
      <c r="C89" s="12" t="n">
        <f>HU!D29</f>
        <v>0.0</v>
      </c>
      <c r="D89" s="12" t="n">
        <f>HU!E29</f>
        <v>0.0</v>
      </c>
      <c r="E89" s="12" t="n">
        <f>HU!F29</f>
        <v>0.0</v>
      </c>
      <c r="F89" s="12" t="n">
        <f>HU!G29</f>
        <v>0.0</v>
      </c>
      <c r="G89" s="12" t="n">
        <f>HU!H29</f>
        <v>0.0</v>
      </c>
      <c r="H89" s="12" t="n">
        <f>HU!I29</f>
        <v>0.0</v>
      </c>
      <c r="I89" s="12" t="n">
        <f>HU!J29</f>
        <v>1.0</v>
      </c>
      <c r="J89" s="12" t="n">
        <f>HU!K29</f>
        <v>0.0</v>
      </c>
      <c r="K89" s="12" t="n">
        <f>HU!L29</f>
        <v>0.0</v>
      </c>
      <c r="L89" s="12" t="n">
        <f>HU!M29</f>
        <v>0.0</v>
      </c>
      <c r="M89" s="12" t="n">
        <f>HU!N29</f>
        <v>0.0</v>
      </c>
      <c r="N89" s="12" t="n">
        <f>HU!O29</f>
        <v>0.0</v>
      </c>
      <c r="O89" s="12" t="n">
        <f>HU!P29</f>
        <v>0.0</v>
      </c>
      <c r="P89" s="32"/>
      <c r="Q89" s="12" t="n">
        <f>HU!Q29</f>
        <v>0.0</v>
      </c>
      <c r="R89" s="12" t="n">
        <f>HU!R29</f>
        <v>0.0</v>
      </c>
      <c r="S89" s="12" t="n">
        <f>HU!S29</f>
        <v>0.0</v>
      </c>
      <c r="T89" s="12" t="n">
        <f>HU!T29</f>
        <v>0.0</v>
      </c>
      <c r="U89" s="12" t="n">
        <f>HU!U29</f>
        <v>0.0</v>
      </c>
      <c r="V89" s="12" t="n">
        <f>HU!V29</f>
        <v>0.0</v>
      </c>
      <c r="W89" s="12" t="n">
        <f>HU!W29</f>
        <v>0.0</v>
      </c>
      <c r="X89" s="12" t="n">
        <f>HU!X29</f>
        <v>0.0</v>
      </c>
      <c r="Y89" s="12" t="n">
        <f>HU!Y29</f>
        <v>0.0</v>
      </c>
      <c r="Z89" s="12" t="n">
        <f>HU!Z29</f>
        <v>1.0</v>
      </c>
      <c r="AA89" s="12" t="n">
        <f>HU!AA29</f>
        <v>0.0</v>
      </c>
      <c r="AB89" s="12" t="n">
        <f>HU!AB29</f>
        <v>0.0</v>
      </c>
      <c r="AC89" s="12" t="n">
        <f>HU!AC29</f>
        <v>0.0</v>
      </c>
      <c r="AD89" s="10" t="n">
        <f t="shared" si="4"/>
        <v>6.0</v>
      </c>
    </row>
    <row r="90" spans="1:30" x14ac:dyDescent="0.2">
      <c r="A90" s="31" t="s">
        <v>305</v>
      </c>
      <c r="B90" s="12" t="n">
        <f>IE!C29</f>
        <v>0.0</v>
      </c>
      <c r="C90" s="12" t="n">
        <f>IE!D29</f>
        <v>1.0</v>
      </c>
      <c r="D90" s="12" t="n">
        <f>IE!E29</f>
        <v>1.0</v>
      </c>
      <c r="E90" s="12" t="n">
        <f>IE!F29</f>
        <v>0.0</v>
      </c>
      <c r="F90" s="12" t="n">
        <f>IE!G29</f>
        <v>0.0</v>
      </c>
      <c r="G90" s="12" t="n">
        <f>IE!H29</f>
        <v>4.0</v>
      </c>
      <c r="H90" s="12" t="n">
        <f>IE!I29</f>
        <v>2.0</v>
      </c>
      <c r="I90" s="12" t="n">
        <f>IE!J29</f>
        <v>0.0</v>
      </c>
      <c r="J90" s="12" t="n">
        <f>IE!K29</f>
        <v>3.0</v>
      </c>
      <c r="K90" s="12" t="n">
        <f>IE!L29</f>
        <v>1.0</v>
      </c>
      <c r="L90" s="12" t="n">
        <f>IE!M29</f>
        <v>8.0</v>
      </c>
      <c r="M90" s="12" t="n">
        <f>IE!N29</f>
        <v>143.0</v>
      </c>
      <c r="N90" s="12" t="n">
        <f>IE!O29</f>
        <v>0.0</v>
      </c>
      <c r="O90" s="12" t="n">
        <f>IE!P29</f>
        <v>2.0</v>
      </c>
      <c r="P90" s="12" t="n">
        <f>IE!Q29</f>
        <v>2.0</v>
      </c>
      <c r="Q90" s="32"/>
      <c r="R90" s="12" t="n">
        <f>IE!R29</f>
        <v>1.0</v>
      </c>
      <c r="S90" s="12" t="n">
        <f>IE!S29</f>
        <v>6.0</v>
      </c>
      <c r="T90" s="12" t="n">
        <f>IE!T29</f>
        <v>0.0</v>
      </c>
      <c r="U90" s="12" t="n">
        <f>IE!U29</f>
        <v>4.0</v>
      </c>
      <c r="V90" s="12" t="n">
        <f>IE!V29</f>
        <v>0.0</v>
      </c>
      <c r="W90" s="12" t="n">
        <f>IE!W29</f>
        <v>1.0</v>
      </c>
      <c r="X90" s="12" t="n">
        <f>IE!X29</f>
        <v>6.0</v>
      </c>
      <c r="Y90" s="12" t="n">
        <f>IE!Y29</f>
        <v>0.0</v>
      </c>
      <c r="Z90" s="12" t="n">
        <f>IE!Z29</f>
        <v>7.0</v>
      </c>
      <c r="AA90" s="12" t="n">
        <f>IE!AA29</f>
        <v>0.0</v>
      </c>
      <c r="AB90" s="12" t="n">
        <f>IE!AB29</f>
        <v>0.0</v>
      </c>
      <c r="AC90" s="12" t="n">
        <f>IE!AC29</f>
        <v>0.0</v>
      </c>
      <c r="AD90" s="10" t="n">
        <f t="shared" si="4"/>
        <v>192.0</v>
      </c>
    </row>
    <row r="91" spans="1:30" x14ac:dyDescent="0.2">
      <c r="A91" s="31" t="s">
        <v>306</v>
      </c>
      <c r="B91" s="12" t="n">
        <f>IT!C29</f>
        <v>4.0</v>
      </c>
      <c r="C91" s="12" t="n">
        <f>IT!D29</f>
        <v>0.0</v>
      </c>
      <c r="D91" s="12" t="n">
        <f>IT!E29</f>
        <v>0.0</v>
      </c>
      <c r="E91" s="12" t="n">
        <f>IT!F29</f>
        <v>0.0</v>
      </c>
      <c r="F91" s="12" t="n">
        <f>IT!G29</f>
        <v>2.0</v>
      </c>
      <c r="G91" s="12" t="n">
        <f>IT!H29</f>
        <v>9.0</v>
      </c>
      <c r="H91" s="12" t="n">
        <f>IT!I29</f>
        <v>0.0</v>
      </c>
      <c r="I91" s="12" t="n">
        <f>IT!J29</f>
        <v>0.0</v>
      </c>
      <c r="J91" s="12" t="n">
        <f>IT!K29</f>
        <v>3.0</v>
      </c>
      <c r="K91" s="12" t="n">
        <f>IT!L29</f>
        <v>0.0</v>
      </c>
      <c r="L91" s="12" t="n">
        <f>IT!M29</f>
        <v>2.0</v>
      </c>
      <c r="M91" s="12" t="n">
        <f>IT!N29</f>
        <v>0.0</v>
      </c>
      <c r="N91" s="12" t="n">
        <f>IT!O29</f>
        <v>0.0</v>
      </c>
      <c r="O91" s="12" t="n">
        <f>IT!P29</f>
        <v>3.0</v>
      </c>
      <c r="P91" s="12" t="n">
        <f>IT!Q29</f>
        <v>2.0</v>
      </c>
      <c r="Q91" s="12" t="n">
        <f>IT!R29</f>
        <v>1.0</v>
      </c>
      <c r="R91" s="32"/>
      <c r="S91" s="12" t="n">
        <f>IT!S29</f>
        <v>0.0</v>
      </c>
      <c r="T91" s="12" t="n">
        <f>IT!T29</f>
        <v>0.0</v>
      </c>
      <c r="U91" s="12" t="n">
        <f>IT!U29</f>
        <v>0.0</v>
      </c>
      <c r="V91" s="12" t="n">
        <f>IT!V29</f>
        <v>0.0</v>
      </c>
      <c r="W91" s="12" t="n">
        <f>IT!W29</f>
        <v>0.0</v>
      </c>
      <c r="X91" s="12" t="n">
        <f>IT!X29</f>
        <v>4.0</v>
      </c>
      <c r="Y91" s="12" t="n">
        <f>IT!Y29</f>
        <v>0.0</v>
      </c>
      <c r="Z91" s="12" t="n">
        <f>IT!Z29</f>
        <v>35.0</v>
      </c>
      <c r="AA91" s="12" t="n">
        <f>IT!AA29</f>
        <v>0.0</v>
      </c>
      <c r="AB91" s="12" t="n">
        <f>IT!AB29</f>
        <v>0.0</v>
      </c>
      <c r="AC91" s="12" t="n">
        <f>IT!AC29</f>
        <v>5.0</v>
      </c>
      <c r="AD91" s="10" t="n">
        <f t="shared" si="4"/>
        <v>70.0</v>
      </c>
    </row>
    <row r="92" spans="1:30" x14ac:dyDescent="0.2">
      <c r="A92" s="31" t="s">
        <v>307</v>
      </c>
      <c r="B92" s="12" t="n">
        <f>LT!C29</f>
        <v>3.0</v>
      </c>
      <c r="C92" s="12" t="n">
        <f>LT!D29</f>
        <v>3.0</v>
      </c>
      <c r="D92" s="12" t="n">
        <f>LT!E29</f>
        <v>0.0</v>
      </c>
      <c r="E92" s="12" t="n">
        <f>LT!F29</f>
        <v>1.0</v>
      </c>
      <c r="F92" s="12" t="n">
        <f>LT!G29</f>
        <v>0.0</v>
      </c>
      <c r="G92" s="12" t="n">
        <f>LT!H29</f>
        <v>82.0</v>
      </c>
      <c r="H92" s="12" t="n">
        <f>LT!I29</f>
        <v>8.0</v>
      </c>
      <c r="I92" s="12" t="n">
        <f>LT!J29</f>
        <v>2.0</v>
      </c>
      <c r="J92" s="12" t="n">
        <f>LT!K29</f>
        <v>13.0</v>
      </c>
      <c r="K92" s="12" t="n">
        <f>LT!L29</f>
        <v>3.0</v>
      </c>
      <c r="L92" s="12" t="n">
        <f>LT!M29</f>
        <v>4.0</v>
      </c>
      <c r="M92" s="12" t="n">
        <f>LT!N29</f>
        <v>49.0</v>
      </c>
      <c r="N92" s="12" t="n">
        <f>LT!O29</f>
        <v>0.0</v>
      </c>
      <c r="O92" s="12" t="n">
        <f>LT!P29</f>
        <v>0.0</v>
      </c>
      <c r="P92" s="12" t="n">
        <f>LT!Q29</f>
        <v>0.0</v>
      </c>
      <c r="Q92" s="12" t="n">
        <f>LT!R29</f>
        <v>6.0</v>
      </c>
      <c r="R92" s="12" t="n">
        <f>LT!S29</f>
        <v>1.0</v>
      </c>
      <c r="S92" s="32"/>
      <c r="T92" s="12" t="n">
        <f>LT!T29</f>
        <v>0.0</v>
      </c>
      <c r="U92" s="12" t="n">
        <f>LT!U29</f>
        <v>14.0</v>
      </c>
      <c r="V92" s="12" t="n">
        <f>LT!V29</f>
        <v>0.0</v>
      </c>
      <c r="W92" s="12" t="n">
        <f>LT!W29</f>
        <v>3.0</v>
      </c>
      <c r="X92" s="12" t="n">
        <f>LT!X29</f>
        <v>14.0</v>
      </c>
      <c r="Y92" s="12" t="n">
        <f>LT!Y29</f>
        <v>0.0</v>
      </c>
      <c r="Z92" s="12" t="n">
        <f>LT!Z29</f>
        <v>0.0</v>
      </c>
      <c r="AA92" s="12" t="n">
        <f>LT!AA29</f>
        <v>11.0</v>
      </c>
      <c r="AB92" s="12" t="n">
        <f>LT!AB29</f>
        <v>0.0</v>
      </c>
      <c r="AC92" s="12" t="n">
        <f>LT!AC29</f>
        <v>0.0</v>
      </c>
      <c r="AD92" s="10" t="n">
        <f t="shared" si="4"/>
        <v>217.0</v>
      </c>
    </row>
    <row r="93" spans="1:30" x14ac:dyDescent="0.2">
      <c r="A93" s="31" t="s">
        <v>308</v>
      </c>
      <c r="B93" s="12" t="n">
        <f>LU!C29</f>
        <v>17.0</v>
      </c>
      <c r="C93" s="12" t="n">
        <f>LU!D29</f>
        <v>79.0</v>
      </c>
      <c r="D93" s="12" t="n">
        <f>LU!E29</f>
        <v>12.0</v>
      </c>
      <c r="E93" s="12" t="n">
        <f>LU!F29</f>
        <v>0.0</v>
      </c>
      <c r="F93" s="12" t="n">
        <f>LU!G29</f>
        <v>0.0</v>
      </c>
      <c r="G93" s="12" t="n">
        <f>LU!H29</f>
        <v>41.0</v>
      </c>
      <c r="H93" s="12" t="n">
        <f>LU!I29</f>
        <v>10.0</v>
      </c>
      <c r="I93" s="12" t="n">
        <f>LU!J29</f>
        <v>0.0</v>
      </c>
      <c r="J93" s="12" t="n">
        <f>LU!K29</f>
        <v>27.0</v>
      </c>
      <c r="K93" s="12" t="n">
        <f>LU!L29</f>
        <v>11.0</v>
      </c>
      <c r="L93" s="12" t="n">
        <f>LU!M29</f>
        <v>132.0</v>
      </c>
      <c r="M93" s="12" t="n">
        <f>LU!N29</f>
        <v>14.0</v>
      </c>
      <c r="N93" s="12" t="n">
        <f>LU!O29</f>
        <v>10.0</v>
      </c>
      <c r="O93" s="12" t="n">
        <f>LU!P29</f>
        <v>10.0</v>
      </c>
      <c r="P93" s="12" t="n">
        <f>LU!Q29</f>
        <v>11.0</v>
      </c>
      <c r="Q93" s="12" t="n">
        <f>LU!R29</f>
        <v>10.0</v>
      </c>
      <c r="R93" s="12" t="n">
        <f>LU!S29</f>
        <v>18.0</v>
      </c>
      <c r="S93" s="12" t="n">
        <f>LU!T29</f>
        <v>12.0</v>
      </c>
      <c r="T93" s="32"/>
      <c r="U93" s="12" t="n">
        <f>LU!U29</f>
        <v>11.0</v>
      </c>
      <c r="V93" s="12" t="n">
        <f>LU!V29</f>
        <v>0.0</v>
      </c>
      <c r="W93" s="12" t="n">
        <f>LU!W29</f>
        <v>16.0</v>
      </c>
      <c r="X93" s="12" t="n">
        <f>LU!X29</f>
        <v>14.0</v>
      </c>
      <c r="Y93" s="12" t="n">
        <f>LU!Y29</f>
        <v>0.0</v>
      </c>
      <c r="Z93" s="12" t="n">
        <f>LU!Z29</f>
        <v>19.0</v>
      </c>
      <c r="AA93" s="12" t="n">
        <f>LU!AA29</f>
        <v>12.0</v>
      </c>
      <c r="AB93" s="12" t="n">
        <f>LU!AB29</f>
        <v>0.0</v>
      </c>
      <c r="AC93" s="12" t="n">
        <f>LU!AC29</f>
        <v>10.0</v>
      </c>
      <c r="AD93" s="10" t="n">
        <f t="shared" si="4"/>
        <v>496.0</v>
      </c>
    </row>
    <row r="94" spans="1:30" x14ac:dyDescent="0.2">
      <c r="A94" s="31" t="s">
        <v>309</v>
      </c>
      <c r="B94" s="12" t="n">
        <f>LV!C29</f>
        <v>0.0</v>
      </c>
      <c r="C94" s="12" t="n">
        <f>LV!D29</f>
        <v>1.0</v>
      </c>
      <c r="D94" s="12" t="n">
        <f>LV!E29</f>
        <v>0.0</v>
      </c>
      <c r="E94" s="12" t="n">
        <f>LV!F29</f>
        <v>0.0</v>
      </c>
      <c r="F94" s="12" t="n">
        <f>LV!G29</f>
        <v>0.0</v>
      </c>
      <c r="G94" s="12" t="n">
        <f>LV!H29</f>
        <v>13.0</v>
      </c>
      <c r="H94" s="12" t="n">
        <f>LV!I29</f>
        <v>1.0</v>
      </c>
      <c r="I94" s="12" t="n">
        <f>LV!J29</f>
        <v>5.0</v>
      </c>
      <c r="J94" s="12" t="n">
        <f>LV!K29</f>
        <v>2.0</v>
      </c>
      <c r="K94" s="12" t="n">
        <f>LV!L29</f>
        <v>2.0</v>
      </c>
      <c r="L94" s="12" t="n">
        <f>LV!M29</f>
        <v>3.0</v>
      </c>
      <c r="M94" s="12" t="n">
        <f>LV!N29</f>
        <v>7.0</v>
      </c>
      <c r="N94" s="12" t="n">
        <f>LV!O29</f>
        <v>0.0</v>
      </c>
      <c r="O94" s="12" t="n">
        <f>LV!P29</f>
        <v>0.0</v>
      </c>
      <c r="P94" s="12" t="n">
        <f>LV!Q29</f>
        <v>0.0</v>
      </c>
      <c r="Q94" s="12" t="n">
        <f>LV!R29</f>
        <v>1.0</v>
      </c>
      <c r="R94" s="12" t="n">
        <f>LV!S29</f>
        <v>2.0</v>
      </c>
      <c r="S94" s="12" t="n">
        <f>LV!T29</f>
        <v>3.0</v>
      </c>
      <c r="T94" s="12" t="n">
        <f>LV!U29</f>
        <v>0.0</v>
      </c>
      <c r="U94" s="32"/>
      <c r="V94" s="12" t="n">
        <f>LV!V29</f>
        <v>0.0</v>
      </c>
      <c r="W94" s="12" t="n">
        <f>LV!W29</f>
        <v>3.0</v>
      </c>
      <c r="X94" s="12" t="n">
        <f>LV!X29</f>
        <v>2.0</v>
      </c>
      <c r="Y94" s="12" t="n">
        <f>LV!Y29</f>
        <v>0.0</v>
      </c>
      <c r="Z94" s="12" t="n">
        <f>LV!Z29</f>
        <v>0.0</v>
      </c>
      <c r="AA94" s="12" t="n">
        <f>LV!AA29</f>
        <v>0.0</v>
      </c>
      <c r="AB94" s="12" t="n">
        <f>LV!AB29</f>
        <v>0.0</v>
      </c>
      <c r="AC94" s="12" t="n">
        <f>LV!AC29</f>
        <v>0.0</v>
      </c>
      <c r="AD94" s="10" t="n">
        <f t="shared" si="4"/>
        <v>45.0</v>
      </c>
    </row>
    <row r="95" spans="1:30" x14ac:dyDescent="0.2">
      <c r="A95" s="31" t="s">
        <v>310</v>
      </c>
      <c r="B95" s="12" t="n">
        <f>MT!C29</f>
        <v>0.0</v>
      </c>
      <c r="C95" s="12" t="n">
        <f>MT!D29</f>
        <v>0.0</v>
      </c>
      <c r="D95" s="12" t="n">
        <f>MT!E29</f>
        <v>0.0</v>
      </c>
      <c r="E95" s="12" t="n">
        <f>MT!F29</f>
        <v>0.0</v>
      </c>
      <c r="F95" s="12" t="n">
        <f>MT!G29</f>
        <v>0.0</v>
      </c>
      <c r="G95" s="12" t="n">
        <f>MT!H29</f>
        <v>0.0</v>
      </c>
      <c r="H95" s="12" t="n">
        <f>MT!I29</f>
        <v>0.0</v>
      </c>
      <c r="I95" s="12" t="n">
        <f>MT!J29</f>
        <v>0.0</v>
      </c>
      <c r="J95" s="12" t="n">
        <f>MT!K29</f>
        <v>0.0</v>
      </c>
      <c r="K95" s="12" t="n">
        <f>MT!L29</f>
        <v>0.0</v>
      </c>
      <c r="L95" s="12" t="n">
        <f>MT!M29</f>
        <v>0.0</v>
      </c>
      <c r="M95" s="12" t="n">
        <f>MT!N29</f>
        <v>0.0</v>
      </c>
      <c r="N95" s="12" t="n">
        <f>MT!O29</f>
        <v>0.0</v>
      </c>
      <c r="O95" s="12" t="n">
        <f>MT!P29</f>
        <v>0.0</v>
      </c>
      <c r="P95" s="12" t="n">
        <f>MT!Q29</f>
        <v>0.0</v>
      </c>
      <c r="Q95" s="12" t="n">
        <f>MT!R29</f>
        <v>0.0</v>
      </c>
      <c r="R95" s="12" t="n">
        <f>MT!S29</f>
        <v>0.0</v>
      </c>
      <c r="S95" s="12" t="n">
        <f>MT!T29</f>
        <v>0.0</v>
      </c>
      <c r="T95" s="12" t="n">
        <f>MT!U29</f>
        <v>0.0</v>
      </c>
      <c r="U95" s="12" t="n">
        <f>MT!V29</f>
        <v>0.0</v>
      </c>
      <c r="V95" s="32"/>
      <c r="W95" s="12" t="n">
        <f>MT!W29</f>
        <v>0.0</v>
      </c>
      <c r="X95" s="12" t="n">
        <f>MT!X29</f>
        <v>0.0</v>
      </c>
      <c r="Y95" s="12" t="n">
        <f>MT!Y29</f>
        <v>0.0</v>
      </c>
      <c r="Z95" s="12" t="n">
        <f>MT!Z29</f>
        <v>0.0</v>
      </c>
      <c r="AA95" s="12" t="n">
        <f>MT!AA29</f>
        <v>0.0</v>
      </c>
      <c r="AB95" s="12" t="n">
        <f>MT!AB29</f>
        <v>0.0</v>
      </c>
      <c r="AC95" s="12" t="n">
        <f>MT!AC29</f>
        <v>0.0</v>
      </c>
      <c r="AD95" s="10" t="n">
        <f t="shared" si="4"/>
        <v>0.0</v>
      </c>
    </row>
    <row r="96" spans="1:30" x14ac:dyDescent="0.2">
      <c r="A96" s="31" t="s">
        <v>311</v>
      </c>
      <c r="B96" s="12" t="n">
        <f>NL!C29</f>
        <v>11.0</v>
      </c>
      <c r="C96" s="12" t="n">
        <f>NL!D29</f>
        <v>113.0</v>
      </c>
      <c r="D96" s="12" t="n">
        <f>NL!E29</f>
        <v>20.0</v>
      </c>
      <c r="E96" s="12" t="n">
        <f>NL!F29</f>
        <v>0.0</v>
      </c>
      <c r="F96" s="12" t="n">
        <f>NL!G29</f>
        <v>9.0</v>
      </c>
      <c r="G96" s="12" t="n">
        <f>NL!H29</f>
        <v>159.0</v>
      </c>
      <c r="H96" s="12" t="n">
        <f>NL!I29</f>
        <v>3.0</v>
      </c>
      <c r="I96" s="12" t="n">
        <f>NL!J29</f>
        <v>4.0</v>
      </c>
      <c r="J96" s="12" t="n">
        <f>NL!K29</f>
        <v>72.0</v>
      </c>
      <c r="K96" s="12" t="n">
        <f>NL!L29</f>
        <v>7.0</v>
      </c>
      <c r="L96" s="12" t="n">
        <f>NL!M29</f>
        <v>40.0</v>
      </c>
      <c r="M96" s="12" t="n">
        <f>NL!N29</f>
        <v>245.0</v>
      </c>
      <c r="N96" s="12" t="n">
        <f>NL!O29</f>
        <v>26.0</v>
      </c>
      <c r="O96" s="12" t="n">
        <f>NL!P29</f>
        <v>3.0</v>
      </c>
      <c r="P96" s="12" t="n">
        <f>NL!Q29</f>
        <v>20.0</v>
      </c>
      <c r="Q96" s="12" t="n">
        <f>NL!R29</f>
        <v>15.0</v>
      </c>
      <c r="R96" s="12" t="n">
        <f>NL!S29</f>
        <v>11.0</v>
      </c>
      <c r="S96" s="12" t="n">
        <f>NL!T29</f>
        <v>10.0</v>
      </c>
      <c r="T96" s="12" t="n">
        <f>NL!U29</f>
        <v>0.0</v>
      </c>
      <c r="U96" s="12" t="n">
        <f>NL!V29</f>
        <v>3.0</v>
      </c>
      <c r="V96" s="12" t="n">
        <f>NL!W29</f>
        <v>0.0</v>
      </c>
      <c r="W96" s="32"/>
      <c r="X96" s="12" t="n">
        <f>NL!X29</f>
        <v>107.0</v>
      </c>
      <c r="Y96" s="12" t="n">
        <f>NL!Y29</f>
        <v>0.0</v>
      </c>
      <c r="Z96" s="12" t="n">
        <f>NL!Z29</f>
        <v>53.0</v>
      </c>
      <c r="AA96" s="12" t="n">
        <f>NL!AA29</f>
        <v>7.0</v>
      </c>
      <c r="AB96" s="12" t="n">
        <f>NL!AB29</f>
        <v>0.0</v>
      </c>
      <c r="AC96" s="12" t="n">
        <f>NL!AC29</f>
        <v>3.0</v>
      </c>
      <c r="AD96" s="10" t="n">
        <f t="shared" si="4"/>
        <v>941.0</v>
      </c>
    </row>
    <row r="97" spans="1:30" x14ac:dyDescent="0.2">
      <c r="A97" s="31" t="s">
        <v>312</v>
      </c>
      <c r="B97" s="12" t="n">
        <f>PL!C29</f>
        <v>30.0</v>
      </c>
      <c r="C97" s="12" t="n">
        <f>PL!D29</f>
        <v>18.0</v>
      </c>
      <c r="D97" s="12" t="n">
        <f>PL!E29</f>
        <v>20.0</v>
      </c>
      <c r="E97" s="12" t="n">
        <f>PL!F29</f>
        <v>11.0</v>
      </c>
      <c r="F97" s="12" t="n">
        <f>PL!G29</f>
        <v>19.0</v>
      </c>
      <c r="G97" s="12" t="n">
        <f>PL!H29</f>
        <v>254.0</v>
      </c>
      <c r="H97" s="12" t="n">
        <f>PL!I29</f>
        <v>17.0</v>
      </c>
      <c r="I97" s="12" t="n">
        <f>PL!J29</f>
        <v>10.0</v>
      </c>
      <c r="J97" s="12" t="n">
        <f>PL!K29</f>
        <v>41.0</v>
      </c>
      <c r="K97" s="12" t="n">
        <f>PL!L29</f>
        <v>9.0</v>
      </c>
      <c r="L97" s="12" t="n">
        <f>PL!M29</f>
        <v>38.0</v>
      </c>
      <c r="M97" s="12" t="n">
        <f>PL!N29</f>
        <v>160.0</v>
      </c>
      <c r="N97" s="12" t="n">
        <f>PL!O29</f>
        <v>17.0</v>
      </c>
      <c r="O97" s="12" t="n">
        <f>PL!P29</f>
        <v>12.0</v>
      </c>
      <c r="P97" s="12" t="n">
        <f>PL!Q29</f>
        <v>11.0</v>
      </c>
      <c r="Q97" s="12" t="n">
        <f>PL!R29</f>
        <v>46.0</v>
      </c>
      <c r="R97" s="12" t="n">
        <f>PL!S29</f>
        <v>17.0</v>
      </c>
      <c r="S97" s="12" t="n">
        <f>PL!T29</f>
        <v>29.0</v>
      </c>
      <c r="T97" s="12" t="n">
        <f>PL!U29</f>
        <v>10.0</v>
      </c>
      <c r="U97" s="12" t="n">
        <f>PL!V29</f>
        <v>13.0</v>
      </c>
      <c r="V97" s="12" t="n">
        <f>PL!W29</f>
        <v>0.0</v>
      </c>
      <c r="W97" s="12" t="n">
        <f>PL!X29</f>
        <v>36.0</v>
      </c>
      <c r="X97" s="32"/>
      <c r="Y97" s="12" t="n">
        <f>PL!Y29</f>
        <v>0.0</v>
      </c>
      <c r="Z97" s="12" t="n">
        <f>PL!Z29</f>
        <v>15.0</v>
      </c>
      <c r="AA97" s="12" t="n">
        <f>PL!AA29</f>
        <v>15.0</v>
      </c>
      <c r="AB97" s="12" t="n">
        <f>PL!AB29</f>
        <v>0.0</v>
      </c>
      <c r="AC97" s="12" t="n">
        <f>PL!AC29</f>
        <v>12.0</v>
      </c>
      <c r="AD97" s="10" t="n">
        <f t="shared" si="4"/>
        <v>860.0</v>
      </c>
    </row>
    <row r="98" spans="1:30" x14ac:dyDescent="0.2">
      <c r="A98" s="31" t="s">
        <v>313</v>
      </c>
      <c r="B98" s="12" t="n">
        <f>PT!C29</f>
        <v>0.0</v>
      </c>
      <c r="C98" s="12" t="n">
        <f>PT!D29</f>
        <v>0.0</v>
      </c>
      <c r="D98" s="12" t="n">
        <f>PT!E29</f>
        <v>0.0</v>
      </c>
      <c r="E98" s="12" t="n">
        <f>PT!F29</f>
        <v>0.0</v>
      </c>
      <c r="F98" s="12" t="n">
        <f>PT!G29</f>
        <v>0.0</v>
      </c>
      <c r="G98" s="12" t="n">
        <f>PT!H29</f>
        <v>0.0</v>
      </c>
      <c r="H98" s="12" t="n">
        <f>PT!I29</f>
        <v>0.0</v>
      </c>
      <c r="I98" s="12" t="n">
        <f>PT!J29</f>
        <v>0.0</v>
      </c>
      <c r="J98" s="12" t="n">
        <f>PT!K29</f>
        <v>416.0</v>
      </c>
      <c r="K98" s="12" t="n">
        <f>PT!L29</f>
        <v>0.0</v>
      </c>
      <c r="L98" s="12" t="n">
        <f>PT!M29</f>
        <v>0.0</v>
      </c>
      <c r="M98" s="12" t="n">
        <f>PT!N29</f>
        <v>0.0</v>
      </c>
      <c r="N98" s="12" t="n">
        <f>PT!O29</f>
        <v>0.0</v>
      </c>
      <c r="O98" s="12" t="n">
        <f>PT!P29</f>
        <v>0.0</v>
      </c>
      <c r="P98" s="12" t="n">
        <f>PT!Q29</f>
        <v>0.0</v>
      </c>
      <c r="Q98" s="12" t="n">
        <f>PT!R29</f>
        <v>0.0</v>
      </c>
      <c r="R98" s="12" t="n">
        <f>PT!S29</f>
        <v>0.0</v>
      </c>
      <c r="S98" s="12" t="n">
        <f>PT!T29</f>
        <v>0.0</v>
      </c>
      <c r="T98" s="12" t="n">
        <f>PT!U29</f>
        <v>0.0</v>
      </c>
      <c r="U98" s="12" t="n">
        <f>PT!V29</f>
        <v>0.0</v>
      </c>
      <c r="V98" s="12" t="n">
        <f>PT!W29</f>
        <v>0.0</v>
      </c>
      <c r="W98" s="12" t="n">
        <f>PT!X29</f>
        <v>0.0</v>
      </c>
      <c r="X98" s="12" t="n">
        <f>PT!Y29</f>
        <v>0.0</v>
      </c>
      <c r="Y98" s="32"/>
      <c r="Z98" s="12" t="n">
        <f>PT!Z29</f>
        <v>0.0</v>
      </c>
      <c r="AA98" s="12" t="n">
        <f>PT!AA29</f>
        <v>0.0</v>
      </c>
      <c r="AB98" s="12" t="n">
        <f>PT!AB29</f>
        <v>0.0</v>
      </c>
      <c r="AC98" s="12" t="n">
        <f>PT!AC29</f>
        <v>0.0</v>
      </c>
      <c r="AD98" s="10" t="n">
        <f t="shared" si="4"/>
        <v>416.0</v>
      </c>
    </row>
    <row r="99" spans="1:30" x14ac:dyDescent="0.2">
      <c r="A99" s="31" t="s">
        <v>314</v>
      </c>
      <c r="B99" s="12" t="n">
        <f>RO!C29</f>
        <v>1.0</v>
      </c>
      <c r="C99" s="12" t="n">
        <f>RO!D29</f>
        <v>3.0</v>
      </c>
      <c r="D99" s="12" t="n">
        <f>RO!E29</f>
        <v>2.0</v>
      </c>
      <c r="E99" s="12" t="n">
        <f>RO!F29</f>
        <v>0.0</v>
      </c>
      <c r="F99" s="12" t="n">
        <f>RO!G29</f>
        <v>0.0</v>
      </c>
      <c r="G99" s="12" t="n">
        <f>RO!H29</f>
        <v>8.0</v>
      </c>
      <c r="H99" s="12" t="n">
        <f>RO!I29</f>
        <v>1.0</v>
      </c>
      <c r="I99" s="12" t="n">
        <f>RO!J29</f>
        <v>0.0</v>
      </c>
      <c r="J99" s="12" t="n">
        <f>RO!K29</f>
        <v>3.0</v>
      </c>
      <c r="K99" s="12" t="n">
        <f>RO!L29</f>
        <v>0.0</v>
      </c>
      <c r="L99" s="12" t="n">
        <f>RO!M29</f>
        <v>4.0</v>
      </c>
      <c r="M99" s="12" t="n">
        <f>RO!N29</f>
        <v>6.0</v>
      </c>
      <c r="N99" s="12" t="n">
        <f>RO!O29</f>
        <v>1.0</v>
      </c>
      <c r="O99" s="12" t="n">
        <f>RO!P29</f>
        <v>0.0</v>
      </c>
      <c r="P99" s="12" t="n">
        <f>RO!Q29</f>
        <v>1.0</v>
      </c>
      <c r="Q99" s="12" t="n">
        <f>RO!R29</f>
        <v>1.0</v>
      </c>
      <c r="R99" s="12" t="n">
        <f>RO!S29</f>
        <v>29.0</v>
      </c>
      <c r="S99" s="12" t="n">
        <f>RO!T29</f>
        <v>0.0</v>
      </c>
      <c r="T99" s="12" t="n">
        <f>RO!U29</f>
        <v>0.0</v>
      </c>
      <c r="U99" s="12" t="n">
        <f>RO!V29</f>
        <v>0.0</v>
      </c>
      <c r="V99" s="12" t="n">
        <f>RO!W29</f>
        <v>0.0</v>
      </c>
      <c r="W99" s="12" t="n">
        <f>RO!X29</f>
        <v>1.0</v>
      </c>
      <c r="X99" s="12" t="n">
        <f>RO!Y29</f>
        <v>1.0</v>
      </c>
      <c r="Y99" s="12" t="n">
        <f>RO!Z29</f>
        <v>0.0</v>
      </c>
      <c r="Z99" s="32"/>
      <c r="AA99" s="12" t="n">
        <f>RO!AA29</f>
        <v>0.0</v>
      </c>
      <c r="AB99" s="12" t="n">
        <f>RO!AB29</f>
        <v>0.0</v>
      </c>
      <c r="AC99" s="12" t="n">
        <f>RO!AC29</f>
        <v>0.0</v>
      </c>
      <c r="AD99" s="10" t="n">
        <f t="shared" si="4"/>
        <v>62.0</v>
      </c>
    </row>
    <row r="100" spans="1:30" x14ac:dyDescent="0.2">
      <c r="A100" s="31" t="s">
        <v>315</v>
      </c>
      <c r="B100" s="12" t="n">
        <f>SE!C29</f>
        <v>24.0</v>
      </c>
      <c r="C100" s="12" t="n">
        <f>SE!D29</f>
        <v>9.0</v>
      </c>
      <c r="D100" s="12" t="n">
        <f>SE!E29</f>
        <v>8.0</v>
      </c>
      <c r="E100" s="12" t="n">
        <f>SE!F29</f>
        <v>6.0</v>
      </c>
      <c r="F100" s="12" t="n">
        <f>SE!G29</f>
        <v>15.0</v>
      </c>
      <c r="G100" s="12" t="n">
        <f>SE!H29</f>
        <v>53.0</v>
      </c>
      <c r="H100" s="12" t="n">
        <f>SE!I29</f>
        <v>47.0</v>
      </c>
      <c r="I100" s="12" t="n">
        <f>SE!J29</f>
        <v>12.0</v>
      </c>
      <c r="J100" s="12" t="n">
        <f>SE!K29</f>
        <v>22.0</v>
      </c>
      <c r="K100" s="12" t="n">
        <f>SE!L29</f>
        <v>33.0</v>
      </c>
      <c r="L100" s="12" t="n">
        <f>SE!M29</f>
        <v>18.0</v>
      </c>
      <c r="M100" s="12" t="n">
        <f>SE!N29</f>
        <v>22.0</v>
      </c>
      <c r="N100" s="12" t="n">
        <f>SE!O29</f>
        <v>8.0</v>
      </c>
      <c r="O100" s="12" t="n">
        <f>SE!P29</f>
        <v>6.0</v>
      </c>
      <c r="P100" s="12" t="n">
        <f>SE!Q29</f>
        <v>19.0</v>
      </c>
      <c r="Q100" s="12" t="n">
        <f>SE!R29</f>
        <v>5.0</v>
      </c>
      <c r="R100" s="12" t="n">
        <f>SE!S29</f>
        <v>18.0</v>
      </c>
      <c r="S100" s="12" t="n">
        <f>SE!T29</f>
        <v>23.0</v>
      </c>
      <c r="T100" s="12" t="n">
        <f>SE!U29</f>
        <v>5.0</v>
      </c>
      <c r="U100" s="12" t="n">
        <f>SE!V29</f>
        <v>16.0</v>
      </c>
      <c r="V100" s="12" t="n">
        <f>SE!W29</f>
        <v>0.0</v>
      </c>
      <c r="W100" s="12" t="n">
        <f>SE!X29</f>
        <v>18.0</v>
      </c>
      <c r="X100" s="12" t="n">
        <f>SE!Y29</f>
        <v>36.0</v>
      </c>
      <c r="Y100" s="12" t="n">
        <f>SE!Z29</f>
        <v>0.0</v>
      </c>
      <c r="Z100" s="12" t="n">
        <f>SE!AA29</f>
        <v>31.0</v>
      </c>
      <c r="AA100" s="32"/>
      <c r="AB100" s="12" t="n">
        <f>SE!AB29</f>
        <v>0.0</v>
      </c>
      <c r="AC100" s="12" t="n">
        <f>SE!AC29</f>
        <v>16.0</v>
      </c>
      <c r="AD100" s="10" t="n">
        <f t="shared" si="4"/>
        <v>470.0</v>
      </c>
    </row>
    <row r="101" spans="1:30" x14ac:dyDescent="0.2">
      <c r="A101" s="31" t="s">
        <v>316</v>
      </c>
      <c r="B101" s="12" t="n">
        <f>SI!C29</f>
        <v>1.0</v>
      </c>
      <c r="C101" s="12" t="n">
        <f>SI!D29</f>
        <v>0.0</v>
      </c>
      <c r="D101" s="12" t="n">
        <f>SI!E29</f>
        <v>0.0</v>
      </c>
      <c r="E101" s="12" t="n">
        <f>SI!F29</f>
        <v>0.0</v>
      </c>
      <c r="F101" s="12" t="n">
        <f>SI!G29</f>
        <v>0.0</v>
      </c>
      <c r="G101" s="12" t="n">
        <f>SI!H29</f>
        <v>0.0</v>
      </c>
      <c r="H101" s="12" t="n">
        <f>SI!I29</f>
        <v>0.0</v>
      </c>
      <c r="I101" s="12" t="n">
        <f>SI!J29</f>
        <v>0.0</v>
      </c>
      <c r="J101" s="12" t="n">
        <f>SI!K29</f>
        <v>0.0</v>
      </c>
      <c r="K101" s="12" t="n">
        <f>SI!L29</f>
        <v>0.0</v>
      </c>
      <c r="L101" s="12" t="n">
        <f>SI!M29</f>
        <v>0.0</v>
      </c>
      <c r="M101" s="12" t="n">
        <f>SI!N29</f>
        <v>0.0</v>
      </c>
      <c r="N101" s="12" t="n">
        <f>SI!O29</f>
        <v>0.0</v>
      </c>
      <c r="O101" s="12" t="n">
        <f>SI!P29</f>
        <v>6.0</v>
      </c>
      <c r="P101" s="12" t="n">
        <f>SI!Q29</f>
        <v>0.0</v>
      </c>
      <c r="Q101" s="12" t="n">
        <f>SI!R29</f>
        <v>0.0</v>
      </c>
      <c r="R101" s="12" t="n">
        <f>SI!S29</f>
        <v>0.0</v>
      </c>
      <c r="S101" s="12" t="n">
        <f>SI!T29</f>
        <v>0.0</v>
      </c>
      <c r="T101" s="12" t="n">
        <f>SI!U29</f>
        <v>0.0</v>
      </c>
      <c r="U101" s="12" t="n">
        <f>SI!V29</f>
        <v>0.0</v>
      </c>
      <c r="V101" s="12" t="n">
        <f>SI!W29</f>
        <v>0.0</v>
      </c>
      <c r="W101" s="12" t="n">
        <f>SI!X29</f>
        <v>0.0</v>
      </c>
      <c r="X101" s="12" t="n">
        <f>SI!Y29</f>
        <v>0.0</v>
      </c>
      <c r="Y101" s="12" t="n">
        <f>SI!Z29</f>
        <v>0.0</v>
      </c>
      <c r="Z101" s="12" t="n">
        <f>SI!AA29</f>
        <v>0.0</v>
      </c>
      <c r="AA101" s="12" t="n">
        <f>SI!AB29</f>
        <v>0.0</v>
      </c>
      <c r="AB101" s="32"/>
      <c r="AC101" s="12" t="n">
        <f>SI!AC29</f>
        <v>0.0</v>
      </c>
      <c r="AD101" s="10" t="n">
        <f t="shared" si="4"/>
        <v>7.0</v>
      </c>
    </row>
    <row r="102" spans="1:30" x14ac:dyDescent="0.2">
      <c r="A102" s="31" t="s">
        <v>317</v>
      </c>
      <c r="B102" s="12" t="n">
        <f>SK!C29</f>
        <v>6.0</v>
      </c>
      <c r="C102" s="12" t="n">
        <f>SK!D29</f>
        <v>1.0</v>
      </c>
      <c r="D102" s="12" t="n">
        <f>SK!E29</f>
        <v>0.0</v>
      </c>
      <c r="E102" s="12" t="n">
        <f>SK!F29</f>
        <v>0.0</v>
      </c>
      <c r="F102" s="12" t="n">
        <f>SK!G29</f>
        <v>27.0</v>
      </c>
      <c r="G102" s="12" t="n">
        <f>SK!H29</f>
        <v>3.0</v>
      </c>
      <c r="H102" s="12" t="n">
        <f>SK!I29</f>
        <v>0.0</v>
      </c>
      <c r="I102" s="12" t="n">
        <f>SK!J29</f>
        <v>0.0</v>
      </c>
      <c r="J102" s="12" t="n">
        <f>SK!K29</f>
        <v>0.0</v>
      </c>
      <c r="K102" s="12" t="n">
        <f>SK!L29</f>
        <v>0.0</v>
      </c>
      <c r="L102" s="12" t="n">
        <f>SK!M29</f>
        <v>0.0</v>
      </c>
      <c r="M102" s="12" t="n">
        <f>SK!N29</f>
        <v>5.0</v>
      </c>
      <c r="N102" s="12" t="n">
        <f>SK!O29</f>
        <v>0.0</v>
      </c>
      <c r="O102" s="12" t="n">
        <f>SK!P29</f>
        <v>0.0</v>
      </c>
      <c r="P102" s="12" t="n">
        <f>SK!Q29</f>
        <v>1.0</v>
      </c>
      <c r="Q102" s="12" t="n">
        <f>SK!R29</f>
        <v>1.0</v>
      </c>
      <c r="R102" s="12" t="n">
        <f>SK!S29</f>
        <v>1.0</v>
      </c>
      <c r="S102" s="12" t="n">
        <f>SK!T29</f>
        <v>0.0</v>
      </c>
      <c r="T102" s="12" t="n">
        <f>SK!U29</f>
        <v>0.0</v>
      </c>
      <c r="U102" s="12" t="n">
        <f>SK!V29</f>
        <v>0.0</v>
      </c>
      <c r="V102" s="12" t="n">
        <f>SK!W29</f>
        <v>0.0</v>
      </c>
      <c r="W102" s="12" t="n">
        <f>SK!X29</f>
        <v>0.0</v>
      </c>
      <c r="X102" s="12" t="n">
        <f>SK!Y29</f>
        <v>3.0</v>
      </c>
      <c r="Y102" s="12" t="n">
        <f>SK!Z29</f>
        <v>0.0</v>
      </c>
      <c r="Z102" s="12" t="n">
        <f>SK!AA29</f>
        <v>4.0</v>
      </c>
      <c r="AA102" s="12" t="n">
        <f>SK!AB29</f>
        <v>0.0</v>
      </c>
      <c r="AB102" s="12" t="n">
        <f>SK!AC29</f>
        <v>0.0</v>
      </c>
      <c r="AC102" s="32"/>
      <c r="AD102" s="10" t="n">
        <f t="shared" si="4"/>
        <v>52.0</v>
      </c>
    </row>
    <row r="103" spans="1:30" x14ac:dyDescent="0.2">
      <c r="A103" s="31" t="s">
        <v>321</v>
      </c>
      <c r="B103" s="10" t="n">
        <f t="shared" ref="B103:AC103" si="5">SUM(B75:B102)</f>
        <v>1486.0</v>
      </c>
      <c r="C103" s="10" t="n">
        <f t="shared" si="5"/>
        <v>762.0</v>
      </c>
      <c r="D103" s="10" t="n">
        <f t="shared" si="5"/>
        <v>2518.0</v>
      </c>
      <c r="E103" s="10" t="n">
        <f t="shared" si="5"/>
        <v>69.0</v>
      </c>
      <c r="F103" s="10" t="n">
        <f t="shared" si="5"/>
        <v>1536.0</v>
      </c>
      <c r="G103" s="10" t="n">
        <f t="shared" si="5"/>
        <v>2323.0</v>
      </c>
      <c r="H103" s="10" t="n">
        <f t="shared" si="5"/>
        <v>316.0</v>
      </c>
      <c r="I103" s="10" t="n">
        <f t="shared" si="5"/>
        <v>240.0</v>
      </c>
      <c r="J103" s="10" t="n">
        <f t="shared" si="5"/>
        <v>1613.0</v>
      </c>
      <c r="K103" s="10" t="n">
        <f t="shared" si="5"/>
        <v>187.0</v>
      </c>
      <c r="L103" s="10" t="n">
        <f t="shared" si="5"/>
        <v>2195.0</v>
      </c>
      <c r="M103" s="10" t="n">
        <f t="shared" si="5"/>
        <v>1794.0</v>
      </c>
      <c r="N103" s="10" t="n">
        <f t="shared" si="5"/>
        <v>1762.0</v>
      </c>
      <c r="O103" s="10" t="n">
        <f t="shared" si="5"/>
        <v>2136.0</v>
      </c>
      <c r="P103" s="10" t="n">
        <f t="shared" si="5"/>
        <v>1741.0</v>
      </c>
      <c r="Q103" s="10" t="n">
        <f t="shared" si="5"/>
        <v>863.0</v>
      </c>
      <c r="R103" s="10" t="n">
        <f t="shared" si="5"/>
        <v>4745.0</v>
      </c>
      <c r="S103" s="10" t="n">
        <f t="shared" si="5"/>
        <v>1606.0</v>
      </c>
      <c r="T103" s="10" t="n">
        <f t="shared" si="5"/>
        <v>280.0</v>
      </c>
      <c r="U103" s="10" t="n">
        <f t="shared" si="5"/>
        <v>891.0</v>
      </c>
      <c r="V103" s="10" t="n">
        <f t="shared" si="5"/>
        <v>3.0</v>
      </c>
      <c r="W103" s="10" t="n">
        <f t="shared" si="5"/>
        <v>1420.0</v>
      </c>
      <c r="X103" s="10" t="n">
        <f t="shared" si="5"/>
        <v>8210.0</v>
      </c>
      <c r="Y103" s="10" t="n">
        <f t="shared" si="5"/>
        <v>75.0</v>
      </c>
      <c r="Z103" s="10" t="n">
        <f t="shared" si="5"/>
        <v>8429.0</v>
      </c>
      <c r="AA103" s="10" t="n">
        <f t="shared" si="5"/>
        <v>364.0</v>
      </c>
      <c r="AB103" s="10" t="n">
        <f t="shared" si="5"/>
        <v>83.0</v>
      </c>
      <c r="AC103" s="10" t="n">
        <f t="shared" si="5"/>
        <v>3176.0</v>
      </c>
      <c r="AD103" s="33" t="n">
        <f t="shared" si="4"/>
        <v>50823.0</v>
      </c>
    </row>
  </sheetData>
  <mergeCells count="5">
    <mergeCell ref="A37:AD37"/>
    <mergeCell ref="A72:AD72"/>
    <mergeCell ref="A2:AD2"/>
    <mergeCell ref="A1:G1"/>
    <mergeCell ref="H1:I1"/>
  </mergeCells>
  <phoneticPr fontId="3" type="noConversion"/>
  <conditionalFormatting sqref="AD103">
    <cfRule type="cellIs" dxfId="1" priority="1" stopIfTrue="1" operator="notEqual">
      <formula>SUM(AD75:AD102)</formula>
    </cfRule>
  </conditionalFormatting>
  <conditionalFormatting sqref="AD33 AD68">
    <cfRule type="cellIs" dxfId="0" priority="2" stopIfTrue="1" operator="notEqual">
      <formula>SUM(AD5:AD32)</formula>
    </cfRule>
  </conditionalFormatting>
  <pageMargins left="0.74803149606299213" right="0.74803149606299213" top="0.98425196850393704" bottom="0.98425196850393704" header="0.51181102362204722" footer="0.51181102362204722"/>
  <pageSetup paperSize="9" scale="65" fitToHeight="0" orientation="landscape" horizontalDpi="4294967295" verticalDpi="4294967295" r:id="rId1"/>
  <headerFooter alignWithMargins="0">
    <oddFooter>&amp;L&amp;F&amp;R&amp;P/&amp;N</oddFooter>
  </headerFooter>
  <rowBreaks count="2" manualBreakCount="2">
    <brk id="35" max="16383" man="1"/>
    <brk id="70" max="16383"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G233"/>
  <sheetViews>
    <sheetView zoomScale="85" workbookViewId="0">
      <pane ySplit="1" topLeftCell="A2" activePane="bottomLeft" state="frozen"/>
      <selection pane="bottomLeft" activeCell="A2" sqref="A2"/>
    </sheetView>
  </sheetViews>
  <sheetFormatPr defaultRowHeight="12.75" x14ac:dyDescent="0.2"/>
  <cols>
    <col min="1" max="1" bestFit="true" customWidth="true" style="1" width="11.5703125" collapsed="false"/>
    <col min="2" max="2" customWidth="true" style="2" width="139.85546875" collapsed="false"/>
    <col min="3" max="3" customWidth="true" style="61" width="6.7109375" collapsed="false"/>
    <col min="4" max="5" customWidth="true" width="6.85546875" collapsed="false"/>
    <col min="6" max="6" customWidth="true" width="5.140625" collapsed="false"/>
    <col min="7" max="7" customWidth="true" width="3.5703125" collapsed="false"/>
  </cols>
  <sheetData>
    <row r="1" spans="1:7" ht="25.5" x14ac:dyDescent="0.2">
      <c r="A1" s="65" t="s">
        <v>0</v>
      </c>
      <c r="B1" s="65" t="s">
        <v>1</v>
      </c>
      <c r="C1" s="66" t="s">
        <v>559</v>
      </c>
      <c r="D1" s="66" t="s">
        <v>558</v>
      </c>
      <c r="E1" s="66" t="s">
        <v>560</v>
      </c>
    </row>
    <row r="2" spans="1:7" x14ac:dyDescent="0.2">
      <c r="A2" s="3" t="s">
        <v>2</v>
      </c>
      <c r="B2" s="4" t="s">
        <v>3</v>
      </c>
      <c r="C2" s="64" t="n">
        <f>AT!AD3+BE!AD3+BG!AD3+CY!AD3+CZ!AD3+DE!AD3+DK!AD3+EE!AD3+ES!AD3+FI!AD3+FR!AD3+GB!AD3+GR!AD3+HR!AD3+HU!AD3+IE!AD3+IT!AD3+LT!AD3+LU!AD3+LV!AD3+MT!AD3+NL!AD3+PL!AD3+PT!AD3+RO!AD3+SE!AD3+SI!AD3+SK!AD3</f>
        <v>352.0</v>
      </c>
      <c r="D2" s="14" t="n">
        <f>AT!AD2+BE!AD2+BG!AD2+CY!AD2+CZ!AD2+DE!AD2+DK!AD2+EE!AD2+ES!AD2+FI!AD2+FR!AD2+GB!AD2+GR!AD2+HR!AD2+HU!AD2+IE!AD2+IT!AD2+LT!AD2+LU!AD2+LV!AD2+MT!AD2+NL!AD2+PL!AD2+PT!AD2+RO!AD2+SE!AD2+SI!AD2+SK!AD2</f>
        <v>341.0</v>
      </c>
      <c r="E2" s="14" t="n">
        <f>C2-D2</f>
        <v>11.0</v>
      </c>
    </row>
    <row r="3" spans="1:7" x14ac:dyDescent="0.2">
      <c r="A3" s="3" t="s">
        <v>4</v>
      </c>
      <c r="B3" s="4" t="s">
        <v>5</v>
      </c>
      <c r="C3" s="14" t="n">
        <f>AT!AD5+BE!AD5+BG!AD5+CY!AD5+CZ!AD5+DE!AD5+DK!AD5+EE!AD5+ES!AD5+FI!AD5+FR!AD5+GB!AD5+GR!AD5+HR!AD5+HU!AD5+IE!AD5+IT!AD5+LT!AD5+LU!AD5+LV!AD5+MT!AD5+NL!AD5+PL!AD5+PT!AD5+RO!AD5+SE!AD5+SI!AD5+SK!AD5</f>
        <v>20.0</v>
      </c>
      <c r="D3" s="14" t="n">
        <f>AT!AD4+BE!AD4+BG!AD4+CY!AD4+CZ!AD4+DE!AD4+DK!AD4+EE!AD4+ES!AD4+FI!AD4+FR!AD4+GB!AD4+GR!AD4+HR!AD4+HU!AD4+IE!AD4+IT!AD4+LT!AD4+LU!AD4+LV!AD4+MT!AD4+NL!AD4+PL!AD4+PT!AD4+RO!AD4+SE!AD4+SI!AD4+SK!AD4</f>
        <v>20.0</v>
      </c>
      <c r="E3" s="14" t="n">
        <f t="shared" ref="E3:E66" si="0">C3-D3</f>
        <v>0.0</v>
      </c>
    </row>
    <row r="4" spans="1:7" x14ac:dyDescent="0.2">
      <c r="A4" s="3" t="s">
        <v>6</v>
      </c>
      <c r="B4" s="4" t="s">
        <v>7</v>
      </c>
      <c r="C4" s="14" t="n">
        <f>AT!AD7+BE!AD7+BG!AD7+CY!AD7+CZ!AD7+DE!AD7+DK!AD7+EE!AD7+ES!AD7+FI!AD7+FR!AD7+GB!AD7+GR!AD7+HR!AD7+HU!AD7+IE!AD7+IT!AD7+LT!AD7+LU!AD7+LV!AD7+MT!AD7+NL!AD7+PL!AD7+PT!AD7+RO!AD7+SE!AD7+SI!AD7+SK!AD7</f>
        <v>0.0</v>
      </c>
      <c r="D4" s="14" t="n">
        <f>AT!AD6+BE!AD6+BG!AD6+CY!AD6+CZ!AD6+DE!AD6+DK!AD6+EE!AD6+ES!AD6+FI!AD6+FR!AD6+GB!AD6+GR!AD6+HR!AD6+HU!AD6+IE!AD6+IT!AD6+LT!AD6+LU!AD6+LV!AD6+MT!AD6+NL!AD6+PL!AD6+PT!AD6+RO!AD6+SE!AD6+SI!AD6+SK!AD6</f>
        <v>0.0</v>
      </c>
      <c r="E4" s="14" t="n">
        <f t="shared" si="0"/>
        <v>0.0</v>
      </c>
    </row>
    <row r="5" spans="1:7" x14ac:dyDescent="0.2">
      <c r="A5" s="3" t="s">
        <v>8</v>
      </c>
      <c r="B5" s="4" t="s">
        <v>9</v>
      </c>
      <c r="C5" s="14" t="n">
        <f>AT!AD9+BE!AD9+BG!AD9+CY!AD9+CZ!AD9+DE!AD9+DK!AD9+EE!AD9+ES!AD9+FI!AD9+FR!AD9+GB!AD9+GR!AD9+HR!AD9+HU!AD9+IE!AD9+IT!AD9+LT!AD9+LU!AD9+LV!AD9+MT!AD9+NL!AD9+PL!AD9+PT!AD9+RO!AD9+SE!AD9+SI!AD9+SK!AD9</f>
        <v>769.0</v>
      </c>
      <c r="D5" s="14" t="n">
        <f>AT!AD8+BE!AD8+BG!AD8+CY!AD8+CZ!AD8+DE!AD8+DK!AD8+EE!AD8+ES!AD8+FI!AD8+FR!AD8+GB!AD8+GR!AD8+HR!AD8+HU!AD8+IE!AD8+IT!AD8+LT!AD8+LU!AD8+LV!AD8+MT!AD8+NL!AD8+PL!AD8+PT!AD8+RO!AD8+SE!AD8+SI!AD8+SK!AD8</f>
        <v>755.0</v>
      </c>
      <c r="E5" s="14" t="n">
        <f t="shared" si="0"/>
        <v>14.0</v>
      </c>
    </row>
    <row r="6" spans="1:7" x14ac:dyDescent="0.2">
      <c r="A6" s="3" t="s">
        <v>10</v>
      </c>
      <c r="B6" s="4" t="s">
        <v>11</v>
      </c>
      <c r="C6" s="14" t="n">
        <f>AT!AD11+BE!AD11+BG!AD11+CY!AD11+CZ!AD11+DE!AD11+DK!AD11+EE!AD11+ES!AD11+FI!AD11+FR!AD11+GB!AD11+GR!AD11+HR!AD11+HU!AD11+IE!AD11+IT!AD11+LT!AD11+LU!AD11+LV!AD11+MT!AD11+NL!AD11+PL!AD11+PT!AD11+RO!AD11+SE!AD11+SI!AD11+SK!AD11</f>
        <v>1616.0</v>
      </c>
      <c r="D6" s="14" t="n">
        <f>AT!AD10+BE!AD10+BG!AD10+CY!AD10+CZ!AD10+DE!AD10+DK!AD10+EE!AD10+ES!AD10+FI!AD10+FR!AD10+GB!AD10+GR!AD10+HR!AD10+HU!AD10+IE!AD10+IT!AD10+LT!AD10+LU!AD10+LV!AD10+MT!AD10+NL!AD10+PL!AD10+PT!AD10+RO!AD10+SE!AD10+SI!AD10+SK!AD10</f>
        <v>1700.0</v>
      </c>
      <c r="E6" s="14" t="n">
        <f t="shared" si="0"/>
        <v>-84.0</v>
      </c>
    </row>
    <row r="7" spans="1:7" x14ac:dyDescent="0.2">
      <c r="A7" s="3" t="s">
        <v>12</v>
      </c>
      <c r="B7" s="4" t="s">
        <v>13</v>
      </c>
      <c r="C7" s="14" t="n">
        <f>AT!AD13+BE!AD13+BG!AD13+CY!AD13+CZ!AD13+DE!AD13+DK!AD13+EE!AD13+ES!AD13+FI!AD13+FR!AD13+GB!AD13+GR!AD13+HR!AD13+HU!AD13+IE!AD13+IT!AD13+LT!AD13+LU!AD13+LV!AD13+MT!AD13+NL!AD13+PL!AD13+PT!AD13+RO!AD13+SE!AD13+SI!AD13+SK!AD13</f>
        <v>16.0</v>
      </c>
      <c r="D7" s="14" t="n">
        <f>AT!AD12+BE!AD12+BG!AD12+CY!AD12+CZ!AD12+DE!AD12+DK!AD12+EE!AD12+ES!AD12+FI!AD12+FR!AD12+GB!AD12+GR!AD12+HR!AD12+HU!AD12+IE!AD12+IT!AD12+LT!AD12+LU!AD12+LV!AD12+MT!AD12+NL!AD12+PL!AD12+PT!AD12+RO!AD12+SE!AD12+SI!AD12+SK!AD12</f>
        <v>16.0</v>
      </c>
      <c r="E7" s="14" t="n">
        <f t="shared" si="0"/>
        <v>0.0</v>
      </c>
    </row>
    <row r="8" spans="1:7" x14ac:dyDescent="0.2">
      <c r="A8" s="3" t="s">
        <v>14</v>
      </c>
      <c r="B8" s="4" t="s">
        <v>15</v>
      </c>
      <c r="C8" s="14" t="n">
        <f>AT!AD15+BE!AD15+BG!AD15+CY!AD15+CZ!AD15+DE!AD15+DK!AD15+EE!AD15+ES!AD15+FI!AD15+FR!AD15+GB!AD15+GR!AD15+HR!AD15+HU!AD15+IE!AD15+IT!AD15+LT!AD15+LU!AD15+LV!AD15+MT!AD15+NL!AD15+PL!AD15+PT!AD15+RO!AD15+SE!AD15+SI!AD15+SK!AD15</f>
        <v>6.0</v>
      </c>
      <c r="D8" s="14" t="n">
        <f>AT!AD14+BE!AD14+BG!AD14+CY!AD14+CZ!AD14+DE!AD14+DK!AD14+EE!AD14+ES!AD14+FI!AD14+FR!AD14+GB!AD14+GR!AD14+HR!AD14+HU!AD14+IE!AD14+IT!AD14+LT!AD14+LU!AD14+LV!AD14+MT!AD14+NL!AD14+PL!AD14+PT!AD14+RO!AD14+SE!AD14+SI!AD14+SK!AD14</f>
        <v>6.0</v>
      </c>
      <c r="E8" s="14" t="n">
        <f t="shared" si="0"/>
        <v>0.0</v>
      </c>
    </row>
    <row r="9" spans="1:7" x14ac:dyDescent="0.2">
      <c r="A9" s="3" t="s">
        <v>16</v>
      </c>
      <c r="B9" s="4" t="s">
        <v>17</v>
      </c>
      <c r="C9" s="14" t="n">
        <f>AT!AD17+BE!AD17+BG!AD17+CY!AD17+CZ!AD17+DE!AD17+DK!AD17+EE!AD17+ES!AD17+FI!AD17+FR!AD17+GB!AD17+GR!AD17+HR!AD17+HU!AD17+IE!AD17+IT!AD17+LT!AD17+LU!AD17+LV!AD17+MT!AD17+NL!AD17+PL!AD17+PT!AD17+RO!AD17+SE!AD17+SI!AD17+SK!AD17</f>
        <v>1952.0</v>
      </c>
      <c r="D9" s="14" t="n">
        <f>AT!AD16+BE!AD16+BG!AD16+CY!AD16+CZ!AD16+DE!AD16+DK!AD16+EE!AD16+ES!AD16+FI!AD16+FR!AD16+GB!AD16+GR!AD16+HR!AD16+HU!AD16+IE!AD16+IT!AD16+LT!AD16+LU!AD16+LV!AD16+MT!AD16+NL!AD16+PL!AD16+PT!AD16+RO!AD16+SE!AD16+SI!AD16+SK!AD16</f>
        <v>1946.0</v>
      </c>
      <c r="E9" s="14" t="n">
        <f t="shared" si="0"/>
        <v>6.0</v>
      </c>
    </row>
    <row r="10" spans="1:7" x14ac:dyDescent="0.2">
      <c r="A10" s="3" t="s">
        <v>18</v>
      </c>
      <c r="B10" s="4" t="s">
        <v>19</v>
      </c>
      <c r="C10" s="14" t="n">
        <f>AT!AD19+BE!AD19+BG!AD19+CY!AD19+CZ!AD19+DE!AD19+DK!AD19+EE!AD19+ES!AD19+FI!AD19+FR!AD19+GB!AD19+GR!AD19+HR!AD19+HU!AD19+IE!AD19+IT!AD19+LT!AD19+LU!AD19+LV!AD19+MT!AD19+NL!AD19+PL!AD19+PT!AD19+RO!AD19+SE!AD19+SI!AD19+SK!AD19</f>
        <v>33438.0</v>
      </c>
      <c r="D10" s="14" t="n">
        <f>AT!AD18+BE!AD18+BG!AD18+CY!AD18+CZ!AD18+DE!AD18+DK!AD18+EE!AD18+ES!AD18+FI!AD18+FR!AD18+GB!AD18+GR!AD18+HR!AD18+HU!AD18+IE!AD18+IT!AD18+LT!AD18+LU!AD18+LV!AD18+MT!AD18+NL!AD18+PL!AD18+PT!AD18+RO!AD18+SE!AD18+SI!AD18+SK!AD18</f>
        <v>33428.0</v>
      </c>
      <c r="E10" s="14" t="n">
        <f t="shared" si="0"/>
        <v>10.0</v>
      </c>
    </row>
    <row r="11" spans="1:7" x14ac:dyDescent="0.2">
      <c r="A11" s="3" t="s">
        <v>20</v>
      </c>
      <c r="B11" s="4" t="s">
        <v>21</v>
      </c>
      <c r="C11" s="14" t="n">
        <f>AT!AD21+BE!AD21+BG!AD21+CY!AD21+CZ!AD21+DE!AD21+DK!AD21+EE!AD21+ES!AD21+FI!AD21+FR!AD21+GB!AD21+GR!AD21+HR!AD21+HU!AD21+IE!AD21+IT!AD21+LT!AD21+LU!AD21+LV!AD21+MT!AD21+NL!AD21+PL!AD21+PT!AD21+RO!AD21+SE!AD21+SI!AD21+SK!AD21</f>
        <v>23904.0</v>
      </c>
      <c r="D11" s="14" t="n">
        <f>AT!AD20+BE!AD20+BG!AD20+CY!AD20+CZ!AD20+DE!AD20+DK!AD20+EE!AD20+ES!AD20+FI!AD20+FR!AD20+GB!AD20+GR!AD20+HR!AD20+HU!AD20+IE!AD20+IT!AD20+LT!AD20+LU!AD20+LV!AD20+MT!AD20+NL!AD20+PL!AD20+PT!AD20+RO!AD20+SE!AD20+SI!AD20+SK!AD20</f>
        <v>23890.0</v>
      </c>
      <c r="E11" s="14" t="n">
        <f t="shared" si="0"/>
        <v>14.0</v>
      </c>
    </row>
    <row r="12" spans="1:7" x14ac:dyDescent="0.2">
      <c r="A12" s="3" t="s">
        <v>22</v>
      </c>
      <c r="B12" s="4" t="s">
        <v>23</v>
      </c>
      <c r="C12" s="14" t="n">
        <f>AT!AD23+BE!AD23+BG!AD23+CY!AD23+CZ!AD23+DE!AD23+DK!AD23+EE!AD23+ES!AD23+FI!AD23+FR!AD23+GB!AD23+GR!AD23+HR!AD23+HU!AD23+IE!AD23+IT!AD23+LT!AD23+LU!AD23+LV!AD23+MT!AD23+NL!AD23+PL!AD23+PT!AD23+RO!AD23+SE!AD23+SI!AD23+SK!AD23</f>
        <v>9307.0</v>
      </c>
      <c r="D12" s="14" t="n">
        <f>AT!AD22+BE!AD22+BG!AD22+CY!AD22+CZ!AD22+DE!AD22+DK!AD22+EE!AD22+ES!AD22+FI!AD22+FR!AD22+GB!AD22+GR!AD22+HR!AD22+HU!AD22+IE!AD22+IT!AD22+LT!AD22+LU!AD22+LV!AD22+MT!AD22+NL!AD22+PL!AD22+PT!AD22+RO!AD22+SE!AD22+SI!AD22+SK!AD22</f>
        <v>9521.0</v>
      </c>
      <c r="E12" s="14" t="n">
        <f t="shared" si="0"/>
        <v>-214.0</v>
      </c>
    </row>
    <row r="13" spans="1:7" x14ac:dyDescent="0.2">
      <c r="A13" s="3" t="s">
        <v>24</v>
      </c>
      <c r="B13" s="4" t="s">
        <v>25</v>
      </c>
      <c r="C13" s="14" t="n">
        <f>AT!AD25+BE!AD25+BG!AD25+CY!AD25+CZ!AD25+DE!AD25+DK!AD25+EE!AD25+ES!AD25+FI!AD25+FR!AD25+GB!AD25+GR!AD25+HR!AD25+HU!AD25+IE!AD25+IT!AD25+LT!AD25+LU!AD25+LV!AD25+MT!AD25+NL!AD25+PL!AD25+PT!AD25+RO!AD25+SE!AD25+SI!AD25+SK!AD25</f>
        <v>1368.0</v>
      </c>
      <c r="D13" s="14" t="n">
        <f>AT!AD24+BE!AD24+BG!AD24+CY!AD24+CZ!AD24+DE!AD24+DK!AD24+EE!AD24+ES!AD24+FI!AD24+FR!AD24+GB!AD24+GR!AD24+HR!AD24+HU!AD24+IE!AD24+IT!AD24+LT!AD24+LU!AD24+LV!AD24+MT!AD24+NL!AD24+PL!AD24+PT!AD24+RO!AD24+SE!AD24+SI!AD24+SK!AD24</f>
        <v>1133.0</v>
      </c>
      <c r="E13" s="14" t="n">
        <f t="shared" si="0"/>
        <v>235.0</v>
      </c>
    </row>
    <row r="14" spans="1:7" x14ac:dyDescent="0.2">
      <c r="A14" s="3" t="s">
        <v>26</v>
      </c>
      <c r="B14" s="4" t="s">
        <v>27</v>
      </c>
      <c r="C14" s="14" t="n">
        <f>AT!AD27+BE!AD27+BG!AD27+CY!AD27+CZ!AD27+DE!AD27+DK!AD27+EE!AD27+ES!AD27+FI!AD27+FR!AD27+GB!AD27+GR!AD27+HR!AD27+HU!AD27+IE!AD27+IT!AD27+LT!AD27+LU!AD27+LV!AD27+MT!AD27+NL!AD27+PL!AD27+PT!AD27+RO!AD27+SE!AD27+SI!AD27+SK!AD27</f>
        <v>30194.0</v>
      </c>
      <c r="D14" s="14" t="n">
        <f>AT!AD26+BE!AD26+BG!AD26+CY!AD26+CZ!AD26+DE!AD26+DK!AD26+EE!AD26+ES!AD26+FI!AD26+FR!AD26+GB!AD26+GR!AD26+HR!AD26+HU!AD26+IE!AD26+IT!AD26+LT!AD26+LU!AD26+LV!AD26+MT!AD26+NL!AD26+PL!AD26+PT!AD26+RO!AD26+SE!AD26+SI!AD26+SK!AD26</f>
        <v>29293.0</v>
      </c>
      <c r="E14" s="14" t="n">
        <f t="shared" si="0"/>
        <v>901.0</v>
      </c>
    </row>
    <row r="15" spans="1:7" x14ac:dyDescent="0.2">
      <c r="A15" s="3" t="s">
        <v>28</v>
      </c>
      <c r="B15" s="4" t="s">
        <v>29</v>
      </c>
      <c r="C15" s="14" t="n">
        <f>AT!AD29+BE!AD29+BG!AD29+CY!AD29+CZ!AD29+DE!AD29+DK!AD29+EE!AD29+ES!AD29+FI!AD29+FR!AD29+GB!AD29+GR!AD29+HR!AD29+HU!AD29+IE!AD29+IT!AD29+LT!AD29+LU!AD29+LV!AD29+MT!AD29+NL!AD29+PL!AD29+PT!AD29+RO!AD29+SE!AD29+SI!AD29+SK!AD29</f>
        <v>50823.0</v>
      </c>
      <c r="D15" s="14" t="n">
        <f>AT!AD28+BE!AD28+BG!AD28+CY!AD28+CZ!AD28+DE!AD28+DK!AD28+EE!AD28+ES!AD28+FI!AD28+FR!AD28+GB!AD28+GR!AD28+HR!AD28+HU!AD28+IE!AD28+IT!AD28+LT!AD28+LU!AD28+LV!AD28+MT!AD28+NL!AD28+PL!AD28+PT!AD28+RO!AD28+SE!AD28+SI!AD28+SK!AD28</f>
        <v>50817.0</v>
      </c>
      <c r="E15" s="14" t="n">
        <f t="shared" si="0"/>
        <v>6.0</v>
      </c>
    </row>
    <row r="16" spans="1:7" x14ac:dyDescent="0.2">
      <c r="A16" s="3" t="s">
        <v>30</v>
      </c>
      <c r="B16" s="4" t="s">
        <v>31</v>
      </c>
      <c r="C16" s="14" t="n">
        <f>AT!AD31+BE!AD31+BG!AD31+CY!AD31+CZ!AD31+DE!AD31+DK!AD31+EE!AD31+ES!AD31+FI!AD31+FR!AD31+GB!AD31+GR!AD31+HR!AD31+HU!AD31+IE!AD31+IT!AD31+LT!AD31+LU!AD31+LV!AD31+MT!AD31+NL!AD31+PL!AD31+PT!AD31+RO!AD31+SE!AD31+SI!AD31+SK!AD31</f>
        <v>564.0</v>
      </c>
      <c r="D16" s="14" t="n">
        <f>AT!AD30+BE!AD30+BG!AD30+CY!AD30+CZ!AD30+DE!AD30+DK!AD30+EE!AD30+ES!AD30+FI!AD30+FR!AD30+GB!AD30+GR!AD30+HR!AD30+HU!AD30+IE!AD30+IT!AD30+LT!AD30+LU!AD30+LV!AD30+MT!AD30+NL!AD30+PL!AD30+PT!AD30+RO!AD30+SE!AD30+SI!AD30+SK!AD30</f>
        <v>570.0</v>
      </c>
      <c r="E16" s="14" t="n">
        <f t="shared" si="0"/>
        <v>-6.0</v>
      </c>
    </row>
    <row r="17" spans="1:7" x14ac:dyDescent="0.2">
      <c r="A17" s="3" t="s">
        <v>32</v>
      </c>
      <c r="B17" s="4" t="s">
        <v>33</v>
      </c>
      <c r="C17" s="14" t="n">
        <f>AT!AD33+BE!AD33+BG!AD33+CY!AD33+CZ!AD33+DE!AD33+DK!AD33+EE!AD33+ES!AD33+FI!AD33+FR!AD33+GB!AD33+GR!AD33+HR!AD33+HU!AD33+IE!AD33+IT!AD33+LT!AD33+LU!AD33+LV!AD33+MT!AD33+NL!AD33+PL!AD33+PT!AD33+RO!AD33+SE!AD33+SI!AD33+SK!AD33</f>
        <v>51452.0</v>
      </c>
      <c r="D17" s="14" t="n">
        <f>AT!AD32+BE!AD32+BG!AD32+CY!AD32+CZ!AD32+DE!AD32+DK!AD32+EE!AD32+ES!AD32+FI!AD32+FR!AD32+GB!AD32+GR!AD32+HR!AD32+HU!AD32+IE!AD32+IT!AD32+LT!AD32+LU!AD32+LV!AD32+MT!AD32+NL!AD32+PL!AD32+PT!AD32+RO!AD32+SE!AD32+SI!AD32+SK!AD32</f>
        <v>51422.0</v>
      </c>
      <c r="E17" s="14" t="n">
        <f t="shared" si="0"/>
        <v>30.0</v>
      </c>
    </row>
    <row r="18" spans="1:7" x14ac:dyDescent="0.2">
      <c r="A18" s="3" t="s">
        <v>34</v>
      </c>
      <c r="B18" s="4" t="s">
        <v>35</v>
      </c>
      <c r="C18" s="14" t="n">
        <f>AT!AD35+BE!AD35+BG!AD35+CY!AD35+CZ!AD35+DE!AD35+DK!AD35+EE!AD35+ES!AD35+FI!AD35+FR!AD35+GB!AD35+GR!AD35+HR!AD35+HU!AD35+IE!AD35+IT!AD35+LT!AD35+LU!AD35+LV!AD35+MT!AD35+NL!AD35+PL!AD35+PT!AD35+RO!AD35+SE!AD35+SI!AD35+SK!AD35</f>
        <v>3590.0</v>
      </c>
      <c r="D18" s="14" t="n">
        <f>AT!AD34+BE!AD34+BG!AD34+CY!AD34+CZ!AD34+DE!AD34+DK!AD34+EE!AD34+ES!AD34+FI!AD34+FR!AD34+GB!AD34+GR!AD34+HR!AD34+HU!AD34+IE!AD34+IT!AD34+LT!AD34+LU!AD34+LV!AD34+MT!AD34+NL!AD34+PL!AD34+PT!AD34+RO!AD34+SE!AD34+SI!AD34+SK!AD34</f>
        <v>3668.0</v>
      </c>
      <c r="E18" s="14" t="n">
        <f t="shared" si="0"/>
        <v>-78.0</v>
      </c>
    </row>
    <row r="19" spans="1:7" x14ac:dyDescent="0.2">
      <c r="A19" s="3" t="s">
        <v>36</v>
      </c>
      <c r="B19" s="4" t="s">
        <v>37</v>
      </c>
      <c r="C19" s="14" t="n">
        <f>AT!AD37+BE!AD37+BG!AD37+CY!AD37+CZ!AD37+DE!AD37+DK!AD37+EE!AD37+ES!AD37+FI!AD37+FR!AD37+GB!AD37+GR!AD37+HR!AD37+HU!AD37+IE!AD37+IT!AD37+LT!AD37+LU!AD37+LV!AD37+MT!AD37+NL!AD37+PL!AD37+PT!AD37+RO!AD37+SE!AD37+SI!AD37+SK!AD37</f>
        <v>43561.0</v>
      </c>
      <c r="D19" s="14" t="n">
        <f>AT!AD36+BE!AD36+BG!AD36+CY!AD36+CZ!AD36+DE!AD36+DK!AD36+EE!AD36+ES!AD36+FI!AD36+FR!AD36+GB!AD36+GR!AD36+HR!AD36+HU!AD36+IE!AD36+IT!AD36+LT!AD36+LU!AD36+LV!AD36+MT!AD36+NL!AD36+PL!AD36+PT!AD36+RO!AD36+SE!AD36+SI!AD36+SK!AD36</f>
        <v>43305.0</v>
      </c>
      <c r="E19" s="14" t="n">
        <f t="shared" si="0"/>
        <v>256.0</v>
      </c>
    </row>
    <row r="20" spans="1:7" x14ac:dyDescent="0.2">
      <c r="A20" s="3" t="s">
        <v>38</v>
      </c>
      <c r="B20" s="4" t="s">
        <v>39</v>
      </c>
      <c r="C20" s="14" t="n">
        <f>AT!AD39+BE!AD39+BG!AD39+CY!AD39+CZ!AD39+DE!AD39+DK!AD39+EE!AD39+ES!AD39+FI!AD39+FR!AD39+GB!AD39+GR!AD39+HR!AD39+HU!AD39+IE!AD39+IT!AD39+LT!AD39+LU!AD39+LV!AD39+MT!AD39+NL!AD39+PL!AD39+PT!AD39+RO!AD39+SE!AD39+SI!AD39+SK!AD39</f>
        <v>30107.0</v>
      </c>
      <c r="D20" s="14" t="n">
        <f>AT!AD38+BE!AD38+BG!AD38+CY!AD38+CZ!AD38+DE!AD38+DK!AD38+EE!AD38+ES!AD38+FI!AD38+FR!AD38+GB!AD38+GR!AD38+HR!AD38+HU!AD38+IE!AD38+IT!AD38+LT!AD38+LU!AD38+LV!AD38+MT!AD38+NL!AD38+PL!AD38+PT!AD38+RO!AD38+SE!AD38+SI!AD38+SK!AD38</f>
        <v>29878.0</v>
      </c>
      <c r="E20" s="14" t="n">
        <f t="shared" si="0"/>
        <v>229.0</v>
      </c>
    </row>
    <row r="21" spans="1:7" x14ac:dyDescent="0.2">
      <c r="A21" s="3" t="s">
        <v>40</v>
      </c>
      <c r="B21" s="4" t="s">
        <v>41</v>
      </c>
      <c r="C21" s="14" t="n">
        <f>AT!AD41+BE!AD41+BG!AD41+CY!AD41+CZ!AD41+DE!AD41+DK!AD41+EE!AD41+ES!AD41+FI!AD41+FR!AD41+GB!AD41+GR!AD41+HR!AD41+HU!AD41+IE!AD41+IT!AD41+LT!AD41+LU!AD41+LV!AD41+MT!AD41+NL!AD41+PL!AD41+PT!AD41+RO!AD41+SE!AD41+SI!AD41+SK!AD41</f>
        <v>13454.0</v>
      </c>
      <c r="D21" s="14" t="n">
        <f>AT!AD40+BE!AD40+BG!AD40+CY!AD40+CZ!AD40+DE!AD40+DK!AD40+EE!AD40+ES!AD40+FI!AD40+FR!AD40+GB!AD40+GR!AD40+HR!AD40+HU!AD40+IE!AD40+IT!AD40+LT!AD40+LU!AD40+LV!AD40+MT!AD40+NL!AD40+PL!AD40+PT!AD40+RO!AD40+SE!AD40+SI!AD40+SK!AD40</f>
        <v>13427.0</v>
      </c>
      <c r="E21" s="14" t="n">
        <f t="shared" si="0"/>
        <v>27.0</v>
      </c>
    </row>
    <row r="22" spans="1:7" x14ac:dyDescent="0.2">
      <c r="A22" s="3" t="s">
        <v>42</v>
      </c>
      <c r="B22" s="4" t="s">
        <v>43</v>
      </c>
      <c r="C22" s="14" t="n">
        <f>AT!AD43+BE!AD43+BG!AD43+CY!AD43+CZ!AD43+DE!AD43+DK!AD43+EE!AD43+ES!AD43+FI!AD43+FR!AD43+GB!AD43+GR!AD43+HR!AD43+HU!AD43+IE!AD43+IT!AD43+LT!AD43+LU!AD43+LV!AD43+MT!AD43+NL!AD43+PL!AD43+PT!AD43+RO!AD43+SE!AD43+SI!AD43+SK!AD43</f>
        <v>934.0</v>
      </c>
      <c r="D22" s="14" t="n">
        <f>AT!AD42+BE!AD42+BG!AD42+CY!AD42+CZ!AD42+DE!AD42+DK!AD42+EE!AD42+ES!AD42+FI!AD42+FR!AD42+GB!AD42+GR!AD42+HR!AD42+HU!AD42+IE!AD42+IT!AD42+LT!AD42+LU!AD42+LV!AD42+MT!AD42+NL!AD42+PL!AD42+PT!AD42+RO!AD42+SE!AD42+SI!AD42+SK!AD42</f>
        <v>933.0</v>
      </c>
      <c r="E22" s="14" t="n">
        <f t="shared" si="0"/>
        <v>1.0</v>
      </c>
    </row>
    <row r="23" spans="1:7" x14ac:dyDescent="0.2">
      <c r="A23" s="3" t="s">
        <v>44</v>
      </c>
      <c r="B23" s="4" t="s">
        <v>45</v>
      </c>
      <c r="C23" s="14" t="n">
        <f>AT!AD45+BE!AD45+BG!AD45+CY!AD45+CZ!AD45+DE!AD45+DK!AD45+EE!AD45+ES!AD45+FI!AD45+FR!AD45+GB!AD45+GR!AD45+HR!AD45+HU!AD45+IE!AD45+IT!AD45+LT!AD45+LU!AD45+LV!AD45+MT!AD45+NL!AD45+PL!AD45+PT!AD45+RO!AD45+SE!AD45+SI!AD45+SK!AD45</f>
        <v>358.0</v>
      </c>
      <c r="D23" s="14" t="n">
        <f>AT!AD44+BE!AD44+BG!AD44+CY!AD44+CZ!AD44+DE!AD44+DK!AD44+EE!AD44+ES!AD44+FI!AD44+FR!AD44+GB!AD44+GR!AD44+HR!AD44+HU!AD44+IE!AD44+IT!AD44+LT!AD44+LU!AD44+LV!AD44+MT!AD44+NL!AD44+PL!AD44+PT!AD44+RO!AD44+SE!AD44+SI!AD44+SK!AD44</f>
        <v>353.0</v>
      </c>
      <c r="E23" s="14" t="n">
        <f t="shared" si="0"/>
        <v>5.0</v>
      </c>
    </row>
    <row r="24" spans="1:7" x14ac:dyDescent="0.2">
      <c r="A24" s="3" t="s">
        <v>46</v>
      </c>
      <c r="B24" s="4" t="s">
        <v>47</v>
      </c>
      <c r="C24" s="14" t="n">
        <f>AT!AD47+BE!AD47+BG!AD47+CY!AD47+CZ!AD47+DE!AD47+DK!AD47+EE!AD47+ES!AD47+FI!AD47+FR!AD47+GB!AD47+GR!AD47+HR!AD47+HU!AD47+IE!AD47+IT!AD47+LT!AD47+LU!AD47+LV!AD47+MT!AD47+NL!AD47+PL!AD47+PT!AD47+RO!AD47+SE!AD47+SI!AD47+SK!AD47</f>
        <v>530.0</v>
      </c>
      <c r="D24" s="14" t="n">
        <f>AT!AD46+BE!AD46+BG!AD46+CY!AD46+CZ!AD46+DE!AD46+DK!AD46+EE!AD46+ES!AD46+FI!AD46+FR!AD46+GB!AD46+GR!AD46+HR!AD46+HU!AD46+IE!AD46+IT!AD46+LT!AD46+LU!AD46+LV!AD46+MT!AD46+NL!AD46+PL!AD46+PT!AD46+RO!AD46+SE!AD46+SI!AD46+SK!AD46</f>
        <v>530.0</v>
      </c>
      <c r="E24" s="14" t="n">
        <f t="shared" si="0"/>
        <v>0.0</v>
      </c>
    </row>
    <row r="25" spans="1:7" ht="25.5" x14ac:dyDescent="0.2">
      <c r="A25" s="3" t="s">
        <v>48</v>
      </c>
      <c r="B25" s="46" t="s">
        <v>49</v>
      </c>
      <c r="C25" s="14" t="n">
        <f>AT!AD49+BE!AD49+BG!AD49+CY!AD49+CZ!AD49+DE!AD49+DK!AD49+EE!AD49+ES!AD49+FI!AD49+FR!AD49+GB!AD49+GR!AD49+HR!AD49+HU!AD49+IE!AD49+IT!AD49+LT!AD49+LU!AD49+LV!AD49+MT!AD49+NL!AD49+PL!AD49+PT!AD49+RO!AD49+SE!AD49+SI!AD49+SK!AD49</f>
        <v>3.0</v>
      </c>
      <c r="D25" s="14" t="n">
        <f>AT!AD48+BE!AD48+BG!AD48+CY!AD48+CZ!AD48+DE!AD48+DK!AD48+EE!AD48+ES!AD48+FI!AD48+FR!AD48+GB!AD48+GR!AD48+HR!AD48+HU!AD48+IE!AD48+IT!AD48+LT!AD48+LU!AD48+LV!AD48+MT!AD48+NL!AD48+PL!AD48+PT!AD48+RO!AD48+SE!AD48+SI!AD48+SK!AD48</f>
        <v>1746.0</v>
      </c>
      <c r="E25" s="14" t="n">
        <f t="shared" si="0"/>
        <v>-1743.0</v>
      </c>
    </row>
    <row r="26" spans="1:7" ht="25.5" x14ac:dyDescent="0.2">
      <c r="A26" s="3" t="s">
        <v>50</v>
      </c>
      <c r="B26" s="7" t="s">
        <v>507</v>
      </c>
      <c r="C26" s="14" t="n">
        <f>AT!AD51+BE!AD51+BG!AD51+CY!AD51+CZ!AD51+DE!AD51+DK!AD51+EE!AD51+ES!AD51+FI!AD51+FR!AD51+GB!AD51+GR!AD51+HR!AD51+HU!AD51+IE!AD51+IT!AD51+LT!AD51+LU!AD51+LV!AD51+MT!AD51+NL!AD51+PL!AD51+PT!AD51+RO!AD51+SE!AD51+SI!AD51+SK!AD51</f>
        <v>4032.0</v>
      </c>
      <c r="D26" s="14" t="n">
        <f>AT!AD50+BE!AD50+BG!AD50+CY!AD50+CZ!AD50+DE!AD50+DK!AD50+EE!AD50+ES!AD50+FI!AD50+FR!AD50+GB!AD50+GR!AD50+HR!AD50+HU!AD50+IE!AD50+IT!AD50+LT!AD50+LU!AD50+LV!AD50+MT!AD50+NL!AD50+PL!AD50+PT!AD50+RO!AD50+SE!AD50+SI!AD50+SK!AD50</f>
        <v>3118.0</v>
      </c>
      <c r="E26" s="14" t="n">
        <f t="shared" si="0"/>
        <v>914.0</v>
      </c>
    </row>
    <row r="27" spans="1:7" ht="38.25" x14ac:dyDescent="0.2">
      <c r="A27" s="41" t="s">
        <v>360</v>
      </c>
      <c r="B27" s="52" t="s">
        <v>517</v>
      </c>
      <c r="C27" s="14" t="n">
        <f>AT!AD53+BE!AD53+BG!AD53+CY!AD53+CZ!AD53+DE!AD53+DK!AD53+EE!AD53+ES!AD53+FI!AD53+FR!AD53+GB!AD53+GR!AD53+HR!AD53+HU!AD53+IE!AD53+IT!AD53+LT!AD53+LU!AD53+LV!AD53+MT!AD53+NL!AD53+PL!AD53+PT!AD53+RO!AD53+SE!AD53+SI!AD53+SK!AD53</f>
        <v>4128.0</v>
      </c>
      <c r="D27" s="14" t="n">
        <f>AT!AD52+BE!AD52+BG!AD52+CY!AD52+CZ!AD52+DE!AD52+DK!AD52+EE!AD52+ES!AD52+FI!AD52+FR!AD52+GB!AD52+GR!AD52+HR!AD52+HU!AD52+IE!AD52+IT!AD52+LT!AD52+LU!AD52+LV!AD52+MT!AD52+NL!AD52+PL!AD52+PT!AD52+RO!AD52+SE!AD52+SI!AD52+SK!AD52</f>
        <v>4141.0</v>
      </c>
      <c r="E27" s="14" t="n">
        <f t="shared" si="0"/>
        <v>-13.0</v>
      </c>
    </row>
    <row r="28" spans="1:7" ht="25.5" customHeight="1" x14ac:dyDescent="0.2">
      <c r="A28" s="41" t="s">
        <v>361</v>
      </c>
      <c r="B28" s="42" t="s">
        <v>362</v>
      </c>
      <c r="C28" s="14" t="n">
        <f>AT!AD55+BE!AD55+BG!AD55+CY!AD55+CZ!AD55+DE!AD55+DK!AD55+EE!AD55+ES!AD55+FI!AD55+FR!AD55+GB!AD55+GR!AD55+HR!AD55+HU!AD55+IE!AD55+IT!AD55+LT!AD55+LU!AD55+LV!AD55+MT!AD55+NL!AD55+PL!AD55+PT!AD55+RO!AD55+SE!AD55+SI!AD55+SK!AD55</f>
        <v>3385.0</v>
      </c>
      <c r="D28" s="14" t="n">
        <f>AT!AD54+BE!AD54+BG!AD54+CY!AD54+CZ!AD54+DE!AD54+DK!AD54+EE!AD54+ES!AD54+FI!AD54+FR!AD54+GB!AD54+GR!AD54+HR!AD54+HU!AD54+IE!AD54+IT!AD54+LT!AD54+LU!AD54+LV!AD54+MT!AD54+NL!AD54+PL!AD54+PT!AD54+RO!AD54+SE!AD54+SI!AD54+SK!AD54</f>
        <v>3337.0</v>
      </c>
      <c r="E28" s="14" t="n">
        <f t="shared" si="0"/>
        <v>48.0</v>
      </c>
    </row>
    <row r="29" spans="1:7" x14ac:dyDescent="0.2">
      <c r="A29" s="48" t="s">
        <v>456</v>
      </c>
      <c r="B29" s="4" t="s">
        <v>458</v>
      </c>
      <c r="C29" s="14" t="n">
        <f>AT!AD57+BE!AD57+BG!AD57+CY!AD57+CZ!AD57+DE!AD57+DK!AD57+EE!AD57+ES!AD57+FI!AD57+FR!AD57+GB!AD57+GR!AD57+HR!AD57+HU!AD57+IE!AD57+IT!AD57+LT!AD57+LU!AD57+LV!AD57+MT!AD57+NL!AD57+PL!AD57+PT!AD57+RO!AD57+SE!AD57+SI!AD57+SK!AD57</f>
        <v>0.0</v>
      </c>
      <c r="D29" s="14" t="n">
        <f>AT!AD56+BE!AD56+BG!AD56+CY!AD56+CZ!AD56+DE!AD56+DK!AD56+EE!AD56+ES!AD56+FI!AD56+FR!AD56+GB!AD56+GR!AD56+HR!AD56+HU!AD56+IE!AD56+IT!AD56+LT!AD56+LU!AD56+LV!AD56+MT!AD56+NL!AD56+PL!AD56+PT!AD56+RO!AD56+SE!AD56+SI!AD56+SK!AD56</f>
        <v>2.0</v>
      </c>
      <c r="E29" s="14" t="n">
        <f t="shared" si="0"/>
        <v>-2.0</v>
      </c>
    </row>
    <row r="30" spans="1:7" ht="25.5" x14ac:dyDescent="0.2">
      <c r="A30" s="48" t="s">
        <v>457</v>
      </c>
      <c r="B30" s="4" t="s">
        <v>459</v>
      </c>
      <c r="C30" s="14" t="n">
        <f>AT!AD59+BE!AD59+BG!AD59+CY!AD59+CZ!AD59+DE!AD59+DK!AD59+EE!AD59+ES!AD59+FI!AD59+FR!AD59+GB!AD59+GR!AD59+HR!AD59+HU!AD59+IE!AD59+IT!AD59+LT!AD59+LU!AD59+LV!AD59+MT!AD59+NL!AD59+PL!AD59+PT!AD59+RO!AD59+SE!AD59+SI!AD59+SK!AD59</f>
        <v>4.0</v>
      </c>
      <c r="D30" s="14" t="n">
        <f>AT!AD58+BE!AD58+BG!AD58+CY!AD58+CZ!AD58+DE!AD58+DK!AD58+EE!AD58+ES!AD58+FI!AD58+FR!AD58+GB!AD58+GR!AD58+HR!AD58+HU!AD58+IE!AD58+IT!AD58+LT!AD58+LU!AD58+LV!AD58+MT!AD58+NL!AD58+PL!AD58+PT!AD58+RO!AD58+SE!AD58+SI!AD58+SK!AD58</f>
        <v>1.0</v>
      </c>
      <c r="E30" s="14" t="n">
        <f t="shared" si="0"/>
        <v>3.0</v>
      </c>
    </row>
    <row r="31" spans="1:7" x14ac:dyDescent="0.2">
      <c r="A31" s="3" t="s">
        <v>51</v>
      </c>
      <c r="B31" s="4" t="s">
        <v>52</v>
      </c>
      <c r="C31" s="14" t="n">
        <f>AT!AD61+BE!AD61+BG!AD61+CY!AD61+CZ!AD61+DE!AD61+DK!AD61+EE!AD61+ES!AD61+FI!AD61+FR!AD61+GB!AD61+GR!AD61+HR!AD61+HU!AD61+IE!AD61+IT!AD61+LT!AD61+LU!AD61+LV!AD61+MT!AD61+NL!AD61+PL!AD61+PT!AD61+RO!AD61+SE!AD61+SI!AD61+SK!AD61</f>
        <v>184.0</v>
      </c>
      <c r="D31" s="14" t="n">
        <f>AT!AD60+BE!AD60+BG!AD60+CY!AD60+CZ!AD60+DE!AD60+DK!AD60+EE!AD60+ES!AD60+FI!AD60+FR!AD60+GB!AD60+GR!AD60+HR!AD60+HU!AD60+IE!AD60+IT!AD60+LT!AD60+LU!AD60+LV!AD60+MT!AD60+NL!AD60+PL!AD60+PT!AD60+RO!AD60+SE!AD60+SI!AD60+SK!AD60</f>
        <v>184.0</v>
      </c>
      <c r="E31" s="14" t="n">
        <f t="shared" si="0"/>
        <v>0.0</v>
      </c>
    </row>
    <row r="32" spans="1:7" x14ac:dyDescent="0.2">
      <c r="A32" s="3" t="s">
        <v>53</v>
      </c>
      <c r="B32" s="4" t="s">
        <v>54</v>
      </c>
      <c r="C32" s="14" t="n">
        <f>AT!AD63+BE!AD63+BG!AD63+CY!AD63+CZ!AD63+DE!AD63+DK!AD63+EE!AD63+ES!AD63+FI!AD63+FR!AD63+GB!AD63+GR!AD63+HR!AD63+HU!AD63+IE!AD63+IT!AD63+LT!AD63+LU!AD63+LV!AD63+MT!AD63+NL!AD63+PL!AD63+PT!AD63+RO!AD63+SE!AD63+SI!AD63+SK!AD63</f>
        <v>155.0</v>
      </c>
      <c r="D32" s="14" t="n">
        <f>AT!AD62+BE!AD62+BG!AD62+CY!AD62+CZ!AD62+DE!AD62+DK!AD62+EE!AD62+ES!AD62+FI!AD62+FR!AD62+GB!AD62+GR!AD62+HR!AD62+HU!AD62+IE!AD62+IT!AD62+LT!AD62+LU!AD62+LV!AD62+MT!AD62+NL!AD62+PL!AD62+PT!AD62+RO!AD62+SE!AD62+SI!AD62+SK!AD62</f>
        <v>155.0</v>
      </c>
      <c r="E32" s="14" t="n">
        <f t="shared" si="0"/>
        <v>0.0</v>
      </c>
    </row>
    <row r="33" spans="1:7" x14ac:dyDescent="0.2">
      <c r="A33" s="3" t="s">
        <v>55</v>
      </c>
      <c r="B33" s="4" t="s">
        <v>56</v>
      </c>
      <c r="C33" s="14" t="n">
        <f>AT!AD65+BE!AD65+BG!AD65+CY!AD65+CZ!AD65+DE!AD65+DK!AD65+EE!AD65+ES!AD65+FI!AD65+FR!AD65+GB!AD65+GR!AD65+HR!AD65+HU!AD65+IE!AD65+IT!AD65+LT!AD65+LU!AD65+LV!AD65+MT!AD65+NL!AD65+PL!AD65+PT!AD65+RO!AD65+SE!AD65+SI!AD65+SK!AD65</f>
        <v>112.0</v>
      </c>
      <c r="D33" s="14" t="n">
        <f>AT!AD64+BE!AD64+BG!AD64+CY!AD64+CZ!AD64+DE!AD64+DK!AD64+EE!AD64+ES!AD64+FI!AD64+FR!AD64+GB!AD64+GR!AD64+HR!AD64+HU!AD64+IE!AD64+IT!AD64+LT!AD64+LU!AD64+LV!AD64+MT!AD64+NL!AD64+PL!AD64+PT!AD64+RO!AD64+SE!AD64+SI!AD64+SK!AD64</f>
        <v>112.0</v>
      </c>
      <c r="E33" s="14" t="n">
        <f t="shared" si="0"/>
        <v>0.0</v>
      </c>
    </row>
    <row r="34" spans="1:7" x14ac:dyDescent="0.2">
      <c r="A34" s="3" t="s">
        <v>57</v>
      </c>
      <c r="B34" s="4" t="s">
        <v>58</v>
      </c>
      <c r="C34" s="14" t="n">
        <f>AT!AD67+BE!AD67+BG!AD67+CY!AD67+CZ!AD67+DE!AD67+DK!AD67+EE!AD67+ES!AD67+FI!AD67+FR!AD67+GB!AD67+GR!AD67+HR!AD67+HU!AD67+IE!AD67+IT!AD67+LT!AD67+LU!AD67+LV!AD67+MT!AD67+NL!AD67+PL!AD67+PT!AD67+RO!AD67+SE!AD67+SI!AD67+SK!AD67</f>
        <v>559.0</v>
      </c>
      <c r="D34" s="14" t="n">
        <f>AT!AD66+BE!AD66+BG!AD66+CY!AD66+CZ!AD66+DE!AD66+DK!AD66+EE!AD66+ES!AD66+FI!AD66+FR!AD66+GB!AD66+GR!AD66+HR!AD66+HU!AD66+IE!AD66+IT!AD66+LT!AD66+LU!AD66+LV!AD66+MT!AD66+NL!AD66+PL!AD66+PT!AD66+RO!AD66+SE!AD66+SI!AD66+SK!AD66</f>
        <v>559.0</v>
      </c>
      <c r="E34" s="14" t="n">
        <f t="shared" si="0"/>
        <v>0.0</v>
      </c>
    </row>
    <row r="35" spans="1:7" x14ac:dyDescent="0.2">
      <c r="A35" s="3" t="s">
        <v>59</v>
      </c>
      <c r="B35" s="4" t="s">
        <v>60</v>
      </c>
      <c r="C35" s="14" t="n">
        <f>AT!AD69+BE!AD69+BG!AD69+CY!AD69+CZ!AD69+DE!AD69+DK!AD69+EE!AD69+ES!AD69+FI!AD69+FR!AD69+GB!AD69+GR!AD69+HR!AD69+HU!AD69+IE!AD69+IT!AD69+LT!AD69+LU!AD69+LV!AD69+MT!AD69+NL!AD69+PL!AD69+PT!AD69+RO!AD69+SE!AD69+SI!AD69+SK!AD69</f>
        <v>521.0</v>
      </c>
      <c r="D35" s="14" t="n">
        <f>AT!AD68+BE!AD68+BG!AD68+CY!AD68+CZ!AD68+DE!AD68+DK!AD68+EE!AD68+ES!AD68+FI!AD68+FR!AD68+GB!AD68+GR!AD68+HR!AD68+HU!AD68+IE!AD68+IT!AD68+LT!AD68+LU!AD68+LV!AD68+MT!AD68+NL!AD68+PL!AD68+PT!AD68+RO!AD68+SE!AD68+SI!AD68+SK!AD68</f>
        <v>518.0</v>
      </c>
      <c r="E35" s="14" t="n">
        <f t="shared" si="0"/>
        <v>3.0</v>
      </c>
    </row>
    <row r="36" spans="1:7" x14ac:dyDescent="0.2">
      <c r="A36" s="3" t="s">
        <v>61</v>
      </c>
      <c r="B36" s="4" t="s">
        <v>62</v>
      </c>
      <c r="C36" s="14" t="n">
        <f>AT!AD71+BE!AD71+BG!AD71+CY!AD71+CZ!AD71+DE!AD71+DK!AD71+EE!AD71+ES!AD71+FI!AD71+FR!AD71+GB!AD71+GR!AD71+HR!AD71+HU!AD71+IE!AD71+IT!AD71+LT!AD71+LU!AD71+LV!AD71+MT!AD71+NL!AD71+PL!AD71+PT!AD71+RO!AD71+SE!AD71+SI!AD71+SK!AD71</f>
        <v>0.0</v>
      </c>
      <c r="D36" s="14" t="n">
        <f>AT!AD70+BE!AD70+BG!AD70+CY!AD70+CZ!AD70+DE!AD70+DK!AD70+EE!AD70+ES!AD70+FI!AD70+FR!AD70+GB!AD70+GR!AD70+HR!AD70+HU!AD70+IE!AD70+IT!AD70+LT!AD70+LU!AD70+LV!AD70+MT!AD70+NL!AD70+PL!AD70+PT!AD70+RO!AD70+SE!AD70+SI!AD70+SK!AD70</f>
        <v>0.0</v>
      </c>
      <c r="E36" s="14" t="n">
        <f t="shared" si="0"/>
        <v>0.0</v>
      </c>
    </row>
    <row r="37" spans="1:7" x14ac:dyDescent="0.2">
      <c r="A37" s="3" t="s">
        <v>63</v>
      </c>
      <c r="B37" s="4" t="s">
        <v>64</v>
      </c>
      <c r="C37" s="14" t="n">
        <f>AT!AD73+BE!AD73+BG!AD73+CY!AD73+CZ!AD73+DE!AD73+DK!AD73+EE!AD73+ES!AD73+FI!AD73+FR!AD73+GB!AD73+GR!AD73+HR!AD73+HU!AD73+IE!AD73+IT!AD73+LT!AD73+LU!AD73+LV!AD73+MT!AD73+NL!AD73+PL!AD73+PT!AD73+RO!AD73+SE!AD73+SI!AD73+SK!AD73</f>
        <v>1016.0</v>
      </c>
      <c r="D37" s="14" t="n">
        <f>AT!AD72+BE!AD72+BG!AD72+CY!AD72+CZ!AD72+DE!AD72+DK!AD72+EE!AD72+ES!AD72+FI!AD72+FR!AD72+GB!AD72+GR!AD72+HR!AD72+HU!AD72+IE!AD72+IT!AD72+LT!AD72+LU!AD72+LV!AD72+MT!AD72+NL!AD72+PL!AD72+PT!AD72+RO!AD72+SE!AD72+SI!AD72+SK!AD72</f>
        <v>1014.0</v>
      </c>
      <c r="E37" s="14" t="n">
        <f t="shared" si="0"/>
        <v>2.0</v>
      </c>
    </row>
    <row r="38" spans="1:7" x14ac:dyDescent="0.2">
      <c r="A38" s="3" t="s">
        <v>65</v>
      </c>
      <c r="B38" s="4" t="s">
        <v>66</v>
      </c>
      <c r="C38" s="14" t="n">
        <f>AT!AD75+BE!AD75+BG!AD75+CY!AD75+CZ!AD75+DE!AD75+DK!AD75+EE!AD75+ES!AD75+FI!AD75+FR!AD75+GB!AD75+GR!AD75+HR!AD75+HU!AD75+IE!AD75+IT!AD75+LT!AD75+LU!AD75+LV!AD75+MT!AD75+NL!AD75+PL!AD75+PT!AD75+RO!AD75+SE!AD75+SI!AD75+SK!AD75</f>
        <v>2510.0</v>
      </c>
      <c r="D38" s="14" t="n">
        <f>AT!AD74+BE!AD74+BG!AD74+CY!AD74+CZ!AD74+DE!AD74+DK!AD74+EE!AD74+ES!AD74+FI!AD74+FR!AD74+GB!AD74+GR!AD74+HR!AD74+HU!AD74+IE!AD74+IT!AD74+LT!AD74+LU!AD74+LV!AD74+MT!AD74+NL!AD74+PL!AD74+PT!AD74+RO!AD74+SE!AD74+SI!AD74+SK!AD74</f>
        <v>2507.0</v>
      </c>
      <c r="E38" s="14" t="n">
        <f t="shared" si="0"/>
        <v>3.0</v>
      </c>
    </row>
    <row r="39" spans="1:7" x14ac:dyDescent="0.2">
      <c r="A39" s="3" t="s">
        <v>67</v>
      </c>
      <c r="B39" s="4" t="s">
        <v>68</v>
      </c>
      <c r="C39" s="14" t="n">
        <f>AT!AD77+BE!AD77+BG!AD77+CY!AD77+CZ!AD77+DE!AD77+DK!AD77+EE!AD77+ES!AD77+FI!AD77+FR!AD77+GB!AD77+GR!AD77+HR!AD77+HU!AD77+IE!AD77+IT!AD77+LT!AD77+LU!AD77+LV!AD77+MT!AD77+NL!AD77+PL!AD77+PT!AD77+RO!AD77+SE!AD77+SI!AD77+SK!AD77</f>
        <v>403.0</v>
      </c>
      <c r="D39" s="14" t="n">
        <f>AT!AD76+BE!AD76+BG!AD76+CY!AD76+CZ!AD76+DE!AD76+DK!AD76+EE!AD76+ES!AD76+FI!AD76+FR!AD76+GB!AD76+GR!AD76+HR!AD76+HU!AD76+IE!AD76+IT!AD76+LT!AD76+LU!AD76+LV!AD76+MT!AD76+NL!AD76+PL!AD76+PT!AD76+RO!AD76+SE!AD76+SI!AD76+SK!AD76</f>
        <v>402.0</v>
      </c>
      <c r="E39" s="14" t="n">
        <f t="shared" si="0"/>
        <v>1.0</v>
      </c>
    </row>
    <row r="40" spans="1:7" x14ac:dyDescent="0.2">
      <c r="A40" s="3" t="s">
        <v>69</v>
      </c>
      <c r="B40" s="4" t="s">
        <v>70</v>
      </c>
      <c r="C40" s="14" t="n">
        <f>AT!AD79+BE!AD79+BG!AD79+CY!AD79+CZ!AD79+DE!AD79+DK!AD79+EE!AD79+ES!AD79+FI!AD79+FR!AD79+GB!AD79+GR!AD79+HR!AD79+HU!AD79+IE!AD79+IT!AD79+LT!AD79+LU!AD79+LV!AD79+MT!AD79+NL!AD79+PL!AD79+PT!AD79+RO!AD79+SE!AD79+SI!AD79+SK!AD79</f>
        <v>268.0</v>
      </c>
      <c r="D40" s="14" t="n">
        <f>AT!AD78+BE!AD78+BG!AD78+CY!AD78+CZ!AD78+DE!AD78+DK!AD78+EE!AD78+ES!AD78+FI!AD78+FR!AD78+GB!AD78+GR!AD78+HR!AD78+HU!AD78+IE!AD78+IT!AD78+LT!AD78+LU!AD78+LV!AD78+MT!AD78+NL!AD78+PL!AD78+PT!AD78+RO!AD78+SE!AD78+SI!AD78+SK!AD78</f>
        <v>272.0</v>
      </c>
      <c r="E40" s="14" t="n">
        <f t="shared" si="0"/>
        <v>-4.0</v>
      </c>
    </row>
    <row r="41" spans="1:7" x14ac:dyDescent="0.2">
      <c r="A41" s="3" t="s">
        <v>71</v>
      </c>
      <c r="B41" s="4" t="s">
        <v>72</v>
      </c>
      <c r="C41" s="14" t="n">
        <f>AT!AD81+BE!AD81+BG!AD81+CY!AD81+CZ!AD81+DE!AD81+DK!AD81+EE!AD81+ES!AD81+FI!AD81+FR!AD81+GB!AD81+GR!AD81+HR!AD81+HU!AD81+IE!AD81+IT!AD81+LT!AD81+LU!AD81+LV!AD81+MT!AD81+NL!AD81+PL!AD81+PT!AD81+RO!AD81+SE!AD81+SI!AD81+SK!AD81</f>
        <v>80.0</v>
      </c>
      <c r="D41" s="14" t="n">
        <f>AT!AD80+BE!AD80+BG!AD80+CY!AD80+CZ!AD80+DE!AD80+DK!AD80+EE!AD80+ES!AD80+FI!AD80+FR!AD80+GB!AD80+GR!AD80+HR!AD80+HU!AD80+IE!AD80+IT!AD80+LT!AD80+LU!AD80+LV!AD80+MT!AD80+NL!AD80+PL!AD80+PT!AD80+RO!AD80+SE!AD80+SI!AD80+SK!AD80</f>
        <v>80.0</v>
      </c>
      <c r="E41" s="14" t="n">
        <f t="shared" si="0"/>
        <v>0.0</v>
      </c>
    </row>
    <row r="42" spans="1:7" x14ac:dyDescent="0.2">
      <c r="A42" s="3" t="s">
        <v>73</v>
      </c>
      <c r="B42" s="4" t="s">
        <v>74</v>
      </c>
      <c r="C42" s="14" t="n">
        <f>AT!AD83+BE!AD83+BG!AD83+CY!AD83+CZ!AD83+DE!AD83+DK!AD83+EE!AD83+ES!AD83+FI!AD83+FR!AD83+GB!AD83+GR!AD83+HR!AD83+HU!AD83+IE!AD83+IT!AD83+LT!AD83+LU!AD83+LV!AD83+MT!AD83+NL!AD83+PL!AD83+PT!AD83+RO!AD83+SE!AD83+SI!AD83+SK!AD83</f>
        <v>706.0</v>
      </c>
      <c r="D42" s="14" t="n">
        <f>AT!AD82+BE!AD82+BG!AD82+CY!AD82+CZ!AD82+DE!AD82+DK!AD82+EE!AD82+ES!AD82+FI!AD82+FR!AD82+GB!AD82+GR!AD82+HR!AD82+HU!AD82+IE!AD82+IT!AD82+LT!AD82+LU!AD82+LV!AD82+MT!AD82+NL!AD82+PL!AD82+PT!AD82+RO!AD82+SE!AD82+SI!AD82+SK!AD82</f>
        <v>706.0</v>
      </c>
      <c r="E42" s="14" t="n">
        <f t="shared" si="0"/>
        <v>0.0</v>
      </c>
    </row>
    <row r="43" spans="1:7" x14ac:dyDescent="0.2">
      <c r="A43" s="3" t="s">
        <v>75</v>
      </c>
      <c r="B43" s="4" t="s">
        <v>76</v>
      </c>
      <c r="C43" s="14" t="n">
        <f>AT!AD85+BE!AD85+BG!AD85+CY!AD85+CZ!AD85+DE!AD85+DK!AD85+EE!AD85+ES!AD85+FI!AD85+FR!AD85+GB!AD85+GR!AD85+HR!AD85+HU!AD85+IE!AD85+IT!AD85+LT!AD85+LU!AD85+LV!AD85+MT!AD85+NL!AD85+PL!AD85+PT!AD85+RO!AD85+SE!AD85+SI!AD85+SK!AD85</f>
        <v>127.0</v>
      </c>
      <c r="D43" s="14" t="n">
        <f>AT!AD84+BE!AD84+BG!AD84+CY!AD84+CZ!AD84+DE!AD84+DK!AD84+EE!AD84+ES!AD84+FI!AD84+FR!AD84+GB!AD84+GR!AD84+HR!AD84+HU!AD84+IE!AD84+IT!AD84+LT!AD84+LU!AD84+LV!AD84+MT!AD84+NL!AD84+PL!AD84+PT!AD84+RO!AD84+SE!AD84+SI!AD84+SK!AD84</f>
        <v>129.0</v>
      </c>
      <c r="E43" s="14" t="n">
        <f t="shared" si="0"/>
        <v>-2.0</v>
      </c>
    </row>
    <row r="44" spans="1:7" x14ac:dyDescent="0.2">
      <c r="A44" s="3" t="s">
        <v>77</v>
      </c>
      <c r="B44" s="4" t="s">
        <v>78</v>
      </c>
      <c r="C44" s="14" t="n">
        <f>AT!AD87+BE!AD87+BG!AD87+CY!AD87+CZ!AD87+DE!AD87+DK!AD87+EE!AD87+ES!AD87+FI!AD87+FR!AD87+GB!AD87+GR!AD87+HR!AD87+HU!AD87+IE!AD87+IT!AD87+LT!AD87+LU!AD87+LV!AD87+MT!AD87+NL!AD87+PL!AD87+PT!AD87+RO!AD87+SE!AD87+SI!AD87+SK!AD87</f>
        <v>5070.0</v>
      </c>
      <c r="D44" s="14" t="n">
        <f>AT!AD86+BE!AD86+BG!AD86+CY!AD86+CZ!AD86+DE!AD86+DK!AD86+EE!AD86+ES!AD86+FI!AD86+FR!AD86+GB!AD86+GR!AD86+HR!AD86+HU!AD86+IE!AD86+IT!AD86+LT!AD86+LU!AD86+LV!AD86+MT!AD86+NL!AD86+PL!AD86+PT!AD86+RO!AD86+SE!AD86+SI!AD86+SK!AD86</f>
        <v>4404.0</v>
      </c>
      <c r="E44" s="14" t="n">
        <f t="shared" si="0"/>
        <v>666.0</v>
      </c>
    </row>
    <row r="45" spans="1:7" x14ac:dyDescent="0.2">
      <c r="A45" s="3" t="s">
        <v>79</v>
      </c>
      <c r="B45" s="4" t="s">
        <v>80</v>
      </c>
      <c r="C45" s="14" t="n">
        <f>AT!AD89+BE!AD89+BG!AD89+CY!AD89+CZ!AD89+DE!AD89+DK!AD89+EE!AD89+ES!AD89+FI!AD89+FR!AD89+GB!AD89+GR!AD89+HR!AD89+HU!AD89+IE!AD89+IT!AD89+LT!AD89+LU!AD89+LV!AD89+MT!AD89+NL!AD89+PL!AD89+PT!AD89+RO!AD89+SE!AD89+SI!AD89+SK!AD89</f>
        <v>959.0</v>
      </c>
      <c r="D45" s="14" t="n">
        <f>AT!AD88+BE!AD88+BG!AD88+CY!AD88+CZ!AD88+DE!AD88+DK!AD88+EE!AD88+ES!AD88+FI!AD88+FR!AD88+GB!AD88+GR!AD88+HR!AD88+HU!AD88+IE!AD88+IT!AD88+LT!AD88+LU!AD88+LV!AD88+MT!AD88+NL!AD88+PL!AD88+PT!AD88+RO!AD88+SE!AD88+SI!AD88+SK!AD88</f>
        <v>758.0</v>
      </c>
      <c r="E45" s="14" t="n">
        <f t="shared" si="0"/>
        <v>201.0</v>
      </c>
    </row>
    <row r="46" spans="1:7" x14ac:dyDescent="0.2">
      <c r="A46" s="3" t="s">
        <v>81</v>
      </c>
      <c r="B46" s="4" t="s">
        <v>82</v>
      </c>
      <c r="C46" s="14" t="n">
        <f>AT!AD91+BE!AD91+BG!AD91+CY!AD91+CZ!AD91+DE!AD91+DK!AD91+EE!AD91+ES!AD91+FI!AD91+FR!AD91+GB!AD91+GR!AD91+HR!AD91+HU!AD91+IE!AD91+IT!AD91+LT!AD91+LU!AD91+LV!AD91+MT!AD91+NL!AD91+PL!AD91+PT!AD91+RO!AD91+SE!AD91+SI!AD91+SK!AD91</f>
        <v>12411.0</v>
      </c>
      <c r="D46" s="14" t="n">
        <f>AT!AD90+BE!AD90+BG!AD90+CY!AD90+CZ!AD90+DE!AD90+DK!AD90+EE!AD90+ES!AD90+FI!AD90+FR!AD90+GB!AD90+GR!AD90+HR!AD90+HU!AD90+IE!AD90+IT!AD90+LT!AD90+LU!AD90+LV!AD90+MT!AD90+NL!AD90+PL!AD90+PT!AD90+RO!AD90+SE!AD90+SI!AD90+SK!AD90</f>
        <v>11024.0</v>
      </c>
      <c r="E46" s="14" t="n">
        <f t="shared" si="0"/>
        <v>1387.0</v>
      </c>
    </row>
    <row r="47" spans="1:7" x14ac:dyDescent="0.2">
      <c r="A47" s="3" t="s">
        <v>83</v>
      </c>
      <c r="B47" s="4" t="s">
        <v>84</v>
      </c>
      <c r="C47" s="14" t="n">
        <f>AT!AD93+BE!AD93+BG!AD93+CY!AD93+CZ!AD93+DE!AD93+DK!AD93+EE!AD93+ES!AD93+FI!AD93+FR!AD93+GB!AD93+GR!AD93+HR!AD93+HU!AD93+IE!AD93+IT!AD93+LT!AD93+LU!AD93+LV!AD93+MT!AD93+NL!AD93+PL!AD93+PT!AD93+RO!AD93+SE!AD93+SI!AD93+SK!AD93</f>
        <v>105.0</v>
      </c>
      <c r="D47" s="14" t="n">
        <f>AT!AD92+BE!AD92+BG!AD92+CY!AD92+CZ!AD92+DE!AD92+DK!AD92+EE!AD92+ES!AD92+FI!AD92+FR!AD92+GB!AD92+GR!AD92+HR!AD92+HU!AD92+IE!AD92+IT!AD92+LT!AD92+LU!AD92+LV!AD92+MT!AD92+NL!AD92+PL!AD92+PT!AD92+RO!AD92+SE!AD92+SI!AD92+SK!AD92</f>
        <v>117.0</v>
      </c>
      <c r="E47" s="14" t="n">
        <f t="shared" si="0"/>
        <v>-12.0</v>
      </c>
    </row>
    <row r="48" spans="1:7" x14ac:dyDescent="0.2">
      <c r="A48" s="3" t="s">
        <v>85</v>
      </c>
      <c r="B48" s="4" t="s">
        <v>86</v>
      </c>
      <c r="C48" s="14" t="n">
        <f>AT!AD95+BE!AD95+BG!AD95+CY!AD95+CZ!AD95+DE!AD95+DK!AD95+EE!AD95+ES!AD95+FI!AD95+FR!AD95+GB!AD95+GR!AD95+HR!AD95+HU!AD95+IE!AD95+IT!AD95+LT!AD95+LU!AD95+LV!AD95+MT!AD95+NL!AD95+PL!AD95+PT!AD95+RO!AD95+SE!AD95+SI!AD95+SK!AD95</f>
        <v>5.0</v>
      </c>
      <c r="D48" s="14" t="n">
        <f>AT!AD94+BE!AD94+BG!AD94+CY!AD94+CZ!AD94+DE!AD94+DK!AD94+EE!AD94+ES!AD94+FI!AD94+FR!AD94+GB!AD94+GR!AD94+HR!AD94+HU!AD94+IE!AD94+IT!AD94+LT!AD94+LU!AD94+LV!AD94+MT!AD94+NL!AD94+PL!AD94+PT!AD94+RO!AD94+SE!AD94+SI!AD94+SK!AD94</f>
        <v>4.0</v>
      </c>
      <c r="E48" s="14" t="n">
        <f t="shared" si="0"/>
        <v>1.0</v>
      </c>
    </row>
    <row r="49" spans="1:7" x14ac:dyDescent="0.2">
      <c r="A49" s="3" t="s">
        <v>460</v>
      </c>
      <c r="B49" s="4" t="s">
        <v>481</v>
      </c>
      <c r="C49" s="14" t="n">
        <f>AT!AD97+BE!AD97+BG!AD97+CY!AD97+CZ!AD97+DE!AD97+DK!AD97+EE!AD97+ES!AD97+FI!AD97+FR!AD97+GB!AD97+GR!AD97+HR!AD97+HU!AD97+IE!AD97+IT!AD97+LT!AD97+LU!AD97+LV!AD97+MT!AD97+NL!AD97+PL!AD97+PT!AD97+RO!AD97+SE!AD97+SI!AD97+SK!AD97</f>
        <v>3.0</v>
      </c>
      <c r="D49" s="14" t="n">
        <f>AT!AD96+BE!AD96+BG!AD96+CY!AD96+CZ!AD96+DE!AD96+DK!AD96+EE!AD96+ES!AD96+FI!AD96+FR!AD96+GB!AD96+GR!AD96+HR!AD96+HU!AD96+IE!AD96+IT!AD96+LT!AD96+LU!AD96+LV!AD96+MT!AD96+NL!AD96+PL!AD96+PT!AD96+RO!AD96+SE!AD96+SI!AD96+SK!AD96</f>
        <v>3.0</v>
      </c>
      <c r="E49" s="14" t="n">
        <f t="shared" si="0"/>
        <v>0.0</v>
      </c>
    </row>
    <row r="50" spans="1:7" x14ac:dyDescent="0.2">
      <c r="A50" s="3" t="s">
        <v>461</v>
      </c>
      <c r="B50" s="4" t="s">
        <v>482</v>
      </c>
      <c r="C50" s="14" t="n">
        <f>AT!AD99+BE!AD99+BG!AD99+CY!AD99+CZ!AD99+DE!AD99+DK!AD99+EE!AD99+ES!AD99+FI!AD99+FR!AD99+GB!AD99+GR!AD99+HR!AD99+HU!AD99+IE!AD99+IT!AD99+LT!AD99+LU!AD99+LV!AD99+MT!AD99+NL!AD99+PL!AD99+PT!AD99+RO!AD99+SE!AD99+SI!AD99+SK!AD99</f>
        <v>66555.0</v>
      </c>
      <c r="D50" s="14" t="n">
        <f>AT!AD98+BE!AD98+BG!AD98+CY!AD98+CZ!AD98+DE!AD98+DK!AD98+EE!AD98+ES!AD98+FI!AD98+FR!AD98+GB!AD98+GR!AD98+HR!AD98+HU!AD98+IE!AD98+IT!AD98+LT!AD98+LU!AD98+LV!AD98+MT!AD98+NL!AD98+PL!AD98+PT!AD98+RO!AD98+SE!AD98+SI!AD98+SK!AD98</f>
        <v>65012.0</v>
      </c>
      <c r="E50" s="14" t="n">
        <f t="shared" si="0"/>
        <v>1543.0</v>
      </c>
    </row>
    <row r="51" spans="1:7" x14ac:dyDescent="0.2">
      <c r="A51" s="3" t="s">
        <v>462</v>
      </c>
      <c r="B51" s="4" t="s">
        <v>483</v>
      </c>
      <c r="C51" s="14" t="n">
        <f>AT!AD101+BE!AD101+BG!AD101+CY!AD101+CZ!AD101+DE!AD101+DK!AD101+EE!AD101+ES!AD101+FI!AD101+FR!AD101+GB!AD101+GR!AD101+HR!AD101+HU!AD101+IE!AD101+IT!AD101+LT!AD101+LU!AD101+LV!AD101+MT!AD101+NL!AD101+PL!AD101+PT!AD101+RO!AD101+SE!AD101+SI!AD101+SK!AD101</f>
        <v>1.0</v>
      </c>
      <c r="D51" s="14" t="n">
        <f>AT!AD100+BE!AD100+BG!AD100+CY!AD100+CZ!AD100+DE!AD100+DK!AD100+EE!AD100+ES!AD100+FI!AD100+FR!AD100+GB!AD100+GR!AD100+HR!AD100+HU!AD100+IE!AD100+IT!AD100+LT!AD100+LU!AD100+LV!AD100+MT!AD100+NL!AD100+PL!AD100+PT!AD100+RO!AD100+SE!AD100+SI!AD100+SK!AD100</f>
        <v>1.0</v>
      </c>
      <c r="E51" s="14" t="n">
        <f t="shared" si="0"/>
        <v>0.0</v>
      </c>
    </row>
    <row r="52" spans="1:7" x14ac:dyDescent="0.2">
      <c r="A52" s="3" t="s">
        <v>463</v>
      </c>
      <c r="B52" s="4" t="s">
        <v>484</v>
      </c>
      <c r="C52" s="14" t="n">
        <f>AT!AD103+BE!AD103+BG!AD103+CY!AD103+CZ!AD103+DE!AD103+DK!AD103+EE!AD103+ES!AD103+FI!AD103+FR!AD103+GB!AD103+GR!AD103+HR!AD103+HU!AD103+IE!AD103+IT!AD103+LT!AD103+LU!AD103+LV!AD103+MT!AD103+NL!AD103+PL!AD103+PT!AD103+RO!AD103+SE!AD103+SI!AD103+SK!AD103</f>
        <v>6844.0</v>
      </c>
      <c r="D52" s="14" t="n">
        <f>AT!AD102+BE!AD102+BG!AD102+CY!AD102+CZ!AD102+DE!AD102+DK!AD102+EE!AD102+ES!AD102+FI!AD102+FR!AD102+GB!AD102+GR!AD102+HR!AD102+HU!AD102+IE!AD102+IT!AD102+LT!AD102+LU!AD102+LV!AD102+MT!AD102+NL!AD102+PL!AD102+PT!AD102+RO!AD102+SE!AD102+SI!AD102+SK!AD102</f>
        <v>6830.0</v>
      </c>
      <c r="E52" s="14" t="n">
        <f t="shared" si="0"/>
        <v>14.0</v>
      </c>
    </row>
    <row r="53" spans="1:7" x14ac:dyDescent="0.2">
      <c r="A53" s="3" t="s">
        <v>464</v>
      </c>
      <c r="B53" s="4" t="s">
        <v>485</v>
      </c>
      <c r="C53" s="14" t="n">
        <f>AT!AD105+BE!AD105+BG!AD105+CY!AD105+CZ!AD105+DE!AD105+DK!AD105+EE!AD105+ES!AD105+FI!AD105+FR!AD105+GB!AD105+GR!AD105+HR!AD105+HU!AD105+IE!AD105+IT!AD105+LT!AD105+LU!AD105+LV!AD105+MT!AD105+NL!AD105+PL!AD105+PT!AD105+RO!AD105+SE!AD105+SI!AD105+SK!AD105</f>
        <v>943.0</v>
      </c>
      <c r="D53" s="14" t="n">
        <f>AT!AD104+BE!AD104+BG!AD104+CY!AD104+CZ!AD104+DE!AD104+DK!AD104+EE!AD104+ES!AD104+FI!AD104+FR!AD104+GB!AD104+GR!AD104+HR!AD104+HU!AD104+IE!AD104+IT!AD104+LT!AD104+LU!AD104+LV!AD104+MT!AD104+NL!AD104+PL!AD104+PT!AD104+RO!AD104+SE!AD104+SI!AD104+SK!AD104</f>
        <v>943.0</v>
      </c>
      <c r="E53" s="14" t="n">
        <f t="shared" si="0"/>
        <v>0.0</v>
      </c>
    </row>
    <row r="54" spans="1:7" x14ac:dyDescent="0.2">
      <c r="A54" s="3" t="s">
        <v>465</v>
      </c>
      <c r="B54" s="4" t="s">
        <v>486</v>
      </c>
      <c r="C54" s="14" t="n">
        <f>AT!AD107+BE!AD107+BG!AD107+CY!AD107+CZ!AD107+DE!AD107+DK!AD107+EE!AD107+ES!AD107+FI!AD107+FR!AD107+GB!AD107+GR!AD107+HR!AD107+HU!AD107+IE!AD107+IT!AD107+LT!AD107+LU!AD107+LV!AD107+MT!AD107+NL!AD107+PL!AD107+PT!AD107+RO!AD107+SE!AD107+SI!AD107+SK!AD107</f>
        <v>10.0</v>
      </c>
      <c r="D54" s="14" t="n">
        <f>AT!AD106+BE!AD106+BG!AD106+CY!AD106+CZ!AD106+DE!AD106+DK!AD106+EE!AD106+ES!AD106+FI!AD106+FR!AD106+GB!AD106+GR!AD106+HR!AD106+HU!AD106+IE!AD106+IT!AD106+LT!AD106+LU!AD106+LV!AD106+MT!AD106+NL!AD106+PL!AD106+PT!AD106+RO!AD106+SE!AD106+SI!AD106+SK!AD106</f>
        <v>10.0</v>
      </c>
      <c r="E54" s="14" t="n">
        <f t="shared" si="0"/>
        <v>0.0</v>
      </c>
    </row>
    <row r="55" spans="1:7" x14ac:dyDescent="0.2">
      <c r="A55" s="3" t="s">
        <v>466</v>
      </c>
      <c r="B55" s="4" t="s">
        <v>487</v>
      </c>
      <c r="C55" s="14" t="n">
        <f>AT!AD109+BE!AD109+BG!AD109+CY!AD109+CZ!AD109+DE!AD109+DK!AD109+EE!AD109+ES!AD109+FI!AD109+FR!AD109+GB!AD109+GR!AD109+HR!AD109+HU!AD109+IE!AD109+IT!AD109+LT!AD109+LU!AD109+LV!AD109+MT!AD109+NL!AD109+PL!AD109+PT!AD109+RO!AD109+SE!AD109+SI!AD109+SK!AD109</f>
        <v>16075.0</v>
      </c>
      <c r="D55" s="14" t="n">
        <f>AT!AD108+BE!AD108+BG!AD108+CY!AD108+CZ!AD108+DE!AD108+DK!AD108+EE!AD108+ES!AD108+FI!AD108+FR!AD108+GB!AD108+GR!AD108+HR!AD108+HU!AD108+IE!AD108+IT!AD108+LT!AD108+LU!AD108+LV!AD108+MT!AD108+NL!AD108+PL!AD108+PT!AD108+RO!AD108+SE!AD108+SI!AD108+SK!AD108</f>
        <v>16055.0</v>
      </c>
      <c r="E55" s="14" t="n">
        <f t="shared" si="0"/>
        <v>20.0</v>
      </c>
    </row>
    <row r="56" spans="1:7" x14ac:dyDescent="0.2">
      <c r="A56" s="3" t="s">
        <v>467</v>
      </c>
      <c r="B56" s="4" t="s">
        <v>488</v>
      </c>
      <c r="C56" s="14" t="n">
        <f>AT!AD111+BE!AD111+BG!AD111+CY!AD111+CZ!AD111+DE!AD111+DK!AD111+EE!AD111+ES!AD111+FI!AD111+FR!AD111+GB!AD111+GR!AD111+HR!AD111+HU!AD111+IE!AD111+IT!AD111+LT!AD111+LU!AD111+LV!AD111+MT!AD111+NL!AD111+PL!AD111+PT!AD111+RO!AD111+SE!AD111+SI!AD111+SK!AD111</f>
        <v>1172.0</v>
      </c>
      <c r="D56" s="14" t="n">
        <f>AT!AD110+BE!AD110+BG!AD110+CY!AD110+CZ!AD110+DE!AD110+DK!AD110+EE!AD110+ES!AD110+FI!AD110+FR!AD110+GB!AD110+GR!AD110+HR!AD110+HU!AD110+IE!AD110+IT!AD110+LT!AD110+LU!AD110+LV!AD110+MT!AD110+NL!AD110+PL!AD110+PT!AD110+RO!AD110+SE!AD110+SI!AD110+SK!AD110</f>
        <v>1172.0</v>
      </c>
      <c r="E56" s="14" t="n">
        <f t="shared" si="0"/>
        <v>0.0</v>
      </c>
    </row>
    <row r="57" spans="1:7" x14ac:dyDescent="0.2">
      <c r="A57" s="3" t="s">
        <v>468</v>
      </c>
      <c r="B57" s="4" t="s">
        <v>489</v>
      </c>
      <c r="C57" s="14" t="n">
        <f>AT!AD113+BE!AD113+BG!AD113+CY!AD113+CZ!AD113+DE!AD113+DK!AD113+EE!AD113+ES!AD113+FI!AD113+FR!AD113+GB!AD113+GR!AD113+HR!AD113+HU!AD113+IE!AD113+IT!AD113+LT!AD113+LU!AD113+LV!AD113+MT!AD113+NL!AD113+PL!AD113+PT!AD113+RO!AD113+SE!AD113+SI!AD113+SK!AD113</f>
        <v>76.0</v>
      </c>
      <c r="D57" s="14" t="n">
        <f>AT!AD112+BE!AD112+BG!AD112+CY!AD112+CZ!AD112+DE!AD112+DK!AD112+EE!AD112+ES!AD112+FI!AD112+FR!AD112+GB!AD112+GR!AD112+HR!AD112+HU!AD112+IE!AD112+IT!AD112+LT!AD112+LU!AD112+LV!AD112+MT!AD112+NL!AD112+PL!AD112+PT!AD112+RO!AD112+SE!AD112+SI!AD112+SK!AD112</f>
        <v>76.0</v>
      </c>
      <c r="E57" s="14" t="n">
        <f t="shared" si="0"/>
        <v>0.0</v>
      </c>
    </row>
    <row r="58" spans="1:7" x14ac:dyDescent="0.2">
      <c r="A58" s="3" t="s">
        <v>469</v>
      </c>
      <c r="B58" s="4" t="s">
        <v>490</v>
      </c>
      <c r="C58" s="14" t="n">
        <f>AT!AD115+BE!AD115+BG!AD115+CY!AD115+CZ!AD115+DE!AD115+DK!AD115+EE!AD115+ES!AD115+FI!AD115+FR!AD115+GB!AD115+GR!AD115+HR!AD115+HU!AD115+IE!AD115+IT!AD115+LT!AD115+LU!AD115+LV!AD115+MT!AD115+NL!AD115+PL!AD115+PT!AD115+RO!AD115+SE!AD115+SI!AD115+SK!AD115</f>
        <v>0.0</v>
      </c>
      <c r="D58" s="14" t="n">
        <f>AT!AD114+BE!AD114+BG!AD114+CY!AD114+CZ!AD114+DE!AD114+DK!AD114+EE!AD114+ES!AD114+FI!AD114+FR!AD114+GB!AD114+GR!AD114+HR!AD114+HU!AD114+IE!AD114+IT!AD114+LT!AD114+LU!AD114+LV!AD114+MT!AD114+NL!AD114+PL!AD114+PT!AD114+RO!AD114+SE!AD114+SI!AD114+SK!AD114</f>
        <v>2.0</v>
      </c>
      <c r="E58" s="14" t="n">
        <f t="shared" si="0"/>
        <v>-2.0</v>
      </c>
    </row>
    <row r="59" spans="1:7" x14ac:dyDescent="0.2">
      <c r="A59" s="3" t="s">
        <v>470</v>
      </c>
      <c r="B59" s="4" t="s">
        <v>491</v>
      </c>
      <c r="C59" s="14" t="n">
        <f>AT!AD117+BE!AD117+BG!AD117+CY!AD117+CZ!AD117+DE!AD117+DK!AD117+EE!AD117+ES!AD117+FI!AD117+FR!AD117+GB!AD117+GR!AD117+HR!AD117+HU!AD117+IE!AD117+IT!AD117+LT!AD117+LU!AD117+LV!AD117+MT!AD117+NL!AD117+PL!AD117+PT!AD117+RO!AD117+SE!AD117+SI!AD117+SK!AD117</f>
        <v>0.0</v>
      </c>
      <c r="D59" s="14" t="n">
        <f>AT!AD116+BE!AD116+BG!AD116+CY!AD116+CZ!AD116+DE!AD116+DK!AD116+EE!AD116+ES!AD116+FI!AD116+FR!AD116+GB!AD116+GR!AD116+HR!AD116+HU!AD116+IE!AD116+IT!AD116+LT!AD116+LU!AD116+LV!AD116+MT!AD116+NL!AD116+PL!AD116+PT!AD116+RO!AD116+SE!AD116+SI!AD116+SK!AD116</f>
        <v>2.0</v>
      </c>
      <c r="E59" s="14" t="n">
        <f t="shared" si="0"/>
        <v>-2.0</v>
      </c>
    </row>
    <row r="60" spans="1:7" x14ac:dyDescent="0.2">
      <c r="A60" s="3" t="s">
        <v>471</v>
      </c>
      <c r="B60" s="4" t="s">
        <v>492</v>
      </c>
      <c r="C60" s="14" t="n">
        <f>AT!AD119+BE!AD119+BG!AD119+CY!AD119+CZ!AD119+DE!AD119+DK!AD119+EE!AD119+ES!AD119+FI!AD119+FR!AD119+GB!AD119+GR!AD119+HR!AD119+HU!AD119+IE!AD119+IT!AD119+LT!AD119+LU!AD119+LV!AD119+MT!AD119+NL!AD119+PL!AD119+PT!AD119+RO!AD119+SE!AD119+SI!AD119+SK!AD119</f>
        <v>0.0</v>
      </c>
      <c r="D60" s="14" t="n">
        <f>AT!AD118+BE!AD118+BG!AD118+CY!AD118+CZ!AD118+DE!AD118+DK!AD118+EE!AD118+ES!AD118+FI!AD118+FR!AD118+GB!AD118+GR!AD118+HR!AD118+HU!AD118+IE!AD118+IT!AD118+LT!AD118+LU!AD118+LV!AD118+MT!AD118+NL!AD118+PL!AD118+PT!AD118+RO!AD118+SE!AD118+SI!AD118+SK!AD118</f>
        <v>0.0</v>
      </c>
      <c r="E60" s="14" t="n">
        <f t="shared" si="0"/>
        <v>0.0</v>
      </c>
    </row>
    <row r="61" spans="1:7" x14ac:dyDescent="0.2">
      <c r="A61" s="3" t="s">
        <v>472</v>
      </c>
      <c r="B61" s="4" t="s">
        <v>493</v>
      </c>
      <c r="C61" s="14" t="n">
        <f>AT!AD121+BE!AD121+BG!AD121+CY!AD121+CZ!AD121+DE!AD121+DK!AD121+EE!AD121+ES!AD121+FI!AD121+FR!AD121+GB!AD121+GR!AD121+HR!AD121+HU!AD121+IE!AD121+IT!AD121+LT!AD121+LU!AD121+LV!AD121+MT!AD121+NL!AD121+PL!AD121+PT!AD121+RO!AD121+SE!AD121+SI!AD121+SK!AD121</f>
        <v>1760.0</v>
      </c>
      <c r="D61" s="14" t="n">
        <f>AT!AD120+BE!AD120+BG!AD120+CY!AD120+CZ!AD120+DE!AD120+DK!AD120+EE!AD120+ES!AD120+FI!AD120+FR!AD120+GB!AD120+GR!AD120+HR!AD120+HU!AD120+IE!AD120+IT!AD120+LT!AD120+LU!AD120+LV!AD120+MT!AD120+NL!AD120+PL!AD120+PT!AD120+RO!AD120+SE!AD120+SI!AD120+SK!AD120</f>
        <v>1759.0</v>
      </c>
      <c r="E61" s="14" t="n">
        <f t="shared" si="0"/>
        <v>1.0</v>
      </c>
    </row>
    <row r="62" spans="1:7" x14ac:dyDescent="0.2">
      <c r="A62" s="3" t="s">
        <v>473</v>
      </c>
      <c r="B62" s="4" t="s">
        <v>494</v>
      </c>
      <c r="C62" s="14" t="n">
        <f>AT!AD123+BE!AD123+BG!AD123+CY!AD123+CZ!AD123+DE!AD123+DK!AD123+EE!AD123+ES!AD123+FI!AD123+FR!AD123+GB!AD123+GR!AD123+HR!AD123+HU!AD123+IE!AD123+IT!AD123+LT!AD123+LU!AD123+LV!AD123+MT!AD123+NL!AD123+PL!AD123+PT!AD123+RO!AD123+SE!AD123+SI!AD123+SK!AD123</f>
        <v>1053.0</v>
      </c>
      <c r="D62" s="14" t="n">
        <f>AT!AD122+BE!AD122+BG!AD122+CY!AD122+CZ!AD122+DE!AD122+DK!AD122+EE!AD122+ES!AD122+FI!AD122+FR!AD122+GB!AD122+GR!AD122+HR!AD122+HU!AD122+IE!AD122+IT!AD122+LT!AD122+LU!AD122+LV!AD122+MT!AD122+NL!AD122+PL!AD122+PT!AD122+RO!AD122+SE!AD122+SI!AD122+SK!AD122</f>
        <v>1283.0</v>
      </c>
      <c r="E62" s="14" t="n">
        <f t="shared" si="0"/>
        <v>-230.0</v>
      </c>
    </row>
    <row r="63" spans="1:7" x14ac:dyDescent="0.2">
      <c r="A63" s="3" t="s">
        <v>474</v>
      </c>
      <c r="B63" s="4" t="s">
        <v>495</v>
      </c>
      <c r="C63" s="14" t="n">
        <f>AT!AD125+BE!AD125+BG!AD125+CY!AD125+CZ!AD125+DE!AD125+DK!AD125+EE!AD125+ES!AD125+FI!AD125+FR!AD125+GB!AD125+GR!AD125+HR!AD125+HU!AD125+IE!AD125+IT!AD125+LT!AD125+LU!AD125+LV!AD125+MT!AD125+NL!AD125+PL!AD125+PT!AD125+RO!AD125+SE!AD125+SI!AD125+SK!AD125</f>
        <v>73.0</v>
      </c>
      <c r="D63" s="14" t="n">
        <f>AT!AD124+BE!AD124+BG!AD124+CY!AD124+CZ!AD124+DE!AD124+DK!AD124+EE!AD124+ES!AD124+FI!AD124+FR!AD124+GB!AD124+GR!AD124+HR!AD124+HU!AD124+IE!AD124+IT!AD124+LT!AD124+LU!AD124+LV!AD124+MT!AD124+NL!AD124+PL!AD124+PT!AD124+RO!AD124+SE!AD124+SI!AD124+SK!AD124</f>
        <v>74.0</v>
      </c>
      <c r="E63" s="14" t="n">
        <f t="shared" si="0"/>
        <v>-1.0</v>
      </c>
    </row>
    <row r="64" spans="1:7" x14ac:dyDescent="0.2">
      <c r="A64" s="3" t="s">
        <v>475</v>
      </c>
      <c r="B64" s="4" t="s">
        <v>496</v>
      </c>
      <c r="C64" s="14" t="n">
        <f>AT!AD127+BE!AD127+BG!AD127+CY!AD127+CZ!AD127+DE!AD127+DK!AD127+EE!AD127+ES!AD127+FI!AD127+FR!AD127+GB!AD127+GR!AD127+HR!AD127+HU!AD127+IE!AD127+IT!AD127+LT!AD127+LU!AD127+LV!AD127+MT!AD127+NL!AD127+PL!AD127+PT!AD127+RO!AD127+SE!AD127+SI!AD127+SK!AD127</f>
        <v>13.0</v>
      </c>
      <c r="D64" s="14" t="n">
        <f>AT!AD126+BE!AD126+BG!AD126+CY!AD126+CZ!AD126+DE!AD126+DK!AD126+EE!AD126+ES!AD126+FI!AD126+FR!AD126+GB!AD126+GR!AD126+HR!AD126+HU!AD126+IE!AD126+IT!AD126+LT!AD126+LU!AD126+LV!AD126+MT!AD126+NL!AD126+PL!AD126+PT!AD126+RO!AD126+SE!AD126+SI!AD126+SK!AD126</f>
        <v>11.0</v>
      </c>
      <c r="E64" s="14" t="n">
        <f t="shared" si="0"/>
        <v>2.0</v>
      </c>
    </row>
    <row r="65" spans="1:7" ht="25.5" x14ac:dyDescent="0.2">
      <c r="A65" s="3" t="s">
        <v>476</v>
      </c>
      <c r="B65" s="7" t="s">
        <v>497</v>
      </c>
      <c r="C65" s="14" t="n">
        <f>AT!AD129+BE!AD129+BG!AD129+CY!AD129+CZ!AD129+DE!AD129+DK!AD129+EE!AD129+ES!AD129+FI!AD129+FR!AD129+GB!AD129+GR!AD129+HR!AD129+HU!AD129+IE!AD129+IT!AD129+LT!AD129+LU!AD129+LV!AD129+MT!AD129+NL!AD129+PL!AD129+PT!AD129+RO!AD129+SE!AD129+SI!AD129+SK!AD129</f>
        <v>0.0</v>
      </c>
      <c r="D65" s="14" t="n">
        <f>AT!AD128+BE!AD128+BG!AD128+CY!AD128+CZ!AD128+DE!AD128+DK!AD128+EE!AD128+ES!AD128+FI!AD128+FR!AD128+GB!AD128+GR!AD128+HR!AD128+HU!AD128+IE!AD128+IT!AD128+LT!AD128+LU!AD128+LV!AD128+MT!AD128+NL!AD128+PL!AD128+PT!AD128+RO!AD128+SE!AD128+SI!AD128+SK!AD128</f>
        <v>0.0</v>
      </c>
      <c r="E65" s="14" t="n">
        <f t="shared" si="0"/>
        <v>0.0</v>
      </c>
    </row>
    <row r="66" spans="1:7" ht="25.5" x14ac:dyDescent="0.2">
      <c r="A66" s="3" t="s">
        <v>477</v>
      </c>
      <c r="B66" s="7" t="s">
        <v>498</v>
      </c>
      <c r="C66" s="14" t="n">
        <f>AT!AD131+BE!AD131+BG!AD131+CY!AD131+CZ!AD131+DE!AD131+DK!AD131+EE!AD131+ES!AD131+FI!AD131+FR!AD131+GB!AD131+GR!AD131+HR!AD131+HU!AD131+IE!AD131+IT!AD131+LT!AD131+LU!AD131+LV!AD131+MT!AD131+NL!AD131+PL!AD131+PT!AD131+RO!AD131+SE!AD131+SI!AD131+SK!AD131</f>
        <v>0.0</v>
      </c>
      <c r="D66" s="14" t="n">
        <f>AT!AD130+BE!AD130+BG!AD130+CY!AD130+CZ!AD130+DE!AD130+DK!AD130+EE!AD130+ES!AD130+FI!AD130+FR!AD130+GB!AD130+GR!AD130+HR!AD130+HU!AD130+IE!AD130+IT!AD130+LT!AD130+LU!AD130+LV!AD130+MT!AD130+NL!AD130+PL!AD130+PT!AD130+RO!AD130+SE!AD130+SI!AD130+SK!AD130</f>
        <v>0.0</v>
      </c>
      <c r="E66" s="14" t="n">
        <f t="shared" si="0"/>
        <v>0.0</v>
      </c>
    </row>
    <row r="67" spans="1:7" ht="25.5" x14ac:dyDescent="0.2">
      <c r="A67" s="3" t="s">
        <v>478</v>
      </c>
      <c r="B67" s="7" t="s">
        <v>499</v>
      </c>
      <c r="C67" s="14" t="n">
        <f>AT!AD133+BE!AD133+BG!AD133+CY!AD133+CZ!AD133+DE!AD133+DK!AD133+EE!AD133+ES!AD133+FI!AD133+FR!AD133+GB!AD133+GR!AD133+HR!AD133+HU!AD133+IE!AD133+IT!AD133+LT!AD133+LU!AD133+LV!AD133+MT!AD133+NL!AD133+PL!AD133+PT!AD133+RO!AD133+SE!AD133+SI!AD133+SK!AD133</f>
        <v>0.0</v>
      </c>
      <c r="D67" s="14" t="n">
        <f>AT!AD132+BE!AD132+BG!AD132+CY!AD132+CZ!AD132+DE!AD132+DK!AD132+EE!AD132+ES!AD132+FI!AD132+FR!AD132+GB!AD132+GR!AD132+HR!AD132+HU!AD132+IE!AD132+IT!AD132+LT!AD132+LU!AD132+LV!AD132+MT!AD132+NL!AD132+PL!AD132+PT!AD132+RO!AD132+SE!AD132+SI!AD132+SK!AD132</f>
        <v>0.0</v>
      </c>
      <c r="E67" s="14" t="n">
        <f t="shared" ref="E67:E130" si="1">C67-D67</f>
        <v>0.0</v>
      </c>
    </row>
    <row r="68" spans="1:7" x14ac:dyDescent="0.2">
      <c r="A68" s="3" t="s">
        <v>479</v>
      </c>
      <c r="B68" s="4" t="s">
        <v>500</v>
      </c>
      <c r="C68" s="14" t="n">
        <f>AT!AD135+BE!AD135+BG!AD135+CY!AD135+CZ!AD135+DE!AD135+DK!AD135+EE!AD135+ES!AD135+FI!AD135+FR!AD135+GB!AD135+GR!AD135+HR!AD135+HU!AD135+IE!AD135+IT!AD135+LT!AD135+LU!AD135+LV!AD135+MT!AD135+NL!AD135+PL!AD135+PT!AD135+RO!AD135+SE!AD135+SI!AD135+SK!AD135</f>
        <v>0.0</v>
      </c>
      <c r="D68" s="14" t="n">
        <f>AT!AD134+BE!AD134+BG!AD134+CY!AD134+CZ!AD134+DE!AD134+DK!AD134+EE!AD134+ES!AD134+FI!AD134+FR!AD134+GB!AD134+GR!AD134+HR!AD134+HU!AD134+IE!AD134+IT!AD134+LT!AD134+LU!AD134+LV!AD134+MT!AD134+NL!AD134+PL!AD134+PT!AD134+RO!AD134+SE!AD134+SI!AD134+SK!AD134</f>
        <v>0.0</v>
      </c>
      <c r="E68" s="14" t="n">
        <f t="shared" si="1"/>
        <v>0.0</v>
      </c>
    </row>
    <row r="69" spans="1:7" x14ac:dyDescent="0.2">
      <c r="A69" s="3" t="s">
        <v>480</v>
      </c>
      <c r="B69" s="4" t="s">
        <v>501</v>
      </c>
      <c r="C69" s="14" t="n">
        <f>AT!AD137+BE!AD137+BG!AD137+CY!AD137+CZ!AD137+DE!AD137+DK!AD137+EE!AD137+ES!AD137+FI!AD137+FR!AD137+GB!AD137+GR!AD137+HR!AD137+HU!AD137+IE!AD137+IT!AD137+LT!AD137+LU!AD137+LV!AD137+MT!AD137+NL!AD137+PL!AD137+PT!AD137+RO!AD137+SE!AD137+SI!AD137+SK!AD137</f>
        <v>1171.0</v>
      </c>
      <c r="D69" s="14" t="n">
        <f>AT!AD136+BE!AD136+BG!AD136+CY!AD136+CZ!AD136+DE!AD136+DK!AD136+EE!AD136+ES!AD136+FI!AD136+FR!AD136+GB!AD136+GR!AD136+HR!AD136+HU!AD136+IE!AD136+IT!AD136+LT!AD136+LU!AD136+LV!AD136+MT!AD136+NL!AD136+PL!AD136+PT!AD136+RO!AD136+SE!AD136+SI!AD136+SK!AD136</f>
        <v>1171.0</v>
      </c>
      <c r="E69" s="14" t="n">
        <f t="shared" si="1"/>
        <v>0.0</v>
      </c>
    </row>
    <row r="70" spans="1:7" x14ac:dyDescent="0.2">
      <c r="A70" s="41" t="s">
        <v>442</v>
      </c>
      <c r="B70" s="42" t="s">
        <v>441</v>
      </c>
      <c r="C70" s="14" t="n">
        <f>AT!AD139+BE!AD139+BG!AD139+CY!AD139+CZ!AD139+DE!AD139+DK!AD139+EE!AD139+ES!AD139+FI!AD139+FR!AD139+GB!AD139+GR!AD139+HR!AD139+HU!AD139+IE!AD139+IT!AD139+LT!AD139+LU!AD139+LV!AD139+MT!AD139+NL!AD139+PL!AD139+PT!AD139+RO!AD139+SE!AD139+SI!AD139+SK!AD139</f>
        <v>13214.0</v>
      </c>
      <c r="D70" s="14" t="n">
        <f>AT!AD138+BE!AD138+BG!AD138+CY!AD138+CZ!AD138+DE!AD138+DK!AD138+EE!AD138+ES!AD138+FI!AD138+FR!AD138+GB!AD138+GR!AD138+HR!AD138+HU!AD138+IE!AD138+IT!AD138+LT!AD138+LU!AD138+LV!AD138+MT!AD138+NL!AD138+PL!AD138+PT!AD138+RO!AD138+SE!AD138+SI!AD138+SK!AD138</f>
        <v>13204.0</v>
      </c>
      <c r="E70" s="14" t="n">
        <f t="shared" si="1"/>
        <v>10.0</v>
      </c>
    </row>
    <row r="71" spans="1:7" x14ac:dyDescent="0.2">
      <c r="A71" s="41" t="s">
        <v>440</v>
      </c>
      <c r="B71" s="42" t="s">
        <v>439</v>
      </c>
      <c r="C71" s="14" t="n">
        <f>AT!AD141+BE!AD141+BG!AD141+CY!AD141+CZ!AD141+DE!AD141+DK!AD141+EE!AD141+ES!AD141+FI!AD141+FR!AD141+GB!AD141+GR!AD141+HR!AD141+HU!AD141+IE!AD141+IT!AD141+LT!AD141+LU!AD141+LV!AD141+MT!AD141+NL!AD141+PL!AD141+PT!AD141+RO!AD141+SE!AD141+SI!AD141+SK!AD141</f>
        <v>28859.0</v>
      </c>
      <c r="D71" s="14" t="n">
        <f>AT!AD140+BE!AD140+BG!AD140+CY!AD140+CZ!AD140+DE!AD140+DK!AD140+EE!AD140+ES!AD140+FI!AD140+FR!AD140+GB!AD140+GR!AD140+HR!AD140+HU!AD140+IE!AD140+IT!AD140+LT!AD140+LU!AD140+LV!AD140+MT!AD140+NL!AD140+PL!AD140+PT!AD140+RO!AD140+SE!AD140+SI!AD140+SK!AD140</f>
        <v>28863.0</v>
      </c>
      <c r="E71" s="14" t="n">
        <f t="shared" si="1"/>
        <v>-4.0</v>
      </c>
    </row>
    <row r="72" spans="1:7" x14ac:dyDescent="0.2">
      <c r="A72" s="41" t="s">
        <v>438</v>
      </c>
      <c r="B72" s="42" t="s">
        <v>437</v>
      </c>
      <c r="C72" s="14" t="n">
        <f>AT!AD143+BE!AD143+BG!AD143+CY!AD143+CZ!AD143+DE!AD143+DK!AD143+EE!AD143+ES!AD143+FI!AD143+FR!AD143+GB!AD143+GR!AD143+HR!AD143+HU!AD143+IE!AD143+IT!AD143+LT!AD143+LU!AD143+LV!AD143+MT!AD143+NL!AD143+PL!AD143+PT!AD143+RO!AD143+SE!AD143+SI!AD143+SK!AD143</f>
        <v>137.0</v>
      </c>
      <c r="D72" s="14" t="n">
        <f>AT!AD142+BE!AD142+BG!AD142+CY!AD142+CZ!AD142+DE!AD142+DK!AD142+EE!AD142+ES!AD142+FI!AD142+FR!AD142+GB!AD142+GR!AD142+HR!AD142+HU!AD142+IE!AD142+IT!AD142+LT!AD142+LU!AD142+LV!AD142+MT!AD142+NL!AD142+PL!AD142+PT!AD142+RO!AD142+SE!AD142+SI!AD142+SK!AD142</f>
        <v>137.0</v>
      </c>
      <c r="E72" s="14" t="n">
        <f t="shared" si="1"/>
        <v>0.0</v>
      </c>
    </row>
    <row r="73" spans="1:7" x14ac:dyDescent="0.2">
      <c r="A73" s="41" t="s">
        <v>436</v>
      </c>
      <c r="B73" s="42" t="s">
        <v>435</v>
      </c>
      <c r="C73" s="14" t="n">
        <f>AT!AD145+BE!AD145+BG!AD145+CY!AD145+CZ!AD145+DE!AD145+DK!AD145+EE!AD145+ES!AD145+FI!AD145+FR!AD145+GB!AD145+GR!AD145+HR!AD145+HU!AD145+IE!AD145+IT!AD145+LT!AD145+LU!AD145+LV!AD145+MT!AD145+NL!AD145+PL!AD145+PT!AD145+RO!AD145+SE!AD145+SI!AD145+SK!AD145</f>
        <v>1172.0</v>
      </c>
      <c r="D73" s="14" t="n">
        <f>AT!AD144+BE!AD144+BG!AD144+CY!AD144+CZ!AD144+DE!AD144+DK!AD144+EE!AD144+ES!AD144+FI!AD144+FR!AD144+GB!AD144+GR!AD144+HR!AD144+HU!AD144+IE!AD144+IT!AD144+LT!AD144+LU!AD144+LV!AD144+MT!AD144+NL!AD144+PL!AD144+PT!AD144+RO!AD144+SE!AD144+SI!AD144+SK!AD144</f>
        <v>1172.0</v>
      </c>
      <c r="E73" s="14" t="n">
        <f t="shared" si="1"/>
        <v>0.0</v>
      </c>
    </row>
    <row r="74" spans="1:7" x14ac:dyDescent="0.2">
      <c r="A74" s="41" t="s">
        <v>434</v>
      </c>
      <c r="B74" s="42" t="s">
        <v>433</v>
      </c>
      <c r="C74" s="14" t="n">
        <f>AT!AD147+BE!AD147+BG!AD147+CY!AD147+CZ!AD147+DE!AD147+DK!AD147+EE!AD147+ES!AD147+FI!AD147+FR!AD147+GB!AD147+GR!AD147+HR!AD147+HU!AD147+IE!AD147+IT!AD147+LT!AD147+LU!AD147+LV!AD147+MT!AD147+NL!AD147+PL!AD147+PT!AD147+RO!AD147+SE!AD147+SI!AD147+SK!AD147</f>
        <v>130.0</v>
      </c>
      <c r="D74" s="14" t="n">
        <f>AT!AD146+BE!AD146+BG!AD146+CY!AD146+CZ!AD146+DE!AD146+DK!AD146+EE!AD146+ES!AD146+FI!AD146+FR!AD146+GB!AD146+GR!AD146+HR!AD146+HU!AD146+IE!AD146+IT!AD146+LT!AD146+LU!AD146+LV!AD146+MT!AD146+NL!AD146+PL!AD146+PT!AD146+RO!AD146+SE!AD146+SI!AD146+SK!AD146</f>
        <v>130.0</v>
      </c>
      <c r="E74" s="14" t="n">
        <f t="shared" si="1"/>
        <v>0.0</v>
      </c>
    </row>
    <row r="75" spans="1:7" x14ac:dyDescent="0.2">
      <c r="A75" s="41" t="s">
        <v>432</v>
      </c>
      <c r="B75" s="42" t="s">
        <v>431</v>
      </c>
      <c r="C75" s="14" t="n">
        <f>AT!AD149+BE!AD149+BG!AD149+CY!AD149+CZ!AD149+DE!AD149+DK!AD149+EE!AD149+ES!AD149+FI!AD149+FR!AD149+GB!AD149+GR!AD149+HR!AD149+HU!AD149+IE!AD149+IT!AD149+LT!AD149+LU!AD149+LV!AD149+MT!AD149+NL!AD149+PL!AD149+PT!AD149+RO!AD149+SE!AD149+SI!AD149+SK!AD149</f>
        <v>4.0</v>
      </c>
      <c r="D75" s="14" t="n">
        <f>AT!AD148+BE!AD148+BG!AD148+CY!AD148+CZ!AD148+DE!AD148+DK!AD148+EE!AD148+ES!AD148+FI!AD148+FR!AD148+GB!AD148+GR!AD148+HR!AD148+HU!AD148+IE!AD148+IT!AD148+LT!AD148+LU!AD148+LV!AD148+MT!AD148+NL!AD148+PL!AD148+PT!AD148+RO!AD148+SE!AD148+SI!AD148+SK!AD148</f>
        <v>4.0</v>
      </c>
      <c r="E75" s="14" t="n">
        <f t="shared" si="1"/>
        <v>0.0</v>
      </c>
    </row>
    <row r="76" spans="1:7" x14ac:dyDescent="0.2">
      <c r="A76" s="41" t="s">
        <v>430</v>
      </c>
      <c r="B76" s="42" t="s">
        <v>429</v>
      </c>
      <c r="C76" s="14" t="n">
        <f>AT!AD151+BE!AD151+BG!AD151+CY!AD151+CZ!AD151+DE!AD151+DK!AD151+EE!AD151+ES!AD151+FI!AD151+FR!AD151+GB!AD151+GR!AD151+HR!AD151+HU!AD151+IE!AD151+IT!AD151+LT!AD151+LU!AD151+LV!AD151+MT!AD151+NL!AD151+PL!AD151+PT!AD151+RO!AD151+SE!AD151+SI!AD151+SK!AD151</f>
        <v>0.0</v>
      </c>
      <c r="D76" s="14" t="n">
        <f>AT!AD150+BE!AD150+BG!AD150+CY!AD150+CZ!AD150+DE!AD150+DK!AD150+EE!AD150+ES!AD150+FI!AD150+FR!AD150+GB!AD150+GR!AD150+HR!AD150+HU!AD150+IE!AD150+IT!AD150+LT!AD150+LU!AD150+LV!AD150+MT!AD150+NL!AD150+PL!AD150+PT!AD150+RO!AD150+SE!AD150+SI!AD150+SK!AD150</f>
        <v>0.0</v>
      </c>
      <c r="E76" s="14" t="n">
        <f t="shared" si="1"/>
        <v>0.0</v>
      </c>
    </row>
    <row r="77" spans="1:7" x14ac:dyDescent="0.2">
      <c r="A77" s="41" t="s">
        <v>428</v>
      </c>
      <c r="B77" s="42" t="s">
        <v>427</v>
      </c>
      <c r="C77" s="14" t="n">
        <f>AT!AD153+BE!AD153+BG!AD153+CY!AD153+CZ!AD153+DE!AD153+DK!AD153+EE!AD153+ES!AD153+FI!AD153+FR!AD153+GB!AD153+GR!AD153+HR!AD153+HU!AD153+IE!AD153+IT!AD153+LT!AD153+LU!AD153+LV!AD153+MT!AD153+NL!AD153+PL!AD153+PT!AD153+RO!AD153+SE!AD153+SI!AD153+SK!AD153</f>
        <v>31.0</v>
      </c>
      <c r="D77" s="14" t="n">
        <f>AT!AD152+BE!AD152+BG!AD152+CY!AD152+CZ!AD152+DE!AD152+DK!AD152+EE!AD152+ES!AD152+FI!AD152+FR!AD152+GB!AD152+GR!AD152+HR!AD152+HU!AD152+IE!AD152+IT!AD152+LT!AD152+LU!AD152+LV!AD152+MT!AD152+NL!AD152+PL!AD152+PT!AD152+RO!AD152+SE!AD152+SI!AD152+SK!AD152</f>
        <v>31.0</v>
      </c>
      <c r="E77" s="14" t="n">
        <f t="shared" si="1"/>
        <v>0.0</v>
      </c>
    </row>
    <row r="78" spans="1:7" x14ac:dyDescent="0.2">
      <c r="A78" s="41" t="s">
        <v>426</v>
      </c>
      <c r="B78" s="42" t="s">
        <v>425</v>
      </c>
      <c r="C78" s="14" t="n">
        <f>AT!AD155+BE!AD155+BG!AD155+CY!AD155+CZ!AD155+DE!AD155+DK!AD155+EE!AD155+ES!AD155+FI!AD155+FR!AD155+GB!AD155+GR!AD155+HR!AD155+HU!AD155+IE!AD155+IT!AD155+LT!AD155+LU!AD155+LV!AD155+MT!AD155+NL!AD155+PL!AD155+PT!AD155+RO!AD155+SE!AD155+SI!AD155+SK!AD155</f>
        <v>7.0</v>
      </c>
      <c r="D78" s="14" t="n">
        <f>AT!AD154+BE!AD154+BG!AD154+CY!AD154+CZ!AD154+DE!AD154+DK!AD154+EE!AD154+ES!AD154+FI!AD154+FR!AD154+GB!AD154+GR!AD154+HR!AD154+HU!AD154+IE!AD154+IT!AD154+LT!AD154+LU!AD154+LV!AD154+MT!AD154+NL!AD154+PL!AD154+PT!AD154+RO!AD154+SE!AD154+SI!AD154+SK!AD154</f>
        <v>7.0</v>
      </c>
      <c r="E78" s="14" t="n">
        <f t="shared" si="1"/>
        <v>0.0</v>
      </c>
    </row>
    <row r="79" spans="1:7" x14ac:dyDescent="0.2">
      <c r="A79" s="41" t="s">
        <v>424</v>
      </c>
      <c r="B79" s="42" t="s">
        <v>423</v>
      </c>
      <c r="C79" s="14" t="n">
        <f>AT!AD157+BE!AD157+BG!AD157+CY!AD157+CZ!AD157+DE!AD157+DK!AD157+EE!AD157+ES!AD157+FI!AD157+FR!AD157+GB!AD157+GR!AD157+HR!AD157+HU!AD157+IE!AD157+IT!AD157+LT!AD157+LU!AD157+LV!AD157+MT!AD157+NL!AD157+PL!AD157+PT!AD157+RO!AD157+SE!AD157+SI!AD157+SK!AD157</f>
        <v>165.0</v>
      </c>
      <c r="D79" s="14" t="n">
        <f>AT!AD156+BE!AD156+BG!AD156+CY!AD156+CZ!AD156+DE!AD156+DK!AD156+EE!AD156+ES!AD156+FI!AD156+FR!AD156+GB!AD156+GR!AD156+HR!AD156+HU!AD156+IE!AD156+IT!AD156+LT!AD156+LU!AD156+LV!AD156+MT!AD156+NL!AD156+PL!AD156+PT!AD156+RO!AD156+SE!AD156+SI!AD156+SK!AD156</f>
        <v>165.0</v>
      </c>
      <c r="E79" s="14" t="n">
        <f t="shared" si="1"/>
        <v>0.0</v>
      </c>
    </row>
    <row r="80" spans="1:7" x14ac:dyDescent="0.2">
      <c r="A80" s="41" t="s">
        <v>422</v>
      </c>
      <c r="B80" s="42" t="s">
        <v>421</v>
      </c>
      <c r="C80" s="14" t="n">
        <f>AT!AD159+BE!AD159+BG!AD159+CY!AD159+CZ!AD159+DE!AD159+DK!AD159+EE!AD159+ES!AD159+FI!AD159+FR!AD159+GB!AD159+GR!AD159+HR!AD159+HU!AD159+IE!AD159+IT!AD159+LT!AD159+LU!AD159+LV!AD159+MT!AD159+NL!AD159+PL!AD159+PT!AD159+RO!AD159+SE!AD159+SI!AD159+SK!AD159</f>
        <v>14.0</v>
      </c>
      <c r="D80" s="14" t="n">
        <f>AT!AD158+BE!AD158+BG!AD158+CY!AD158+CZ!AD158+DE!AD158+DK!AD158+EE!AD158+ES!AD158+FI!AD158+FR!AD158+GB!AD158+GR!AD158+HR!AD158+HU!AD158+IE!AD158+IT!AD158+LT!AD158+LU!AD158+LV!AD158+MT!AD158+NL!AD158+PL!AD158+PT!AD158+RO!AD158+SE!AD158+SI!AD158+SK!AD158</f>
        <v>14.0</v>
      </c>
      <c r="E80" s="14" t="n">
        <f t="shared" si="1"/>
        <v>0.0</v>
      </c>
    </row>
    <row r="81" spans="1:7" x14ac:dyDescent="0.2">
      <c r="A81" s="41" t="s">
        <v>420</v>
      </c>
      <c r="B81" s="42" t="s">
        <v>419</v>
      </c>
      <c r="C81" s="14" t="n">
        <f>AT!AD161+BE!AD161+BG!AD161+CY!AD161+CZ!AD161+DE!AD161+DK!AD161+EE!AD161+ES!AD161+FI!AD161+FR!AD161+GB!AD161+GR!AD161+HR!AD161+HU!AD161+IE!AD161+IT!AD161+LT!AD161+LU!AD161+LV!AD161+MT!AD161+NL!AD161+PL!AD161+PT!AD161+RO!AD161+SE!AD161+SI!AD161+SK!AD161</f>
        <v>0.0</v>
      </c>
      <c r="D81" s="14" t="n">
        <f>AT!AD160+BE!AD160+BG!AD160+CY!AD160+CZ!AD160+DE!AD160+DK!AD160+EE!AD160+ES!AD160+FI!AD160+FR!AD160+GB!AD160+GR!AD160+HR!AD160+HU!AD160+IE!AD160+IT!AD160+LT!AD160+LU!AD160+LV!AD160+MT!AD160+NL!AD160+PL!AD160+PT!AD160+RO!AD160+SE!AD160+SI!AD160+SK!AD160</f>
        <v>0.0</v>
      </c>
      <c r="E81" s="14" t="n">
        <f t="shared" si="1"/>
        <v>0.0</v>
      </c>
    </row>
    <row r="82" spans="1:7" x14ac:dyDescent="0.2">
      <c r="A82" s="41" t="s">
        <v>418</v>
      </c>
      <c r="B82" s="42" t="s">
        <v>417</v>
      </c>
      <c r="C82" s="14" t="n">
        <f>AT!AD163+BE!AD163+BG!AD163+CY!AD163+CZ!AD163+DE!AD163+DK!AD163+EE!AD163+ES!AD163+FI!AD163+FR!AD163+GB!AD163+GR!AD163+HR!AD163+HU!AD163+IE!AD163+IT!AD163+LT!AD163+LU!AD163+LV!AD163+MT!AD163+NL!AD163+PL!AD163+PT!AD163+RO!AD163+SE!AD163+SI!AD163+SK!AD163</f>
        <v>0.0</v>
      </c>
      <c r="D82" s="14" t="n">
        <f>AT!AD162+BE!AD162+BG!AD162+CY!AD162+CZ!AD162+DE!AD162+DK!AD162+EE!AD162+ES!AD162+FI!AD162+FR!AD162+GB!AD162+GR!AD162+HR!AD162+HU!AD162+IE!AD162+IT!AD162+LT!AD162+LU!AD162+LV!AD162+MT!AD162+NL!AD162+PL!AD162+PT!AD162+RO!AD162+SE!AD162+SI!AD162+SK!AD162</f>
        <v>0.0</v>
      </c>
      <c r="E82" s="14" t="n">
        <f t="shared" si="1"/>
        <v>0.0</v>
      </c>
    </row>
    <row r="83" spans="1:7" x14ac:dyDescent="0.2">
      <c r="A83" s="41" t="s">
        <v>416</v>
      </c>
      <c r="B83" s="42" t="s">
        <v>415</v>
      </c>
      <c r="C83" s="14" t="n">
        <f>AT!AD165+BE!AD165+BG!AD165+CY!AD165+CZ!AD165+DE!AD165+DK!AD165+EE!AD165+ES!AD165+FI!AD165+FR!AD165+GB!AD165+GR!AD165+HR!AD165+HU!AD165+IE!AD165+IT!AD165+LT!AD165+LU!AD165+LV!AD165+MT!AD165+NL!AD165+PL!AD165+PT!AD165+RO!AD165+SE!AD165+SI!AD165+SK!AD165</f>
        <v>0.0</v>
      </c>
      <c r="D83" s="14" t="n">
        <f>AT!AD164+BE!AD164+BG!AD164+CY!AD164+CZ!AD164+DE!AD164+DK!AD164+EE!AD164+ES!AD164+FI!AD164+FR!AD164+GB!AD164+GR!AD164+HR!AD164+HU!AD164+IE!AD164+IT!AD164+LT!AD164+LU!AD164+LV!AD164+MT!AD164+NL!AD164+PL!AD164+PT!AD164+RO!AD164+SE!AD164+SI!AD164+SK!AD164</f>
        <v>0.0</v>
      </c>
      <c r="E83" s="14" t="n">
        <f t="shared" si="1"/>
        <v>0.0</v>
      </c>
    </row>
    <row r="84" spans="1:7" x14ac:dyDescent="0.2">
      <c r="A84" s="41" t="s">
        <v>414</v>
      </c>
      <c r="B84" s="42" t="s">
        <v>413</v>
      </c>
      <c r="C84" s="14" t="n">
        <f>AT!AD167+BE!AD167+BG!AD167+CY!AD167+CZ!AD167+DE!AD167+DK!AD167+EE!AD167+ES!AD167+FI!AD167+FR!AD167+GB!AD167+GR!AD167+HR!AD167+HU!AD167+IE!AD167+IT!AD167+LT!AD167+LU!AD167+LV!AD167+MT!AD167+NL!AD167+PL!AD167+PT!AD167+RO!AD167+SE!AD167+SI!AD167+SK!AD167</f>
        <v>0.0</v>
      </c>
      <c r="D84" s="14" t="n">
        <f>AT!AD166+BE!AD166+BG!AD166+CY!AD166+CZ!AD166+DE!AD166+DK!AD166+EE!AD166+ES!AD166+FI!AD166+FR!AD166+GB!AD166+GR!AD166+HR!AD166+HU!AD166+IE!AD166+IT!AD166+LT!AD166+LU!AD166+LV!AD166+MT!AD166+NL!AD166+PL!AD166+PT!AD166+RO!AD166+SE!AD166+SI!AD166+SK!AD166</f>
        <v>0.0</v>
      </c>
      <c r="E84" s="14" t="n">
        <f t="shared" si="1"/>
        <v>0.0</v>
      </c>
    </row>
    <row r="85" spans="1:7" x14ac:dyDescent="0.2">
      <c r="A85" s="41" t="s">
        <v>412</v>
      </c>
      <c r="B85" s="42" t="s">
        <v>411</v>
      </c>
      <c r="C85" s="14" t="n">
        <f>AT!AD169+BE!AD169+BG!AD169+CY!AD169+CZ!AD169+DE!AD169+DK!AD169+EE!AD169+ES!AD169+FI!AD169+FR!AD169+GB!AD169+GR!AD169+HR!AD169+HU!AD169+IE!AD169+IT!AD169+LT!AD169+LU!AD169+LV!AD169+MT!AD169+NL!AD169+PL!AD169+PT!AD169+RO!AD169+SE!AD169+SI!AD169+SK!AD169</f>
        <v>3.0</v>
      </c>
      <c r="D85" s="14" t="n">
        <f>AT!AD168+BE!AD168+BG!AD168+CY!AD168+CZ!AD168+DE!AD168+DK!AD168+EE!AD168+ES!AD168+FI!AD168+FR!AD168+GB!AD168+GR!AD168+HR!AD168+HU!AD168+IE!AD168+IT!AD168+LT!AD168+LU!AD168+LV!AD168+MT!AD168+NL!AD168+PL!AD168+PT!AD168+RO!AD168+SE!AD168+SI!AD168+SK!AD168</f>
        <v>3.0</v>
      </c>
      <c r="E85" s="14" t="n">
        <f t="shared" si="1"/>
        <v>0.0</v>
      </c>
    </row>
    <row r="86" spans="1:7" x14ac:dyDescent="0.2">
      <c r="A86" s="41" t="s">
        <v>410</v>
      </c>
      <c r="B86" s="42" t="s">
        <v>409</v>
      </c>
      <c r="C86" s="14" t="n">
        <f>AT!AD171+BE!AD171+BG!AD171+CY!AD171+CZ!AD171+DE!AD171+DK!AD171+EE!AD171+ES!AD171+FI!AD171+FR!AD171+GB!AD171+GR!AD171+HR!AD171+HU!AD171+IE!AD171+IT!AD171+LT!AD171+LU!AD171+LV!AD171+MT!AD171+NL!AD171+PL!AD171+PT!AD171+RO!AD171+SE!AD171+SI!AD171+SK!AD171</f>
        <v>0.0</v>
      </c>
      <c r="D86" s="14" t="n">
        <f>AT!AD170+BE!AD170+BG!AD170+CY!AD170+CZ!AD170+DE!AD170+DK!AD170+EE!AD170+ES!AD170+FI!AD170+FR!AD170+GB!AD170+GR!AD170+HR!AD170+HU!AD170+IE!AD170+IT!AD170+LT!AD170+LU!AD170+LV!AD170+MT!AD170+NL!AD170+PL!AD170+PT!AD170+RO!AD170+SE!AD170+SI!AD170+SK!AD170</f>
        <v>0.0</v>
      </c>
      <c r="E86" s="14" t="n">
        <f t="shared" si="1"/>
        <v>0.0</v>
      </c>
    </row>
    <row r="87" spans="1:7" x14ac:dyDescent="0.2">
      <c r="A87" s="41" t="s">
        <v>408</v>
      </c>
      <c r="B87" s="42" t="s">
        <v>407</v>
      </c>
      <c r="C87" s="14" t="n">
        <f>AT!AD173+BE!AD173+BG!AD173+CY!AD173+CZ!AD173+DE!AD173+DK!AD173+EE!AD173+ES!AD173+FI!AD173+FR!AD173+GB!AD173+GR!AD173+HR!AD173+HU!AD173+IE!AD173+IT!AD173+LT!AD173+LU!AD173+LV!AD173+MT!AD173+NL!AD173+PL!AD173+PT!AD173+RO!AD173+SE!AD173+SI!AD173+SK!AD173</f>
        <v>0.0</v>
      </c>
      <c r="D87" s="14" t="n">
        <f>AT!AD172+BE!AD172+BG!AD172+CY!AD172+CZ!AD172+DE!AD172+DK!AD172+EE!AD172+ES!AD172+FI!AD172+FR!AD172+GB!AD172+GR!AD172+HR!AD172+HU!AD172+IE!AD172+IT!AD172+LT!AD172+LU!AD172+LV!AD172+MT!AD172+NL!AD172+PL!AD172+PT!AD172+RO!AD172+SE!AD172+SI!AD172+SK!AD172</f>
        <v>0.0</v>
      </c>
      <c r="E87" s="14" t="n">
        <f t="shared" si="1"/>
        <v>0.0</v>
      </c>
    </row>
    <row r="88" spans="1:7" x14ac:dyDescent="0.2">
      <c r="A88" s="41" t="s">
        <v>406</v>
      </c>
      <c r="B88" s="42" t="s">
        <v>405</v>
      </c>
      <c r="C88" s="14" t="n">
        <f>AT!AD175+BE!AD175+BG!AD175+CY!AD175+CZ!AD175+DE!AD175+DK!AD175+EE!AD175+ES!AD175+FI!AD175+FR!AD175+GB!AD175+GR!AD175+HR!AD175+HU!AD175+IE!AD175+IT!AD175+LT!AD175+LU!AD175+LV!AD175+MT!AD175+NL!AD175+PL!AD175+PT!AD175+RO!AD175+SE!AD175+SI!AD175+SK!AD175</f>
        <v>0.0</v>
      </c>
      <c r="D88" s="14" t="n">
        <f>AT!AD174+BE!AD174+BG!AD174+CY!AD174+CZ!AD174+DE!AD174+DK!AD174+EE!AD174+ES!AD174+FI!AD174+FR!AD174+GB!AD174+GR!AD174+HR!AD174+HU!AD174+IE!AD174+IT!AD174+LT!AD174+LU!AD174+LV!AD174+MT!AD174+NL!AD174+PL!AD174+PT!AD174+RO!AD174+SE!AD174+SI!AD174+SK!AD174</f>
        <v>0.0</v>
      </c>
      <c r="E88" s="14" t="n">
        <f t="shared" si="1"/>
        <v>0.0</v>
      </c>
    </row>
    <row r="89" spans="1:7" x14ac:dyDescent="0.2">
      <c r="A89" s="41" t="s">
        <v>404</v>
      </c>
      <c r="B89" s="42" t="s">
        <v>403</v>
      </c>
      <c r="C89" s="14" t="n">
        <f>AT!AD177+BE!AD177+BG!AD177+CY!AD177+CZ!AD177+DE!AD177+DK!AD177+EE!AD177+ES!AD177+FI!AD177+FR!AD177+GB!AD177+GR!AD177+HR!AD177+HU!AD177+IE!AD177+IT!AD177+LT!AD177+LU!AD177+LV!AD177+MT!AD177+NL!AD177+PL!AD177+PT!AD177+RO!AD177+SE!AD177+SI!AD177+SK!AD177</f>
        <v>0.0</v>
      </c>
      <c r="D89" s="14" t="n">
        <f>AT!AD176+BE!AD176+BG!AD176+CY!AD176+CZ!AD176+DE!AD176+DK!AD176+EE!AD176+ES!AD176+FI!AD176+FR!AD176+GB!AD176+GR!AD176+HR!AD176+HU!AD176+IE!AD176+IT!AD176+LT!AD176+LU!AD176+LV!AD176+MT!AD176+NL!AD176+PL!AD176+PT!AD176+RO!AD176+SE!AD176+SI!AD176+SK!AD176</f>
        <v>0.0</v>
      </c>
      <c r="E89" s="14" t="n">
        <f t="shared" si="1"/>
        <v>0.0</v>
      </c>
    </row>
    <row r="90" spans="1:7" x14ac:dyDescent="0.2">
      <c r="A90" s="41" t="s">
        <v>402</v>
      </c>
      <c r="B90" s="42" t="s">
        <v>401</v>
      </c>
      <c r="C90" s="14" t="n">
        <f>AT!AD179+BE!AD179+BG!AD179+CY!AD179+CZ!AD179+DE!AD179+DK!AD179+EE!AD179+ES!AD179+FI!AD179+FR!AD179+GB!AD179+GR!AD179+HR!AD179+HU!AD179+IE!AD179+IT!AD179+LT!AD179+LU!AD179+LV!AD179+MT!AD179+NL!AD179+PL!AD179+PT!AD179+RO!AD179+SE!AD179+SI!AD179+SK!AD179</f>
        <v>0.0</v>
      </c>
      <c r="D90" s="14" t="n">
        <f>AT!AD178+BE!AD178+BG!AD178+CY!AD178+CZ!AD178+DE!AD178+DK!AD178+EE!AD178+ES!AD178+FI!AD178+FR!AD178+GB!AD178+GR!AD178+HR!AD178+HU!AD178+IE!AD178+IT!AD178+LT!AD178+LU!AD178+LV!AD178+MT!AD178+NL!AD178+PL!AD178+PT!AD178+RO!AD178+SE!AD178+SI!AD178+SK!AD178</f>
        <v>0.0</v>
      </c>
      <c r="E90" s="14" t="n">
        <f t="shared" si="1"/>
        <v>0.0</v>
      </c>
    </row>
    <row r="91" spans="1:7" x14ac:dyDescent="0.2">
      <c r="A91" s="41" t="s">
        <v>400</v>
      </c>
      <c r="B91" s="42" t="s">
        <v>399</v>
      </c>
      <c r="C91" s="14" t="n">
        <f>AT!AD181+BE!AD181+BG!AD181+CY!AD181+CZ!AD181+DE!AD181+DK!AD181+EE!AD181+ES!AD181+FI!AD181+FR!AD181+GB!AD181+GR!AD181+HR!AD181+HU!AD181+IE!AD181+IT!AD181+LT!AD181+LU!AD181+LV!AD181+MT!AD181+NL!AD181+PL!AD181+PT!AD181+RO!AD181+SE!AD181+SI!AD181+SK!AD181</f>
        <v>4.0</v>
      </c>
      <c r="D91" s="14" t="n">
        <f>AT!AD180+BE!AD180+BG!AD180+CY!AD180+CZ!AD180+DE!AD180+DK!AD180+EE!AD180+ES!AD180+FI!AD180+FR!AD180+GB!AD180+GR!AD180+HR!AD180+HU!AD180+IE!AD180+IT!AD180+LT!AD180+LU!AD180+LV!AD180+MT!AD180+NL!AD180+PL!AD180+PT!AD180+RO!AD180+SE!AD180+SI!AD180+SK!AD180</f>
        <v>4.0</v>
      </c>
      <c r="E91" s="14" t="n">
        <f t="shared" si="1"/>
        <v>0.0</v>
      </c>
    </row>
    <row r="92" spans="1:7" x14ac:dyDescent="0.2">
      <c r="A92" s="41" t="s">
        <v>398</v>
      </c>
      <c r="B92" s="42" t="s">
        <v>397</v>
      </c>
      <c r="C92" s="14" t="n">
        <f>AT!AD183+BE!AD183+BG!AD183+CY!AD183+CZ!AD183+DE!AD183+DK!AD183+EE!AD183+ES!AD183+FI!AD183+FR!AD183+GB!AD183+GR!AD183+HR!AD183+HU!AD183+IE!AD183+IT!AD183+LT!AD183+LU!AD183+LV!AD183+MT!AD183+NL!AD183+PL!AD183+PT!AD183+RO!AD183+SE!AD183+SI!AD183+SK!AD183</f>
        <v>0.0</v>
      </c>
      <c r="D92" s="14" t="n">
        <f>AT!AD182+BE!AD182+BG!AD182+CY!AD182+CZ!AD182+DE!AD182+DK!AD182+EE!AD182+ES!AD182+FI!AD182+FR!AD182+GB!AD182+GR!AD182+HR!AD182+HU!AD182+IE!AD182+IT!AD182+LT!AD182+LU!AD182+LV!AD182+MT!AD182+NL!AD182+PL!AD182+PT!AD182+RO!AD182+SE!AD182+SI!AD182+SK!AD182</f>
        <v>0.0</v>
      </c>
      <c r="E92" s="14" t="n">
        <f t="shared" si="1"/>
        <v>0.0</v>
      </c>
    </row>
    <row r="93" spans="1:7" x14ac:dyDescent="0.2">
      <c r="A93" s="41" t="s">
        <v>396</v>
      </c>
      <c r="B93" s="42" t="s">
        <v>395</v>
      </c>
      <c r="C93" s="14" t="n">
        <f>AT!AD185+BE!AD185+BG!AD185+CY!AD185+CZ!AD185+DE!AD185+DK!AD185+EE!AD185+ES!AD185+FI!AD185+FR!AD185+GB!AD185+GR!AD185+HR!AD185+HU!AD185+IE!AD185+IT!AD185+LT!AD185+LU!AD185+LV!AD185+MT!AD185+NL!AD185+PL!AD185+PT!AD185+RO!AD185+SE!AD185+SI!AD185+SK!AD185</f>
        <v>76.0</v>
      </c>
      <c r="D93" s="14" t="n">
        <f>AT!AD184+BE!AD184+BG!AD184+CY!AD184+CZ!AD184+DE!AD184+DK!AD184+EE!AD184+ES!AD184+FI!AD184+FR!AD184+GB!AD184+GR!AD184+HR!AD184+HU!AD184+IE!AD184+IT!AD184+LT!AD184+LU!AD184+LV!AD184+MT!AD184+NL!AD184+PL!AD184+PT!AD184+RO!AD184+SE!AD184+SI!AD184+SK!AD184</f>
        <v>76.0</v>
      </c>
      <c r="E93" s="14" t="n">
        <f t="shared" si="1"/>
        <v>0.0</v>
      </c>
    </row>
    <row r="94" spans="1:7" x14ac:dyDescent="0.2">
      <c r="A94" s="41" t="s">
        <v>394</v>
      </c>
      <c r="B94" s="42" t="s">
        <v>393</v>
      </c>
      <c r="C94" s="14" t="n">
        <f>AT!AD187+BE!AD187+BG!AD187+CY!AD187+CZ!AD187+DE!AD187+DK!AD187+EE!AD187+ES!AD187+FI!AD187+FR!AD187+GB!AD187+GR!AD187+HR!AD187+HU!AD187+IE!AD187+IT!AD187+LT!AD187+LU!AD187+LV!AD187+MT!AD187+NL!AD187+PL!AD187+PT!AD187+RO!AD187+SE!AD187+SI!AD187+SK!AD187</f>
        <v>0.0</v>
      </c>
      <c r="D94" s="14" t="n">
        <f>AT!AD186+BE!AD186+BG!AD186+CY!AD186+CZ!AD186+DE!AD186+DK!AD186+EE!AD186+ES!AD186+FI!AD186+FR!AD186+GB!AD186+GR!AD186+HR!AD186+HU!AD186+IE!AD186+IT!AD186+LT!AD186+LU!AD186+LV!AD186+MT!AD186+NL!AD186+PL!AD186+PT!AD186+RO!AD186+SE!AD186+SI!AD186+SK!AD186</f>
        <v>0.0</v>
      </c>
      <c r="E94" s="14" t="n">
        <f t="shared" si="1"/>
        <v>0.0</v>
      </c>
    </row>
    <row r="95" spans="1:7" x14ac:dyDescent="0.2">
      <c r="A95" s="41" t="s">
        <v>392</v>
      </c>
      <c r="B95" s="42" t="s">
        <v>391</v>
      </c>
      <c r="C95" s="14" t="n">
        <f>AT!AD189+BE!AD189+BG!AD189+CY!AD189+CZ!AD189+DE!AD189+DK!AD189+EE!AD189+ES!AD189+FI!AD189+FR!AD189+GB!AD189+GR!AD189+HR!AD189+HU!AD189+IE!AD189+IT!AD189+LT!AD189+LU!AD189+LV!AD189+MT!AD189+NL!AD189+PL!AD189+PT!AD189+RO!AD189+SE!AD189+SI!AD189+SK!AD189</f>
        <v>10.0</v>
      </c>
      <c r="D95" s="14" t="n">
        <f>AT!AD188+BE!AD188+BG!AD188+CY!AD188+CZ!AD188+DE!AD188+DK!AD188+EE!AD188+ES!AD188+FI!AD188+FR!AD188+GB!AD188+GR!AD188+HR!AD188+HU!AD188+IE!AD188+IT!AD188+LT!AD188+LU!AD188+LV!AD188+MT!AD188+NL!AD188+PL!AD188+PT!AD188+RO!AD188+SE!AD188+SI!AD188+SK!AD188</f>
        <v>10.0</v>
      </c>
      <c r="E95" s="14" t="n">
        <f t="shared" si="1"/>
        <v>0.0</v>
      </c>
    </row>
    <row r="96" spans="1:7" x14ac:dyDescent="0.2">
      <c r="A96" s="41" t="s">
        <v>390</v>
      </c>
      <c r="B96" s="42" t="s">
        <v>389</v>
      </c>
      <c r="C96" s="14" t="n">
        <f>AT!AD191+BE!AD191+BG!AD191+CY!AD191+CZ!AD191+DE!AD191+DK!AD191+EE!AD191+ES!AD191+FI!AD191+FR!AD191+GB!AD191+GR!AD191+HR!AD191+HU!AD191+IE!AD191+IT!AD191+LT!AD191+LU!AD191+LV!AD191+MT!AD191+NL!AD191+PL!AD191+PT!AD191+RO!AD191+SE!AD191+SI!AD191+SK!AD191</f>
        <v>15.0</v>
      </c>
      <c r="D96" s="14" t="n">
        <f>AT!AD190+BE!AD190+BG!AD190+CY!AD190+CZ!AD190+DE!AD190+DK!AD190+EE!AD190+ES!AD190+FI!AD190+FR!AD190+GB!AD190+GR!AD190+HR!AD190+HU!AD190+IE!AD190+IT!AD190+LT!AD190+LU!AD190+LV!AD190+MT!AD190+NL!AD190+PL!AD190+PT!AD190+RO!AD190+SE!AD190+SI!AD190+SK!AD190</f>
        <v>15.0</v>
      </c>
      <c r="E96" s="14" t="n">
        <f t="shared" si="1"/>
        <v>0.0</v>
      </c>
    </row>
    <row r="97" spans="1:7" x14ac:dyDescent="0.2">
      <c r="A97" s="41" t="s">
        <v>388</v>
      </c>
      <c r="B97" s="42" t="s">
        <v>387</v>
      </c>
      <c r="C97" s="14" t="n">
        <f>AT!AD193+BE!AD193+BG!AD193+CY!AD193+CZ!AD193+DE!AD193+DK!AD193+EE!AD193+ES!AD193+FI!AD193+FR!AD193+GB!AD193+GR!AD193+HR!AD193+HU!AD193+IE!AD193+IT!AD193+LT!AD193+LU!AD193+LV!AD193+MT!AD193+NL!AD193+PL!AD193+PT!AD193+RO!AD193+SE!AD193+SI!AD193+SK!AD193</f>
        <v>15.0</v>
      </c>
      <c r="D97" s="14" t="n">
        <f>AT!AD192+BE!AD192+BG!AD192+CY!AD192+CZ!AD192+DE!AD192+DK!AD192+EE!AD192+ES!AD192+FI!AD192+FR!AD192+GB!AD192+GR!AD192+HR!AD192+HU!AD192+IE!AD192+IT!AD192+LT!AD192+LU!AD192+LV!AD192+MT!AD192+NL!AD192+PL!AD192+PT!AD192+RO!AD192+SE!AD192+SI!AD192+SK!AD192</f>
        <v>15.0</v>
      </c>
      <c r="E97" s="14" t="n">
        <f t="shared" si="1"/>
        <v>0.0</v>
      </c>
    </row>
    <row r="98" spans="1:7" x14ac:dyDescent="0.2">
      <c r="A98" s="41" t="s">
        <v>386</v>
      </c>
      <c r="B98" s="42" t="s">
        <v>385</v>
      </c>
      <c r="C98" s="14" t="n">
        <f>AT!AD195+BE!AD195+BG!AD195+CY!AD195+CZ!AD195+DE!AD195+DK!AD195+EE!AD195+ES!AD195+FI!AD195+FR!AD195+GB!AD195+GR!AD195+HR!AD195+HU!AD195+IE!AD195+IT!AD195+LT!AD195+LU!AD195+LV!AD195+MT!AD195+NL!AD195+PL!AD195+PT!AD195+RO!AD195+SE!AD195+SI!AD195+SK!AD195</f>
        <v>49.0</v>
      </c>
      <c r="D98" s="14" t="n">
        <f>AT!AD194+BE!AD194+BG!AD194+CY!AD194+CZ!AD194+DE!AD194+DK!AD194+EE!AD194+ES!AD194+FI!AD194+FR!AD194+GB!AD194+GR!AD194+HR!AD194+HU!AD194+IE!AD194+IT!AD194+LT!AD194+LU!AD194+LV!AD194+MT!AD194+NL!AD194+PL!AD194+PT!AD194+RO!AD194+SE!AD194+SI!AD194+SK!AD194</f>
        <v>49.0</v>
      </c>
      <c r="E98" s="14" t="n">
        <f t="shared" si="1"/>
        <v>0.0</v>
      </c>
    </row>
    <row r="99" spans="1:7" x14ac:dyDescent="0.2">
      <c r="A99" s="41" t="s">
        <v>384</v>
      </c>
      <c r="B99" s="42" t="s">
        <v>383</v>
      </c>
      <c r="C99" s="14" t="n">
        <f>AT!AD197+BE!AD197+BG!AD197+CY!AD197+CZ!AD197+DE!AD197+DK!AD197+EE!AD197+ES!AD197+FI!AD197+FR!AD197+GB!AD197+GR!AD197+HR!AD197+HU!AD197+IE!AD197+IT!AD197+LT!AD197+LU!AD197+LV!AD197+MT!AD197+NL!AD197+PL!AD197+PT!AD197+RO!AD197+SE!AD197+SI!AD197+SK!AD197</f>
        <v>33.0</v>
      </c>
      <c r="D99" s="14" t="n">
        <f>AT!AD196+BE!AD196+BG!AD196+CY!AD196+CZ!AD196+DE!AD196+DK!AD196+EE!AD196+ES!AD196+FI!AD196+FR!AD196+GB!AD196+GR!AD196+HR!AD196+HU!AD196+IE!AD196+IT!AD196+LT!AD196+LU!AD196+LV!AD196+MT!AD196+NL!AD196+PL!AD196+PT!AD196+RO!AD196+SE!AD196+SI!AD196+SK!AD196</f>
        <v>33.0</v>
      </c>
      <c r="E99" s="14" t="n">
        <f t="shared" si="1"/>
        <v>0.0</v>
      </c>
    </row>
    <row r="100" spans="1:7" x14ac:dyDescent="0.2">
      <c r="A100" s="41" t="s">
        <v>382</v>
      </c>
      <c r="B100" s="42" t="s">
        <v>381</v>
      </c>
      <c r="C100" s="14" t="n">
        <f>AT!AD199+BE!AD199+BG!AD199+CY!AD199+CZ!AD199+DE!AD199+DK!AD199+EE!AD199+ES!AD199+FI!AD199+FR!AD199+GB!AD199+GR!AD199+HR!AD199+HU!AD199+IE!AD199+IT!AD199+LT!AD199+LU!AD199+LV!AD199+MT!AD199+NL!AD199+PL!AD199+PT!AD199+RO!AD199+SE!AD199+SI!AD199+SK!AD199</f>
        <v>19.0</v>
      </c>
      <c r="D100" s="14" t="n">
        <f>AT!AD198+BE!AD198+BG!AD198+CY!AD198+CZ!AD198+DE!AD198+DK!AD198+EE!AD198+ES!AD198+FI!AD198+FR!AD198+GB!AD198+GR!AD198+HR!AD198+HU!AD198+IE!AD198+IT!AD198+LT!AD198+LU!AD198+LV!AD198+MT!AD198+NL!AD198+PL!AD198+PT!AD198+RO!AD198+SE!AD198+SI!AD198+SK!AD198</f>
        <v>19.0</v>
      </c>
      <c r="E100" s="14" t="n">
        <f t="shared" si="1"/>
        <v>0.0</v>
      </c>
    </row>
    <row r="101" spans="1:7" x14ac:dyDescent="0.2">
      <c r="A101" s="41" t="s">
        <v>380</v>
      </c>
      <c r="B101" s="42" t="s">
        <v>379</v>
      </c>
      <c r="C101" s="14" t="n">
        <f>AT!AD201+BE!AD201+BG!AD201+CY!AD201+CZ!AD201+DE!AD201+DK!AD201+EE!AD201+ES!AD201+FI!AD201+FR!AD201+GB!AD201+GR!AD201+HR!AD201+HU!AD201+IE!AD201+IT!AD201+LT!AD201+LU!AD201+LV!AD201+MT!AD201+NL!AD201+PL!AD201+PT!AD201+RO!AD201+SE!AD201+SI!AD201+SK!AD201</f>
        <v>1.0</v>
      </c>
      <c r="D101" s="14" t="n">
        <f>AT!AD200+BE!AD200+BG!AD200+CY!AD200+CZ!AD200+DE!AD200+DK!AD200+EE!AD200+ES!AD200+FI!AD200+FR!AD200+GB!AD200+GR!AD200+HR!AD200+HU!AD200+IE!AD200+IT!AD200+LT!AD200+LU!AD200+LV!AD200+MT!AD200+NL!AD200+PL!AD200+PT!AD200+RO!AD200+SE!AD200+SI!AD200+SK!AD200</f>
        <v>1.0</v>
      </c>
      <c r="E101" s="14" t="n">
        <f t="shared" si="1"/>
        <v>0.0</v>
      </c>
    </row>
    <row r="102" spans="1:7" x14ac:dyDescent="0.2">
      <c r="A102" s="41" t="s">
        <v>378</v>
      </c>
      <c r="B102" s="42" t="s">
        <v>377</v>
      </c>
      <c r="C102" s="14" t="n">
        <f>AT!AD203+BE!AD203+BG!AD203+CY!AD203+CZ!AD203+DE!AD203+DK!AD203+EE!AD203+ES!AD203+FI!AD203+FR!AD203+GB!AD203+GR!AD203+HR!AD203+HU!AD203+IE!AD203+IT!AD203+LT!AD203+LU!AD203+LV!AD203+MT!AD203+NL!AD203+PL!AD203+PT!AD203+RO!AD203+SE!AD203+SI!AD203+SK!AD203</f>
        <v>0.0</v>
      </c>
      <c r="D102" s="14" t="n">
        <f>AT!AD202+BE!AD202+BG!AD202+CY!AD202+CZ!AD202+DE!AD202+DK!AD202+EE!AD202+ES!AD202+FI!AD202+FR!AD202+GB!AD202+GR!AD202+HR!AD202+HU!AD202+IE!AD202+IT!AD202+LT!AD202+LU!AD202+LV!AD202+MT!AD202+NL!AD202+PL!AD202+PT!AD202+RO!AD202+SE!AD202+SI!AD202+SK!AD202</f>
        <v>0.0</v>
      </c>
      <c r="E102" s="14" t="n">
        <f t="shared" si="1"/>
        <v>0.0</v>
      </c>
    </row>
    <row r="103" spans="1:7" x14ac:dyDescent="0.2">
      <c r="A103" s="41" t="s">
        <v>376</v>
      </c>
      <c r="B103" s="42" t="s">
        <v>375</v>
      </c>
      <c r="C103" s="14" t="n">
        <f>AT!AD205+BE!AD205+BG!AD205+CY!AD205+CZ!AD205+DE!AD205+DK!AD205+EE!AD205+ES!AD205+FI!AD205+FR!AD205+GB!AD205+GR!AD205+HR!AD205+HU!AD205+IE!AD205+IT!AD205+LT!AD205+LU!AD205+LV!AD205+MT!AD205+NL!AD205+PL!AD205+PT!AD205+RO!AD205+SE!AD205+SI!AD205+SK!AD205</f>
        <v>0.0</v>
      </c>
      <c r="D103" s="14" t="n">
        <f>AT!AD204+BE!AD204+BG!AD204+CY!AD204+CZ!AD204+DE!AD204+DK!AD204+EE!AD204+ES!AD204+FI!AD204+FR!AD204+GB!AD204+GR!AD204+HR!AD204+HU!AD204+IE!AD204+IT!AD204+LT!AD204+LU!AD204+LV!AD204+MT!AD204+NL!AD204+PL!AD204+PT!AD204+RO!AD204+SE!AD204+SI!AD204+SK!AD204</f>
        <v>0.0</v>
      </c>
      <c r="E103" s="14" t="n">
        <f t="shared" si="1"/>
        <v>0.0</v>
      </c>
    </row>
    <row r="104" spans="1:7" x14ac:dyDescent="0.2">
      <c r="A104" s="41" t="s">
        <v>374</v>
      </c>
      <c r="B104" s="42" t="s">
        <v>373</v>
      </c>
      <c r="C104" s="14" t="n">
        <f>AT!AD207+BE!AD207+BG!AD207+CY!AD207+CZ!AD207+DE!AD207+DK!AD207+EE!AD207+ES!AD207+FI!AD207+FR!AD207+GB!AD207+GR!AD207+HR!AD207+HU!AD207+IE!AD207+IT!AD207+LT!AD207+LU!AD207+LV!AD207+MT!AD207+NL!AD207+PL!AD207+PT!AD207+RO!AD207+SE!AD207+SI!AD207+SK!AD207</f>
        <v>1.0</v>
      </c>
      <c r="D104" s="14" t="n">
        <f>AT!AD206+BE!AD206+BG!AD206+CY!AD206+CZ!AD206+DE!AD206+DK!AD206+EE!AD206+ES!AD206+FI!AD206+FR!AD206+GB!AD206+GR!AD206+HR!AD206+HU!AD206+IE!AD206+IT!AD206+LT!AD206+LU!AD206+LV!AD206+MT!AD206+NL!AD206+PL!AD206+PT!AD206+RO!AD206+SE!AD206+SI!AD206+SK!AD206</f>
        <v>1.0</v>
      </c>
      <c r="E104" s="14" t="n">
        <f t="shared" si="1"/>
        <v>0.0</v>
      </c>
    </row>
    <row r="105" spans="1:7" x14ac:dyDescent="0.2">
      <c r="A105" s="41" t="s">
        <v>372</v>
      </c>
      <c r="B105" s="42" t="s">
        <v>371</v>
      </c>
      <c r="C105" s="14" t="n">
        <f>AT!AD209+BE!AD209+BG!AD209+CY!AD209+CZ!AD209+DE!AD209+DK!AD209+EE!AD209+ES!AD209+FI!AD209+FR!AD209+GB!AD209+GR!AD209+HR!AD209+HU!AD209+IE!AD209+IT!AD209+LT!AD209+LU!AD209+LV!AD209+MT!AD209+NL!AD209+PL!AD209+PT!AD209+RO!AD209+SE!AD209+SI!AD209+SK!AD209</f>
        <v>0.0</v>
      </c>
      <c r="D105" s="14" t="n">
        <f>AT!AD208+BE!AD208+BG!AD208+CY!AD208+CZ!AD208+DE!AD208+DK!AD208+EE!AD208+ES!AD208+FI!AD208+FR!AD208+GB!AD208+GR!AD208+HR!AD208+HU!AD208+IE!AD208+IT!AD208+LT!AD208+LU!AD208+LV!AD208+MT!AD208+NL!AD208+PL!AD208+PT!AD208+RO!AD208+SE!AD208+SI!AD208+SK!AD208</f>
        <v>0.0</v>
      </c>
      <c r="E105" s="14" t="n">
        <f t="shared" si="1"/>
        <v>0.0</v>
      </c>
    </row>
    <row r="106" spans="1:7" x14ac:dyDescent="0.2">
      <c r="A106" s="41" t="s">
        <v>370</v>
      </c>
      <c r="B106" s="42" t="s">
        <v>369</v>
      </c>
      <c r="C106" s="14" t="n">
        <f>AT!AD211+BE!AD211+BG!AD211+CY!AD211+CZ!AD211+DE!AD211+DK!AD211+EE!AD211+ES!AD211+FI!AD211+FR!AD211+GB!AD211+GR!AD211+HR!AD211+HU!AD211+IE!AD211+IT!AD211+LT!AD211+LU!AD211+LV!AD211+MT!AD211+NL!AD211+PL!AD211+PT!AD211+RO!AD211+SE!AD211+SI!AD211+SK!AD211</f>
        <v>6.0</v>
      </c>
      <c r="D106" s="14" t="n">
        <f>AT!AD210+BE!AD210+BG!AD210+CY!AD210+CZ!AD210+DE!AD210+DK!AD210+EE!AD210+ES!AD210+FI!AD210+FR!AD210+GB!AD210+GR!AD210+HR!AD210+HU!AD210+IE!AD210+IT!AD210+LT!AD210+LU!AD210+LV!AD210+MT!AD210+NL!AD210+PL!AD210+PT!AD210+RO!AD210+SE!AD210+SI!AD210+SK!AD210</f>
        <v>6.0</v>
      </c>
      <c r="E106" s="14" t="n">
        <f t="shared" si="1"/>
        <v>0.0</v>
      </c>
    </row>
    <row r="107" spans="1:7" x14ac:dyDescent="0.2">
      <c r="A107" s="41" t="s">
        <v>368</v>
      </c>
      <c r="B107" s="42" t="s">
        <v>367</v>
      </c>
      <c r="C107" s="14" t="n">
        <f>AT!AD213+BE!AD213+BG!AD213+CY!AD213+CZ!AD213+DE!AD213+DK!AD213+EE!AD213+ES!AD213+FI!AD213+FR!AD213+GB!AD213+GR!AD213+HR!AD213+HU!AD213+IE!AD213+IT!AD213+LT!AD213+LU!AD213+LV!AD213+MT!AD213+NL!AD213+PL!AD213+PT!AD213+RO!AD213+SE!AD213+SI!AD213+SK!AD213</f>
        <v>0.0</v>
      </c>
      <c r="D107" s="14" t="n">
        <f>AT!AD212+BE!AD212+BG!AD212+CY!AD212+CZ!AD212+DE!AD212+DK!AD212+EE!AD212+ES!AD212+FI!AD212+FR!AD212+GB!AD212+GR!AD212+HR!AD212+HU!AD212+IE!AD212+IT!AD212+LT!AD212+LU!AD212+LV!AD212+MT!AD212+NL!AD212+PL!AD212+PT!AD212+RO!AD212+SE!AD212+SI!AD212+SK!AD212</f>
        <v>0.0</v>
      </c>
      <c r="E107" s="14" t="n">
        <f t="shared" si="1"/>
        <v>0.0</v>
      </c>
    </row>
    <row r="108" spans="1:7" x14ac:dyDescent="0.2">
      <c r="A108" s="41" t="s">
        <v>366</v>
      </c>
      <c r="B108" s="42" t="s">
        <v>365</v>
      </c>
      <c r="C108" s="14" t="n">
        <f>AT!AD215+BE!AD215+BG!AD215+CY!AD215+CZ!AD215+DE!AD215+DK!AD215+EE!AD215+ES!AD215+FI!AD215+FR!AD215+GB!AD215+GR!AD215+HR!AD215+HU!AD215+IE!AD215+IT!AD215+LT!AD215+LU!AD215+LV!AD215+MT!AD215+NL!AD215+PL!AD215+PT!AD215+RO!AD215+SE!AD215+SI!AD215+SK!AD215</f>
        <v>5739.0</v>
      </c>
      <c r="D108" s="14" t="n">
        <f>AT!AD214+BE!AD214+BG!AD214+CY!AD214+CZ!AD214+DE!AD214+DK!AD214+EE!AD214+ES!AD214+FI!AD214+FR!AD214+GB!AD214+GR!AD214+HR!AD214+HU!AD214+IE!AD214+IT!AD214+LT!AD214+LU!AD214+LV!AD214+MT!AD214+NL!AD214+PL!AD214+PT!AD214+RO!AD214+SE!AD214+SI!AD214+SK!AD214</f>
        <v>5739.0</v>
      </c>
      <c r="E108" s="14" t="n">
        <f t="shared" si="1"/>
        <v>0.0</v>
      </c>
    </row>
    <row r="109" spans="1:7" x14ac:dyDescent="0.2">
      <c r="A109" s="41" t="s">
        <v>364</v>
      </c>
      <c r="B109" s="42" t="s">
        <v>363</v>
      </c>
      <c r="C109" s="14" t="n">
        <f>AT!AD217+BE!AD217+BG!AD217+CY!AD217+CZ!AD217+DE!AD217+DK!AD217+EE!AD217+ES!AD217+FI!AD217+FR!AD217+GB!AD217+GR!AD217+HR!AD217+HU!AD217+IE!AD217+IT!AD217+LT!AD217+LU!AD217+LV!AD217+MT!AD217+NL!AD217+PL!AD217+PT!AD217+RO!AD217+SE!AD217+SI!AD217+SK!AD217</f>
        <v>0.0</v>
      </c>
      <c r="D109" s="14" t="n">
        <f>AT!AD216+BE!AD216+BG!AD216+CY!AD216+CZ!AD216+DE!AD216+DK!AD216+EE!AD216+ES!AD216+FI!AD216+FR!AD216+GB!AD216+GR!AD216+HR!AD216+HU!AD216+IE!AD216+IT!AD216+LT!AD216+LU!AD216+LV!AD216+MT!AD216+NL!AD216+PL!AD216+PT!AD216+RO!AD216+SE!AD216+SI!AD216+SK!AD216</f>
        <v>0.0</v>
      </c>
      <c r="E109" s="14" t="n">
        <f t="shared" si="1"/>
        <v>0.0</v>
      </c>
    </row>
    <row r="110" spans="1:7" x14ac:dyDescent="0.2">
      <c r="A110" s="3" t="s">
        <v>87</v>
      </c>
      <c r="B110" s="4" t="s">
        <v>88</v>
      </c>
      <c r="C110" s="14" t="n">
        <f>AT!AD219+BE!AD219+BG!AD219+CY!AD219+CZ!AD219+DE!AD219+DK!AD219+EE!AD219+ES!AD219+FI!AD219+FR!AD219+GB!AD219+GR!AD219+HR!AD219+HU!AD219+IE!AD219+IT!AD219+LT!AD219+LU!AD219+LV!AD219+MT!AD219+NL!AD219+PL!AD219+PT!AD219+RO!AD219+SE!AD219+SI!AD219+SK!AD219</f>
        <v>600.0</v>
      </c>
      <c r="D110" s="14" t="n">
        <f>AT!AD218+BE!AD218+BG!AD218+CY!AD218+CZ!AD218+DE!AD218+DK!AD218+EE!AD218+ES!AD218+FI!AD218+FR!AD218+GB!AD218+GR!AD218+HR!AD218+HU!AD218+IE!AD218+IT!AD218+LT!AD218+LU!AD218+LV!AD218+MT!AD218+NL!AD218+PL!AD218+PT!AD218+RO!AD218+SE!AD218+SI!AD218+SK!AD218</f>
        <v>600.0</v>
      </c>
      <c r="E110" s="14" t="n">
        <f t="shared" si="1"/>
        <v>0.0</v>
      </c>
    </row>
    <row r="111" spans="1:7" x14ac:dyDescent="0.2">
      <c r="A111" s="3" t="s">
        <v>89</v>
      </c>
      <c r="B111" s="4" t="s">
        <v>90</v>
      </c>
      <c r="C111" s="14" t="n">
        <f>AT!AD221+BE!AD221+BG!AD221+CY!AD221+CZ!AD221+DE!AD221+DK!AD221+EE!AD221+ES!AD221+FI!AD221+FR!AD221+GB!AD221+GR!AD221+HR!AD221+HU!AD221+IE!AD221+IT!AD221+LT!AD221+LU!AD221+LV!AD221+MT!AD221+NL!AD221+PL!AD221+PT!AD221+RO!AD221+SE!AD221+SI!AD221+SK!AD221</f>
        <v>0.0</v>
      </c>
      <c r="D111" s="14" t="n">
        <f>AT!AD220+BE!AD220+BG!AD220+CY!AD220+CZ!AD220+DE!AD220+DK!AD220+EE!AD220+ES!AD220+FI!AD220+FR!AD220+GB!AD220+GR!AD220+HR!AD220+HU!AD220+IE!AD220+IT!AD220+LT!AD220+LU!AD220+LV!AD220+MT!AD220+NL!AD220+PL!AD220+PT!AD220+RO!AD220+SE!AD220+SI!AD220+SK!AD220</f>
        <v>0.0</v>
      </c>
      <c r="E111" s="14" t="n">
        <f t="shared" si="1"/>
        <v>0.0</v>
      </c>
    </row>
    <row r="112" spans="1:7" x14ac:dyDescent="0.2">
      <c r="A112" s="3" t="s">
        <v>91</v>
      </c>
      <c r="B112" s="4" t="s">
        <v>92</v>
      </c>
      <c r="C112" s="14" t="n">
        <f>AT!AD223+BE!AD223+BG!AD223+CY!AD223+CZ!AD223+DE!AD223+DK!AD223+EE!AD223+ES!AD223+FI!AD223+FR!AD223+GB!AD223+GR!AD223+HR!AD223+HU!AD223+IE!AD223+IT!AD223+LT!AD223+LU!AD223+LV!AD223+MT!AD223+NL!AD223+PL!AD223+PT!AD223+RO!AD223+SE!AD223+SI!AD223+SK!AD223</f>
        <v>0.0</v>
      </c>
      <c r="D112" s="14" t="n">
        <f>AT!AD222+BE!AD222+BG!AD222+CY!AD222+CZ!AD222+DE!AD222+DK!AD222+EE!AD222+ES!AD222+FI!AD222+FR!AD222+GB!AD222+GR!AD222+HR!AD222+HU!AD222+IE!AD222+IT!AD222+LT!AD222+LU!AD222+LV!AD222+MT!AD222+NL!AD222+PL!AD222+PT!AD222+RO!AD222+SE!AD222+SI!AD222+SK!AD222</f>
        <v>0.0</v>
      </c>
      <c r="E112" s="14" t="n">
        <f t="shared" si="1"/>
        <v>0.0</v>
      </c>
    </row>
    <row r="113" spans="1:7" x14ac:dyDescent="0.2">
      <c r="A113" s="3" t="s">
        <v>93</v>
      </c>
      <c r="B113" s="4" t="s">
        <v>94</v>
      </c>
      <c r="C113" s="14" t="n">
        <f>AT!AD225+BE!AD225+BG!AD225+CY!AD225+CZ!AD225+DE!AD225+DK!AD225+EE!AD225+ES!AD225+FI!AD225+FR!AD225+GB!AD225+GR!AD225+HR!AD225+HU!AD225+IE!AD225+IT!AD225+LT!AD225+LU!AD225+LV!AD225+MT!AD225+NL!AD225+PL!AD225+PT!AD225+RO!AD225+SE!AD225+SI!AD225+SK!AD225</f>
        <v>0.0</v>
      </c>
      <c r="D113" s="14" t="n">
        <f>AT!AD224+BE!AD224+BG!AD224+CY!AD224+CZ!AD224+DE!AD224+DK!AD224+EE!AD224+ES!AD224+FI!AD224+FR!AD224+GB!AD224+GR!AD224+HR!AD224+HU!AD224+IE!AD224+IT!AD224+LT!AD224+LU!AD224+LV!AD224+MT!AD224+NL!AD224+PL!AD224+PT!AD224+RO!AD224+SE!AD224+SI!AD224+SK!AD224</f>
        <v>0.0</v>
      </c>
      <c r="E113" s="14" t="n">
        <f t="shared" si="1"/>
        <v>0.0</v>
      </c>
    </row>
    <row r="114" spans="1:7" x14ac:dyDescent="0.2">
      <c r="A114" s="3" t="s">
        <v>95</v>
      </c>
      <c r="B114" s="4" t="s">
        <v>96</v>
      </c>
      <c r="C114" s="14" t="n">
        <f>AT!AD227+BE!AD227+BG!AD227+CY!AD227+CZ!AD227+DE!AD227+DK!AD227+EE!AD227+ES!AD227+FI!AD227+FR!AD227+GB!AD227+GR!AD227+HR!AD227+HU!AD227+IE!AD227+IT!AD227+LT!AD227+LU!AD227+LV!AD227+MT!AD227+NL!AD227+PL!AD227+PT!AD227+RO!AD227+SE!AD227+SI!AD227+SK!AD227</f>
        <v>0.0</v>
      </c>
      <c r="D114" s="14" t="n">
        <f>AT!AD226+BE!AD226+BG!AD226+CY!AD226+CZ!AD226+DE!AD226+DK!AD226+EE!AD226+ES!AD226+FI!AD226+FR!AD226+GB!AD226+GR!AD226+HR!AD226+HU!AD226+IE!AD226+IT!AD226+LT!AD226+LU!AD226+LV!AD226+MT!AD226+NL!AD226+PL!AD226+PT!AD226+RO!AD226+SE!AD226+SI!AD226+SK!AD226</f>
        <v>0.0</v>
      </c>
      <c r="E114" s="14" t="n">
        <f t="shared" si="1"/>
        <v>0.0</v>
      </c>
    </row>
    <row r="115" spans="1:7" x14ac:dyDescent="0.2">
      <c r="A115" s="3" t="s">
        <v>97</v>
      </c>
      <c r="B115" s="4" t="s">
        <v>98</v>
      </c>
      <c r="C115" s="14" t="n">
        <f>AT!AD229+BE!AD229+BG!AD229+CY!AD229+CZ!AD229+DE!AD229+DK!AD229+EE!AD229+ES!AD229+FI!AD229+FR!AD229+GB!AD229+GR!AD229+HR!AD229+HU!AD229+IE!AD229+IT!AD229+LT!AD229+LU!AD229+LV!AD229+MT!AD229+NL!AD229+PL!AD229+PT!AD229+RO!AD229+SE!AD229+SI!AD229+SK!AD229</f>
        <v>0.0</v>
      </c>
      <c r="D115" s="14" t="n">
        <f>AT!AD228+BE!AD228+BG!AD228+CY!AD228+CZ!AD228+DE!AD228+DK!AD228+EE!AD228+ES!AD228+FI!AD228+FR!AD228+GB!AD228+GR!AD228+HR!AD228+HU!AD228+IE!AD228+IT!AD228+LT!AD228+LU!AD228+LV!AD228+MT!AD228+NL!AD228+PL!AD228+PT!AD228+RO!AD228+SE!AD228+SI!AD228+SK!AD228</f>
        <v>0.0</v>
      </c>
      <c r="E115" s="14" t="n">
        <f t="shared" si="1"/>
        <v>0.0</v>
      </c>
    </row>
    <row r="116" spans="1:7" x14ac:dyDescent="0.2">
      <c r="A116" s="3" t="s">
        <v>99</v>
      </c>
      <c r="B116" s="4" t="s">
        <v>100</v>
      </c>
      <c r="C116" s="14" t="n">
        <f>AT!AD231+BE!AD231+BG!AD231+CY!AD231+CZ!AD231+DE!AD231+DK!AD231+EE!AD231+ES!AD231+FI!AD231+FR!AD231+GB!AD231+GR!AD231+HR!AD231+HU!AD231+IE!AD231+IT!AD231+LT!AD231+LU!AD231+LV!AD231+MT!AD231+NL!AD231+PL!AD231+PT!AD231+RO!AD231+SE!AD231+SI!AD231+SK!AD231</f>
        <v>0.0</v>
      </c>
      <c r="D116" s="14" t="n">
        <f>AT!AD230+BE!AD230+BG!AD230+CY!AD230+CZ!AD230+DE!AD230+DK!AD230+EE!AD230+ES!AD230+FI!AD230+FR!AD230+GB!AD230+GR!AD230+HR!AD230+HU!AD230+IE!AD230+IT!AD230+LT!AD230+LU!AD230+LV!AD230+MT!AD230+NL!AD230+PL!AD230+PT!AD230+RO!AD230+SE!AD230+SI!AD230+SK!AD230</f>
        <v>0.0</v>
      </c>
      <c r="E116" s="14" t="n">
        <f t="shared" si="1"/>
        <v>0.0</v>
      </c>
    </row>
    <row r="117" spans="1:7" x14ac:dyDescent="0.2">
      <c r="A117" s="3" t="s">
        <v>101</v>
      </c>
      <c r="B117" s="4" t="s">
        <v>102</v>
      </c>
      <c r="C117" s="14" t="n">
        <f>AT!AD233+BE!AD233+BG!AD233+CY!AD233+CZ!AD233+DE!AD233+DK!AD233+EE!AD233+ES!AD233+FI!AD233+FR!AD233+GB!AD233+GR!AD233+HR!AD233+HU!AD233+IE!AD233+IT!AD233+LT!AD233+LU!AD233+LV!AD233+MT!AD233+NL!AD233+PL!AD233+PT!AD233+RO!AD233+SE!AD233+SI!AD233+SK!AD233</f>
        <v>1.0</v>
      </c>
      <c r="D117" s="14" t="n">
        <f>AT!AD232+BE!AD232+BG!AD232+CY!AD232+CZ!AD232+DE!AD232+DK!AD232+EE!AD232+ES!AD232+FI!AD232+FR!AD232+GB!AD232+GR!AD232+HR!AD232+HU!AD232+IE!AD232+IT!AD232+LT!AD232+LU!AD232+LV!AD232+MT!AD232+NL!AD232+PL!AD232+PT!AD232+RO!AD232+SE!AD232+SI!AD232+SK!AD232</f>
        <v>1.0</v>
      </c>
      <c r="E117" s="14" t="n">
        <f t="shared" si="1"/>
        <v>0.0</v>
      </c>
    </row>
    <row r="118" spans="1:7" x14ac:dyDescent="0.2">
      <c r="A118" s="3" t="s">
        <v>103</v>
      </c>
      <c r="B118" s="4" t="s">
        <v>104</v>
      </c>
      <c r="C118" s="14" t="n">
        <f>AT!AD235+BE!AD235+BG!AD235+CY!AD235+CZ!AD235+DE!AD235+DK!AD235+EE!AD235+ES!AD235+FI!AD235+FR!AD235+GB!AD235+GR!AD235+HR!AD235+HU!AD235+IE!AD235+IT!AD235+LT!AD235+LU!AD235+LV!AD235+MT!AD235+NL!AD235+PL!AD235+PT!AD235+RO!AD235+SE!AD235+SI!AD235+SK!AD235</f>
        <v>0.0</v>
      </c>
      <c r="D118" s="14" t="n">
        <f>AT!AD234+BE!AD234+BG!AD234+CY!AD234+CZ!AD234+DE!AD234+DK!AD234+EE!AD234+ES!AD234+FI!AD234+FR!AD234+GB!AD234+GR!AD234+HR!AD234+HU!AD234+IE!AD234+IT!AD234+LT!AD234+LU!AD234+LV!AD234+MT!AD234+NL!AD234+PL!AD234+PT!AD234+RO!AD234+SE!AD234+SI!AD234+SK!AD234</f>
        <v>0.0</v>
      </c>
      <c r="E118" s="14" t="n">
        <f t="shared" si="1"/>
        <v>0.0</v>
      </c>
    </row>
    <row r="119" spans="1:7" x14ac:dyDescent="0.2">
      <c r="A119" s="3" t="s">
        <v>105</v>
      </c>
      <c r="B119" s="4" t="s">
        <v>106</v>
      </c>
      <c r="C119" s="14" t="n">
        <f>AT!AD237+BE!AD237+BG!AD237+CY!AD237+CZ!AD237+DE!AD237+DK!AD237+EE!AD237+ES!AD237+FI!AD237+FR!AD237+GB!AD237+GR!AD237+HR!AD237+HU!AD237+IE!AD237+IT!AD237+LT!AD237+LU!AD237+LV!AD237+MT!AD237+NL!AD237+PL!AD237+PT!AD237+RO!AD237+SE!AD237+SI!AD237+SK!AD237</f>
        <v>0.0</v>
      </c>
      <c r="D119" s="14" t="n">
        <f>AT!AD236+BE!AD236+BG!AD236+CY!AD236+CZ!AD236+DE!AD236+DK!AD236+EE!AD236+ES!AD236+FI!AD236+FR!AD236+GB!AD236+GR!AD236+HR!AD236+HU!AD236+IE!AD236+IT!AD236+LT!AD236+LU!AD236+LV!AD236+MT!AD236+NL!AD236+PL!AD236+PT!AD236+RO!AD236+SE!AD236+SI!AD236+SK!AD236</f>
        <v>0.0</v>
      </c>
      <c r="E119" s="14" t="n">
        <f t="shared" si="1"/>
        <v>0.0</v>
      </c>
    </row>
    <row r="120" spans="1:7" x14ac:dyDescent="0.2">
      <c r="A120" s="3" t="s">
        <v>107</v>
      </c>
      <c r="B120" s="4" t="s">
        <v>108</v>
      </c>
      <c r="C120" s="14" t="n">
        <f>AT!AD239+BE!AD239+BG!AD239+CY!AD239+CZ!AD239+DE!AD239+DK!AD239+EE!AD239+ES!AD239+FI!AD239+FR!AD239+GB!AD239+GR!AD239+HR!AD239+HU!AD239+IE!AD239+IT!AD239+LT!AD239+LU!AD239+LV!AD239+MT!AD239+NL!AD239+PL!AD239+PT!AD239+RO!AD239+SE!AD239+SI!AD239+SK!AD239</f>
        <v>0.0</v>
      </c>
      <c r="D120" s="14" t="n">
        <f>AT!AD238+BE!AD238+BG!AD238+CY!AD238+CZ!AD238+DE!AD238+DK!AD238+EE!AD238+ES!AD238+FI!AD238+FR!AD238+GB!AD238+GR!AD238+HR!AD238+HU!AD238+IE!AD238+IT!AD238+LT!AD238+LU!AD238+LV!AD238+MT!AD238+NL!AD238+PL!AD238+PT!AD238+RO!AD238+SE!AD238+SI!AD238+SK!AD238</f>
        <v>0.0</v>
      </c>
      <c r="E120" s="14" t="n">
        <f t="shared" si="1"/>
        <v>0.0</v>
      </c>
    </row>
    <row r="121" spans="1:7" x14ac:dyDescent="0.2">
      <c r="A121" s="3" t="s">
        <v>109</v>
      </c>
      <c r="B121" s="4" t="s">
        <v>110</v>
      </c>
      <c r="C121" s="14" t="n">
        <f>AT!AD241+BE!AD241+BG!AD241+CY!AD241+CZ!AD241+DE!AD241+DK!AD241+EE!AD241+ES!AD241+FI!AD241+FR!AD241+GB!AD241+GR!AD241+HR!AD241+HU!AD241+IE!AD241+IT!AD241+LT!AD241+LU!AD241+LV!AD241+MT!AD241+NL!AD241+PL!AD241+PT!AD241+RO!AD241+SE!AD241+SI!AD241+SK!AD241</f>
        <v>0.0</v>
      </c>
      <c r="D121" s="14" t="n">
        <f>AT!AD240+BE!AD240+BG!AD240+CY!AD240+CZ!AD240+DE!AD240+DK!AD240+EE!AD240+ES!AD240+FI!AD240+FR!AD240+GB!AD240+GR!AD240+HR!AD240+HU!AD240+IE!AD240+IT!AD240+LT!AD240+LU!AD240+LV!AD240+MT!AD240+NL!AD240+PL!AD240+PT!AD240+RO!AD240+SE!AD240+SI!AD240+SK!AD240</f>
        <v>0.0</v>
      </c>
      <c r="E121" s="14" t="n">
        <f t="shared" si="1"/>
        <v>0.0</v>
      </c>
    </row>
    <row r="122" spans="1:7" x14ac:dyDescent="0.2">
      <c r="A122" s="3" t="s">
        <v>111</v>
      </c>
      <c r="B122" s="4" t="s">
        <v>112</v>
      </c>
      <c r="C122" s="14" t="n">
        <f>AT!AD243+BE!AD243+BG!AD243+CY!AD243+CZ!AD243+DE!AD243+DK!AD243+EE!AD243+ES!AD243+FI!AD243+FR!AD243+GB!AD243+GR!AD243+HR!AD243+HU!AD243+IE!AD243+IT!AD243+LT!AD243+LU!AD243+LV!AD243+MT!AD243+NL!AD243+PL!AD243+PT!AD243+RO!AD243+SE!AD243+SI!AD243+SK!AD243</f>
        <v>0.0</v>
      </c>
      <c r="D122" s="14" t="n">
        <f>AT!AD242+BE!AD242+BG!AD242+CY!AD242+CZ!AD242+DE!AD242+DK!AD242+EE!AD242+ES!AD242+FI!AD242+FR!AD242+GB!AD242+GR!AD242+HR!AD242+HU!AD242+IE!AD242+IT!AD242+LT!AD242+LU!AD242+LV!AD242+MT!AD242+NL!AD242+PL!AD242+PT!AD242+RO!AD242+SE!AD242+SI!AD242+SK!AD242</f>
        <v>0.0</v>
      </c>
      <c r="E122" s="14" t="n">
        <f t="shared" si="1"/>
        <v>0.0</v>
      </c>
    </row>
    <row r="123" spans="1:7" x14ac:dyDescent="0.2">
      <c r="A123" s="3" t="s">
        <v>113</v>
      </c>
      <c r="B123" s="4" t="s">
        <v>114</v>
      </c>
      <c r="C123" s="14" t="n">
        <f>AT!AD245+BE!AD245+BG!AD245+CY!AD245+CZ!AD245+DE!AD245+DK!AD245+EE!AD245+ES!AD245+FI!AD245+FR!AD245+GB!AD245+GR!AD245+HR!AD245+HU!AD245+IE!AD245+IT!AD245+LT!AD245+LU!AD245+LV!AD245+MT!AD245+NL!AD245+PL!AD245+PT!AD245+RO!AD245+SE!AD245+SI!AD245+SK!AD245</f>
        <v>0.0</v>
      </c>
      <c r="D123" s="14" t="n">
        <f>AT!AD244+BE!AD244+BG!AD244+CY!AD244+CZ!AD244+DE!AD244+DK!AD244+EE!AD244+ES!AD244+FI!AD244+FR!AD244+GB!AD244+GR!AD244+HR!AD244+HU!AD244+IE!AD244+IT!AD244+LT!AD244+LU!AD244+LV!AD244+MT!AD244+NL!AD244+PL!AD244+PT!AD244+RO!AD244+SE!AD244+SI!AD244+SK!AD244</f>
        <v>0.0</v>
      </c>
      <c r="E123" s="14" t="n">
        <f t="shared" si="1"/>
        <v>0.0</v>
      </c>
    </row>
    <row r="124" spans="1:7" x14ac:dyDescent="0.2">
      <c r="A124" s="3" t="s">
        <v>115</v>
      </c>
      <c r="B124" s="4" t="s">
        <v>116</v>
      </c>
      <c r="C124" s="14" t="n">
        <f>AT!AD247+BE!AD247+BG!AD247+CY!AD247+CZ!AD247+DE!AD247+DK!AD247+EE!AD247+ES!AD247+FI!AD247+FR!AD247+GB!AD247+GR!AD247+HR!AD247+HU!AD247+IE!AD247+IT!AD247+LT!AD247+LU!AD247+LV!AD247+MT!AD247+NL!AD247+PL!AD247+PT!AD247+RO!AD247+SE!AD247+SI!AD247+SK!AD247</f>
        <v>0.0</v>
      </c>
      <c r="D124" s="14" t="n">
        <f>AT!AD246+BE!AD246+BG!AD246+CY!AD246+CZ!AD246+DE!AD246+DK!AD246+EE!AD246+ES!AD246+FI!AD246+FR!AD246+GB!AD246+GR!AD246+HR!AD246+HU!AD246+IE!AD246+IT!AD246+LT!AD246+LU!AD246+LV!AD246+MT!AD246+NL!AD246+PL!AD246+PT!AD246+RO!AD246+SE!AD246+SI!AD246+SK!AD246</f>
        <v>0.0</v>
      </c>
      <c r="E124" s="14" t="n">
        <f t="shared" si="1"/>
        <v>0.0</v>
      </c>
    </row>
    <row r="125" spans="1:7" x14ac:dyDescent="0.2">
      <c r="A125" s="3" t="s">
        <v>117</v>
      </c>
      <c r="B125" s="4" t="s">
        <v>118</v>
      </c>
      <c r="C125" s="14" t="n">
        <f>AT!AD249+BE!AD249+BG!AD249+CY!AD249+CZ!AD249+DE!AD249+DK!AD249+EE!AD249+ES!AD249+FI!AD249+FR!AD249+GB!AD249+GR!AD249+HR!AD249+HU!AD249+IE!AD249+IT!AD249+LT!AD249+LU!AD249+LV!AD249+MT!AD249+NL!AD249+PL!AD249+PT!AD249+RO!AD249+SE!AD249+SI!AD249+SK!AD249</f>
        <v>3.0</v>
      </c>
      <c r="D125" s="14" t="n">
        <f>AT!AD248+BE!AD248+BG!AD248+CY!AD248+CZ!AD248+DE!AD248+DK!AD248+EE!AD248+ES!AD248+FI!AD248+FR!AD248+GB!AD248+GR!AD248+HR!AD248+HU!AD248+IE!AD248+IT!AD248+LT!AD248+LU!AD248+LV!AD248+MT!AD248+NL!AD248+PL!AD248+PT!AD248+RO!AD248+SE!AD248+SI!AD248+SK!AD248</f>
        <v>3.0</v>
      </c>
      <c r="E125" s="14" t="n">
        <f t="shared" si="1"/>
        <v>0.0</v>
      </c>
    </row>
    <row r="126" spans="1:7" x14ac:dyDescent="0.2">
      <c r="A126" s="3" t="s">
        <v>119</v>
      </c>
      <c r="B126" s="4" t="s">
        <v>120</v>
      </c>
      <c r="C126" s="14" t="n">
        <f>AT!AD251+BE!AD251+BG!AD251+CY!AD251+CZ!AD251+DE!AD251+DK!AD251+EE!AD251+ES!AD251+FI!AD251+FR!AD251+GB!AD251+GR!AD251+HR!AD251+HU!AD251+IE!AD251+IT!AD251+LT!AD251+LU!AD251+LV!AD251+MT!AD251+NL!AD251+PL!AD251+PT!AD251+RO!AD251+SE!AD251+SI!AD251+SK!AD251</f>
        <v>0.0</v>
      </c>
      <c r="D126" s="14" t="n">
        <f>AT!AD250+BE!AD250+BG!AD250+CY!AD250+CZ!AD250+DE!AD250+DK!AD250+EE!AD250+ES!AD250+FI!AD250+FR!AD250+GB!AD250+GR!AD250+HR!AD250+HU!AD250+IE!AD250+IT!AD250+LT!AD250+LU!AD250+LV!AD250+MT!AD250+NL!AD250+PL!AD250+PT!AD250+RO!AD250+SE!AD250+SI!AD250+SK!AD250</f>
        <v>0.0</v>
      </c>
      <c r="E126" s="14" t="n">
        <f t="shared" si="1"/>
        <v>0.0</v>
      </c>
    </row>
    <row r="127" spans="1:7" x14ac:dyDescent="0.2">
      <c r="A127" s="3" t="s">
        <v>121</v>
      </c>
      <c r="B127" s="4" t="s">
        <v>122</v>
      </c>
      <c r="C127" s="14" t="n">
        <f>AT!AD253+BE!AD253+BG!AD253+CY!AD253+CZ!AD253+DE!AD253+DK!AD253+EE!AD253+ES!AD253+FI!AD253+FR!AD253+GB!AD253+GR!AD253+HR!AD253+HU!AD253+IE!AD253+IT!AD253+LT!AD253+LU!AD253+LV!AD253+MT!AD253+NL!AD253+PL!AD253+PT!AD253+RO!AD253+SE!AD253+SI!AD253+SK!AD253</f>
        <v>0.0</v>
      </c>
      <c r="D127" s="14" t="n">
        <f>AT!AD252+BE!AD252+BG!AD252+CY!AD252+CZ!AD252+DE!AD252+DK!AD252+EE!AD252+ES!AD252+FI!AD252+FR!AD252+GB!AD252+GR!AD252+HR!AD252+HU!AD252+IE!AD252+IT!AD252+LT!AD252+LU!AD252+LV!AD252+MT!AD252+NL!AD252+PL!AD252+PT!AD252+RO!AD252+SE!AD252+SI!AD252+SK!AD252</f>
        <v>0.0</v>
      </c>
      <c r="E127" s="14" t="n">
        <f t="shared" si="1"/>
        <v>0.0</v>
      </c>
    </row>
    <row r="128" spans="1:7" x14ac:dyDescent="0.2">
      <c r="A128" s="3" t="s">
        <v>123</v>
      </c>
      <c r="B128" s="4" t="s">
        <v>124</v>
      </c>
      <c r="C128" s="14" t="n">
        <f>AT!AD255+BE!AD255+BG!AD255+CY!AD255+CZ!AD255+DE!AD255+DK!AD255+EE!AD255+ES!AD255+FI!AD255+FR!AD255+GB!AD255+GR!AD255+HR!AD255+HU!AD255+IE!AD255+IT!AD255+LT!AD255+LU!AD255+LV!AD255+MT!AD255+NL!AD255+PL!AD255+PT!AD255+RO!AD255+SE!AD255+SI!AD255+SK!AD255</f>
        <v>0.0</v>
      </c>
      <c r="D128" s="14" t="n">
        <f>AT!AD254+BE!AD254+BG!AD254+CY!AD254+CZ!AD254+DE!AD254+DK!AD254+EE!AD254+ES!AD254+FI!AD254+FR!AD254+GB!AD254+GR!AD254+HR!AD254+HU!AD254+IE!AD254+IT!AD254+LT!AD254+LU!AD254+LV!AD254+MT!AD254+NL!AD254+PL!AD254+PT!AD254+RO!AD254+SE!AD254+SI!AD254+SK!AD254</f>
        <v>0.0</v>
      </c>
      <c r="E128" s="14" t="n">
        <f t="shared" si="1"/>
        <v>0.0</v>
      </c>
    </row>
    <row r="129" spans="1:7" x14ac:dyDescent="0.2">
      <c r="A129" s="3" t="s">
        <v>125</v>
      </c>
      <c r="B129" s="4" t="s">
        <v>126</v>
      </c>
      <c r="C129" s="14" t="n">
        <f>AT!AD257+BE!AD257+BG!AD257+CY!AD257+CZ!AD257+DE!AD257+DK!AD257+EE!AD257+ES!AD257+FI!AD257+FR!AD257+GB!AD257+GR!AD257+HR!AD257+HU!AD257+IE!AD257+IT!AD257+LT!AD257+LU!AD257+LV!AD257+MT!AD257+NL!AD257+PL!AD257+PT!AD257+RO!AD257+SE!AD257+SI!AD257+SK!AD257</f>
        <v>0.0</v>
      </c>
      <c r="D129" s="14" t="n">
        <f>AT!AD256+BE!AD256+BG!AD256+CY!AD256+CZ!AD256+DE!AD256+DK!AD256+EE!AD256+ES!AD256+FI!AD256+FR!AD256+GB!AD256+GR!AD256+HR!AD256+HU!AD256+IE!AD256+IT!AD256+LT!AD256+LU!AD256+LV!AD256+MT!AD256+NL!AD256+PL!AD256+PT!AD256+RO!AD256+SE!AD256+SI!AD256+SK!AD256</f>
        <v>0.0</v>
      </c>
      <c r="E129" s="14" t="n">
        <f t="shared" si="1"/>
        <v>0.0</v>
      </c>
    </row>
    <row r="130" spans="1:7" x14ac:dyDescent="0.2">
      <c r="A130" s="3" t="s">
        <v>127</v>
      </c>
      <c r="B130" s="4" t="s">
        <v>128</v>
      </c>
      <c r="C130" s="14" t="n">
        <f>AT!AD259+BE!AD259+BG!AD259+CY!AD259+CZ!AD259+DE!AD259+DK!AD259+EE!AD259+ES!AD259+FI!AD259+FR!AD259+GB!AD259+GR!AD259+HR!AD259+HU!AD259+IE!AD259+IT!AD259+LT!AD259+LU!AD259+LV!AD259+MT!AD259+NL!AD259+PL!AD259+PT!AD259+RO!AD259+SE!AD259+SI!AD259+SK!AD259</f>
        <v>0.0</v>
      </c>
      <c r="D130" s="14" t="n">
        <f>AT!AD258+BE!AD258+BG!AD258+CY!AD258+CZ!AD258+DE!AD258+DK!AD258+EE!AD258+ES!AD258+FI!AD258+FR!AD258+GB!AD258+GR!AD258+HR!AD258+HU!AD258+IE!AD258+IT!AD258+LT!AD258+LU!AD258+LV!AD258+MT!AD258+NL!AD258+PL!AD258+PT!AD258+RO!AD258+SE!AD258+SI!AD258+SK!AD258</f>
        <v>0.0</v>
      </c>
      <c r="E130" s="14" t="n">
        <f t="shared" si="1"/>
        <v>0.0</v>
      </c>
    </row>
    <row r="131" spans="1:7" x14ac:dyDescent="0.2">
      <c r="A131" s="3" t="s">
        <v>129</v>
      </c>
      <c r="B131" s="4" t="s">
        <v>130</v>
      </c>
      <c r="C131" s="14" t="n">
        <f>AT!AD261+BE!AD261+BG!AD261+CY!AD261+CZ!AD261+DE!AD261+DK!AD261+EE!AD261+ES!AD261+FI!AD261+FR!AD261+GB!AD261+GR!AD261+HR!AD261+HU!AD261+IE!AD261+IT!AD261+LT!AD261+LU!AD261+LV!AD261+MT!AD261+NL!AD261+PL!AD261+PT!AD261+RO!AD261+SE!AD261+SI!AD261+SK!AD261</f>
        <v>0.0</v>
      </c>
      <c r="D131" s="14" t="n">
        <f>AT!AD260+BE!AD260+BG!AD260+CY!AD260+CZ!AD260+DE!AD260+DK!AD260+EE!AD260+ES!AD260+FI!AD260+FR!AD260+GB!AD260+GR!AD260+HR!AD260+HU!AD260+IE!AD260+IT!AD260+LT!AD260+LU!AD260+LV!AD260+MT!AD260+NL!AD260+PL!AD260+PT!AD260+RO!AD260+SE!AD260+SI!AD260+SK!AD260</f>
        <v>0.0</v>
      </c>
      <c r="E131" s="14" t="n">
        <f t="shared" ref="E131:E194" si="2">C131-D131</f>
        <v>0.0</v>
      </c>
    </row>
    <row r="132" spans="1:7" x14ac:dyDescent="0.2">
      <c r="A132" s="3" t="s">
        <v>131</v>
      </c>
      <c r="B132" s="4" t="s">
        <v>132</v>
      </c>
      <c r="C132" s="14" t="n">
        <f>AT!AD263+BE!AD263+BG!AD263+CY!AD263+CZ!AD263+DE!AD263+DK!AD263+EE!AD263+ES!AD263+FI!AD263+FR!AD263+GB!AD263+GR!AD263+HR!AD263+HU!AD263+IE!AD263+IT!AD263+LT!AD263+LU!AD263+LV!AD263+MT!AD263+NL!AD263+PL!AD263+PT!AD263+RO!AD263+SE!AD263+SI!AD263+SK!AD263</f>
        <v>0.0</v>
      </c>
      <c r="D132" s="14" t="n">
        <f>AT!AD262+BE!AD262+BG!AD262+CY!AD262+CZ!AD262+DE!AD262+DK!AD262+EE!AD262+ES!AD262+FI!AD262+FR!AD262+GB!AD262+GR!AD262+HR!AD262+HU!AD262+IE!AD262+IT!AD262+LT!AD262+LU!AD262+LV!AD262+MT!AD262+NL!AD262+PL!AD262+PT!AD262+RO!AD262+SE!AD262+SI!AD262+SK!AD262</f>
        <v>0.0</v>
      </c>
      <c r="E132" s="14" t="n">
        <f t="shared" si="2"/>
        <v>0.0</v>
      </c>
    </row>
    <row r="133" spans="1:7" x14ac:dyDescent="0.2">
      <c r="A133" s="3" t="s">
        <v>133</v>
      </c>
      <c r="B133" s="4" t="s">
        <v>134</v>
      </c>
      <c r="C133" s="14" t="n">
        <f>AT!AD265+BE!AD265+BG!AD265+CY!AD265+CZ!AD265+DE!AD265+DK!AD265+EE!AD265+ES!AD265+FI!AD265+FR!AD265+GB!AD265+GR!AD265+HR!AD265+HU!AD265+IE!AD265+IT!AD265+LT!AD265+LU!AD265+LV!AD265+MT!AD265+NL!AD265+PL!AD265+PT!AD265+RO!AD265+SE!AD265+SI!AD265+SK!AD265</f>
        <v>0.0</v>
      </c>
      <c r="D133" s="14" t="n">
        <f>AT!AD264+BE!AD264+BG!AD264+CY!AD264+CZ!AD264+DE!AD264+DK!AD264+EE!AD264+ES!AD264+FI!AD264+FR!AD264+GB!AD264+GR!AD264+HR!AD264+HU!AD264+IE!AD264+IT!AD264+LT!AD264+LU!AD264+LV!AD264+MT!AD264+NL!AD264+PL!AD264+PT!AD264+RO!AD264+SE!AD264+SI!AD264+SK!AD264</f>
        <v>0.0</v>
      </c>
      <c r="E133" s="14" t="n">
        <f t="shared" si="2"/>
        <v>0.0</v>
      </c>
    </row>
    <row r="134" spans="1:7" x14ac:dyDescent="0.2">
      <c r="A134" s="3" t="s">
        <v>135</v>
      </c>
      <c r="B134" s="4" t="s">
        <v>136</v>
      </c>
      <c r="C134" s="14" t="n">
        <f>AT!AD267+BE!AD267+BG!AD267+CY!AD267+CZ!AD267+DE!AD267+DK!AD267+EE!AD267+ES!AD267+FI!AD267+FR!AD267+GB!AD267+GR!AD267+HR!AD267+HU!AD267+IE!AD267+IT!AD267+LT!AD267+LU!AD267+LV!AD267+MT!AD267+NL!AD267+PL!AD267+PT!AD267+RO!AD267+SE!AD267+SI!AD267+SK!AD267</f>
        <v>0.0</v>
      </c>
      <c r="D134" s="14" t="n">
        <f>AT!AD266+BE!AD266+BG!AD266+CY!AD266+CZ!AD266+DE!AD266+DK!AD266+EE!AD266+ES!AD266+FI!AD266+FR!AD266+GB!AD266+GR!AD266+HR!AD266+HU!AD266+IE!AD266+IT!AD266+LT!AD266+LU!AD266+LV!AD266+MT!AD266+NL!AD266+PL!AD266+PT!AD266+RO!AD266+SE!AD266+SI!AD266+SK!AD266</f>
        <v>0.0</v>
      </c>
      <c r="E134" s="14" t="n">
        <f t="shared" si="2"/>
        <v>0.0</v>
      </c>
    </row>
    <row r="135" spans="1:7" x14ac:dyDescent="0.2">
      <c r="A135" s="3" t="s">
        <v>137</v>
      </c>
      <c r="B135" s="4" t="s">
        <v>138</v>
      </c>
      <c r="C135" s="14" t="n">
        <f>AT!AD269+BE!AD269+BG!AD269+CY!AD269+CZ!AD269+DE!AD269+DK!AD269+EE!AD269+ES!AD269+FI!AD269+FR!AD269+GB!AD269+GR!AD269+HR!AD269+HU!AD269+IE!AD269+IT!AD269+LT!AD269+LU!AD269+LV!AD269+MT!AD269+NL!AD269+PL!AD269+PT!AD269+RO!AD269+SE!AD269+SI!AD269+SK!AD269</f>
        <v>0.0</v>
      </c>
      <c r="D135" s="14" t="n">
        <f>AT!AD268+BE!AD268+BG!AD268+CY!AD268+CZ!AD268+DE!AD268+DK!AD268+EE!AD268+ES!AD268+FI!AD268+FR!AD268+GB!AD268+GR!AD268+HR!AD268+HU!AD268+IE!AD268+IT!AD268+LT!AD268+LU!AD268+LV!AD268+MT!AD268+NL!AD268+PL!AD268+PT!AD268+RO!AD268+SE!AD268+SI!AD268+SK!AD268</f>
        <v>0.0</v>
      </c>
      <c r="E135" s="14" t="n">
        <f t="shared" si="2"/>
        <v>0.0</v>
      </c>
    </row>
    <row r="136" spans="1:7" x14ac:dyDescent="0.2">
      <c r="A136" s="3" t="s">
        <v>139</v>
      </c>
      <c r="B136" s="4" t="s">
        <v>140</v>
      </c>
      <c r="C136" s="14" t="n">
        <f>AT!AD271+BE!AD271+BG!AD271+CY!AD271+CZ!AD271+DE!AD271+DK!AD271+EE!AD271+ES!AD271+FI!AD271+FR!AD271+GB!AD271+GR!AD271+HR!AD271+HU!AD271+IE!AD271+IT!AD271+LT!AD271+LU!AD271+LV!AD271+MT!AD271+NL!AD271+PL!AD271+PT!AD271+RO!AD271+SE!AD271+SI!AD271+SK!AD271</f>
        <v>0.0</v>
      </c>
      <c r="D136" s="14" t="n">
        <f>AT!AD270+BE!AD270+BG!AD270+CY!AD270+CZ!AD270+DE!AD270+DK!AD270+EE!AD270+ES!AD270+FI!AD270+FR!AD270+GB!AD270+GR!AD270+HR!AD270+HU!AD270+IE!AD270+IT!AD270+LT!AD270+LU!AD270+LV!AD270+MT!AD270+NL!AD270+PL!AD270+PT!AD270+RO!AD270+SE!AD270+SI!AD270+SK!AD270</f>
        <v>0.0</v>
      </c>
      <c r="E136" s="14" t="n">
        <f t="shared" si="2"/>
        <v>0.0</v>
      </c>
    </row>
    <row r="137" spans="1:7" x14ac:dyDescent="0.2">
      <c r="A137" s="3" t="s">
        <v>141</v>
      </c>
      <c r="B137" s="4" t="s">
        <v>142</v>
      </c>
      <c r="C137" s="14" t="n">
        <f>AT!AD273+BE!AD273+BG!AD273+CY!AD273+CZ!AD273+DE!AD273+DK!AD273+EE!AD273+ES!AD273+FI!AD273+FR!AD273+GB!AD273+GR!AD273+HR!AD273+HU!AD273+IE!AD273+IT!AD273+LT!AD273+LU!AD273+LV!AD273+MT!AD273+NL!AD273+PL!AD273+PT!AD273+RO!AD273+SE!AD273+SI!AD273+SK!AD273</f>
        <v>0.0</v>
      </c>
      <c r="D137" s="14" t="n">
        <f>AT!AD272+BE!AD272+BG!AD272+CY!AD272+CZ!AD272+DE!AD272+DK!AD272+EE!AD272+ES!AD272+FI!AD272+FR!AD272+GB!AD272+GR!AD272+HR!AD272+HU!AD272+IE!AD272+IT!AD272+LT!AD272+LU!AD272+LV!AD272+MT!AD272+NL!AD272+PL!AD272+PT!AD272+RO!AD272+SE!AD272+SI!AD272+SK!AD272</f>
        <v>0.0</v>
      </c>
      <c r="E137" s="14" t="n">
        <f t="shared" si="2"/>
        <v>0.0</v>
      </c>
    </row>
    <row r="138" spans="1:7" x14ac:dyDescent="0.2">
      <c r="A138" s="3" t="s">
        <v>143</v>
      </c>
      <c r="B138" s="4" t="s">
        <v>144</v>
      </c>
      <c r="C138" s="14" t="n">
        <f>AT!AD275+BE!AD275+BG!AD275+CY!AD275+CZ!AD275+DE!AD275+DK!AD275+EE!AD275+ES!AD275+FI!AD275+FR!AD275+GB!AD275+GR!AD275+HR!AD275+HU!AD275+IE!AD275+IT!AD275+LT!AD275+LU!AD275+LV!AD275+MT!AD275+NL!AD275+PL!AD275+PT!AD275+RO!AD275+SE!AD275+SI!AD275+SK!AD275</f>
        <v>0.0</v>
      </c>
      <c r="D138" s="14" t="n">
        <f>AT!AD274+BE!AD274+BG!AD274+CY!AD274+CZ!AD274+DE!AD274+DK!AD274+EE!AD274+ES!AD274+FI!AD274+FR!AD274+GB!AD274+GR!AD274+HR!AD274+HU!AD274+IE!AD274+IT!AD274+LT!AD274+LU!AD274+LV!AD274+MT!AD274+NL!AD274+PL!AD274+PT!AD274+RO!AD274+SE!AD274+SI!AD274+SK!AD274</f>
        <v>0.0</v>
      </c>
      <c r="E138" s="14" t="n">
        <f t="shared" si="2"/>
        <v>0.0</v>
      </c>
    </row>
    <row r="139" spans="1:7" x14ac:dyDescent="0.2">
      <c r="A139" s="3" t="s">
        <v>145</v>
      </c>
      <c r="B139" s="4" t="s">
        <v>146</v>
      </c>
      <c r="C139" s="14" t="n">
        <f>AT!AD277+BE!AD277+BG!AD277+CY!AD277+CZ!AD277+DE!AD277+DK!AD277+EE!AD277+ES!AD277+FI!AD277+FR!AD277+GB!AD277+GR!AD277+HR!AD277+HU!AD277+IE!AD277+IT!AD277+LT!AD277+LU!AD277+LV!AD277+MT!AD277+NL!AD277+PL!AD277+PT!AD277+RO!AD277+SE!AD277+SI!AD277+SK!AD277</f>
        <v>0.0</v>
      </c>
      <c r="D139" s="14" t="n">
        <f>AT!AD276+BE!AD276+BG!AD276+CY!AD276+CZ!AD276+DE!AD276+DK!AD276+EE!AD276+ES!AD276+FI!AD276+FR!AD276+GB!AD276+GR!AD276+HR!AD276+HU!AD276+IE!AD276+IT!AD276+LT!AD276+LU!AD276+LV!AD276+MT!AD276+NL!AD276+PL!AD276+PT!AD276+RO!AD276+SE!AD276+SI!AD276+SK!AD276</f>
        <v>0.0</v>
      </c>
      <c r="E139" s="14" t="n">
        <f t="shared" si="2"/>
        <v>0.0</v>
      </c>
    </row>
    <row r="140" spans="1:7" x14ac:dyDescent="0.2">
      <c r="A140" s="3" t="s">
        <v>147</v>
      </c>
      <c r="B140" s="4" t="s">
        <v>148</v>
      </c>
      <c r="C140" s="14" t="n">
        <f>AT!AD279+BE!AD279+BG!AD279+CY!AD279+CZ!AD279+DE!AD279+DK!AD279+EE!AD279+ES!AD279+FI!AD279+FR!AD279+GB!AD279+GR!AD279+HR!AD279+HU!AD279+IE!AD279+IT!AD279+LT!AD279+LU!AD279+LV!AD279+MT!AD279+NL!AD279+PL!AD279+PT!AD279+RO!AD279+SE!AD279+SI!AD279+SK!AD279</f>
        <v>0.0</v>
      </c>
      <c r="D140" s="14" t="n">
        <f>AT!AD278+BE!AD278+BG!AD278+CY!AD278+CZ!AD278+DE!AD278+DK!AD278+EE!AD278+ES!AD278+FI!AD278+FR!AD278+GB!AD278+GR!AD278+HR!AD278+HU!AD278+IE!AD278+IT!AD278+LT!AD278+LU!AD278+LV!AD278+MT!AD278+NL!AD278+PL!AD278+PT!AD278+RO!AD278+SE!AD278+SI!AD278+SK!AD278</f>
        <v>0.0</v>
      </c>
      <c r="E140" s="14" t="n">
        <f t="shared" si="2"/>
        <v>0.0</v>
      </c>
    </row>
    <row r="141" spans="1:7" ht="25.5" x14ac:dyDescent="0.2">
      <c r="A141" s="3" t="s">
        <v>149</v>
      </c>
      <c r="B141" s="4" t="s">
        <v>150</v>
      </c>
      <c r="C141" s="14" t="n">
        <f>AT!AD281+BE!AD281+BG!AD281+CY!AD281+CZ!AD281+DE!AD281+DK!AD281+EE!AD281+ES!AD281+FI!AD281+FR!AD281+GB!AD281+GR!AD281+HR!AD281+HU!AD281+IE!AD281+IT!AD281+LT!AD281+LU!AD281+LV!AD281+MT!AD281+NL!AD281+PL!AD281+PT!AD281+RO!AD281+SE!AD281+SI!AD281+SK!AD281</f>
        <v>3.0</v>
      </c>
      <c r="D141" s="14" t="n">
        <f>AT!AD280+BE!AD280+BG!AD280+CY!AD280+CZ!AD280+DE!AD280+DK!AD280+EE!AD280+ES!AD280+FI!AD280+FR!AD280+GB!AD280+GR!AD280+HR!AD280+HU!AD280+IE!AD280+IT!AD280+LT!AD280+LU!AD280+LV!AD280+MT!AD280+NL!AD280+PL!AD280+PT!AD280+RO!AD280+SE!AD280+SI!AD280+SK!AD280</f>
        <v>3.0</v>
      </c>
      <c r="E141" s="14" t="n">
        <f t="shared" si="2"/>
        <v>0.0</v>
      </c>
    </row>
    <row r="142" spans="1:7" x14ac:dyDescent="0.2">
      <c r="A142" s="3" t="s">
        <v>151</v>
      </c>
      <c r="B142" s="4" t="s">
        <v>152</v>
      </c>
      <c r="C142" s="14" t="n">
        <f>AT!AD283+BE!AD283+BG!AD283+CY!AD283+CZ!AD283+DE!AD283+DK!AD283+EE!AD283+ES!AD283+FI!AD283+FR!AD283+GB!AD283+GR!AD283+HR!AD283+HU!AD283+IE!AD283+IT!AD283+LT!AD283+LU!AD283+LV!AD283+MT!AD283+NL!AD283+PL!AD283+PT!AD283+RO!AD283+SE!AD283+SI!AD283+SK!AD283</f>
        <v>0.0</v>
      </c>
      <c r="D142" s="14" t="n">
        <f>AT!AD282+BE!AD282+BG!AD282+CY!AD282+CZ!AD282+DE!AD282+DK!AD282+EE!AD282+ES!AD282+FI!AD282+FR!AD282+GB!AD282+GR!AD282+HR!AD282+HU!AD282+IE!AD282+IT!AD282+LT!AD282+LU!AD282+LV!AD282+MT!AD282+NL!AD282+PL!AD282+PT!AD282+RO!AD282+SE!AD282+SI!AD282+SK!AD282</f>
        <v>0.0</v>
      </c>
      <c r="E142" s="14" t="n">
        <f t="shared" si="2"/>
        <v>0.0</v>
      </c>
    </row>
    <row r="143" spans="1:7" ht="25.5" x14ac:dyDescent="0.2">
      <c r="A143" s="3" t="s">
        <v>153</v>
      </c>
      <c r="B143" s="4" t="s">
        <v>154</v>
      </c>
      <c r="C143" s="14" t="n">
        <f>AT!AD285+BE!AD285+BG!AD285+CY!AD285+CZ!AD285+DE!AD285+DK!AD285+EE!AD285+ES!AD285+FI!AD285+FR!AD285+GB!AD285+GR!AD285+HR!AD285+HU!AD285+IE!AD285+IT!AD285+LT!AD285+LU!AD285+LV!AD285+MT!AD285+NL!AD285+PL!AD285+PT!AD285+RO!AD285+SE!AD285+SI!AD285+SK!AD285</f>
        <v>3.0</v>
      </c>
      <c r="D143" s="14" t="n">
        <f>AT!AD284+BE!AD284+BG!AD284+CY!AD284+CZ!AD284+DE!AD284+DK!AD284+EE!AD284+ES!AD284+FI!AD284+FR!AD284+GB!AD284+GR!AD284+HR!AD284+HU!AD284+IE!AD284+IT!AD284+LT!AD284+LU!AD284+LV!AD284+MT!AD284+NL!AD284+PL!AD284+PT!AD284+RO!AD284+SE!AD284+SI!AD284+SK!AD284</f>
        <v>3.0</v>
      </c>
      <c r="E143" s="14" t="n">
        <f t="shared" si="2"/>
        <v>0.0</v>
      </c>
    </row>
    <row r="144" spans="1:7" x14ac:dyDescent="0.2">
      <c r="A144" s="3" t="s">
        <v>155</v>
      </c>
      <c r="B144" s="4" t="s">
        <v>156</v>
      </c>
      <c r="C144" s="14" t="n">
        <f>AT!AD287+BE!AD287+BG!AD287+CY!AD287+CZ!AD287+DE!AD287+DK!AD287+EE!AD287+ES!AD287+FI!AD287+FR!AD287+GB!AD287+GR!AD287+HR!AD287+HU!AD287+IE!AD287+IT!AD287+LT!AD287+LU!AD287+LV!AD287+MT!AD287+NL!AD287+PL!AD287+PT!AD287+RO!AD287+SE!AD287+SI!AD287+SK!AD287</f>
        <v>0.0</v>
      </c>
      <c r="D144" s="14" t="n">
        <f>AT!AD286+BE!AD286+BG!AD286+CY!AD286+CZ!AD286+DE!AD286+DK!AD286+EE!AD286+ES!AD286+FI!AD286+FR!AD286+GB!AD286+GR!AD286+HR!AD286+HU!AD286+IE!AD286+IT!AD286+LT!AD286+LU!AD286+LV!AD286+MT!AD286+NL!AD286+PL!AD286+PT!AD286+RO!AD286+SE!AD286+SI!AD286+SK!AD286</f>
        <v>0.0</v>
      </c>
      <c r="E144" s="14" t="n">
        <f t="shared" si="2"/>
        <v>0.0</v>
      </c>
    </row>
    <row r="145" spans="1:7" x14ac:dyDescent="0.2">
      <c r="A145" s="3" t="s">
        <v>157</v>
      </c>
      <c r="B145" s="4" t="s">
        <v>158</v>
      </c>
      <c r="C145" s="14" t="n">
        <f>AT!AD289+BE!AD289+BG!AD289+CY!AD289+CZ!AD289+DE!AD289+DK!AD289+EE!AD289+ES!AD289+FI!AD289+FR!AD289+GB!AD289+GR!AD289+HR!AD289+HU!AD289+IE!AD289+IT!AD289+LT!AD289+LU!AD289+LV!AD289+MT!AD289+NL!AD289+PL!AD289+PT!AD289+RO!AD289+SE!AD289+SI!AD289+SK!AD289</f>
        <v>0.0</v>
      </c>
      <c r="D145" s="14" t="n">
        <f>AT!AD288+BE!AD288+BG!AD288+CY!AD288+CZ!AD288+DE!AD288+DK!AD288+EE!AD288+ES!AD288+FI!AD288+FR!AD288+GB!AD288+GR!AD288+HR!AD288+HU!AD288+IE!AD288+IT!AD288+LT!AD288+LU!AD288+LV!AD288+MT!AD288+NL!AD288+PL!AD288+PT!AD288+RO!AD288+SE!AD288+SI!AD288+SK!AD288</f>
        <v>0.0</v>
      </c>
      <c r="E145" s="14" t="n">
        <f t="shared" si="2"/>
        <v>0.0</v>
      </c>
    </row>
    <row r="146" spans="1:7" x14ac:dyDescent="0.2">
      <c r="A146" s="3" t="s">
        <v>159</v>
      </c>
      <c r="B146" s="4" t="s">
        <v>160</v>
      </c>
      <c r="C146" s="14" t="n">
        <f>AT!AD291+BE!AD291+BG!AD291+CY!AD291+CZ!AD291+DE!AD291+DK!AD291+EE!AD291+ES!AD291+FI!AD291+FR!AD291+GB!AD291+GR!AD291+HR!AD291+HU!AD291+IE!AD291+IT!AD291+LT!AD291+LU!AD291+LV!AD291+MT!AD291+NL!AD291+PL!AD291+PT!AD291+RO!AD291+SE!AD291+SI!AD291+SK!AD291</f>
        <v>0.0</v>
      </c>
      <c r="D146" s="14" t="n">
        <f>AT!AD290+BE!AD290+BG!AD290+CY!AD290+CZ!AD290+DE!AD290+DK!AD290+EE!AD290+ES!AD290+FI!AD290+FR!AD290+GB!AD290+GR!AD290+HR!AD290+HU!AD290+IE!AD290+IT!AD290+LT!AD290+LU!AD290+LV!AD290+MT!AD290+NL!AD290+PL!AD290+PT!AD290+RO!AD290+SE!AD290+SI!AD290+SK!AD290</f>
        <v>0.0</v>
      </c>
      <c r="E146" s="14" t="n">
        <f t="shared" si="2"/>
        <v>0.0</v>
      </c>
    </row>
    <row r="147" spans="1:7" x14ac:dyDescent="0.2">
      <c r="A147" s="3" t="s">
        <v>161</v>
      </c>
      <c r="B147" s="4" t="s">
        <v>162</v>
      </c>
      <c r="C147" s="14" t="n">
        <f>AT!AD293+BE!AD293+BG!AD293+CY!AD293+CZ!AD293+DE!AD293+DK!AD293+EE!AD293+ES!AD293+FI!AD293+FR!AD293+GB!AD293+GR!AD293+HR!AD293+HU!AD293+IE!AD293+IT!AD293+LT!AD293+LU!AD293+LV!AD293+MT!AD293+NL!AD293+PL!AD293+PT!AD293+RO!AD293+SE!AD293+SI!AD293+SK!AD293</f>
        <v>0.0</v>
      </c>
      <c r="D147" s="14" t="n">
        <f>AT!AD292+BE!AD292+BG!AD292+CY!AD292+CZ!AD292+DE!AD292+DK!AD292+EE!AD292+ES!AD292+FI!AD292+FR!AD292+GB!AD292+GR!AD292+HR!AD292+HU!AD292+IE!AD292+IT!AD292+LT!AD292+LU!AD292+LV!AD292+MT!AD292+NL!AD292+PL!AD292+PT!AD292+RO!AD292+SE!AD292+SI!AD292+SK!AD292</f>
        <v>0.0</v>
      </c>
      <c r="E147" s="14" t="n">
        <f t="shared" si="2"/>
        <v>0.0</v>
      </c>
    </row>
    <row r="148" spans="1:7" x14ac:dyDescent="0.2">
      <c r="A148" s="3" t="s">
        <v>163</v>
      </c>
      <c r="B148" s="4" t="s">
        <v>164</v>
      </c>
      <c r="C148" s="14" t="n">
        <f>AT!AD295+BE!AD295+BG!AD295+CY!AD295+CZ!AD295+DE!AD295+DK!AD295+EE!AD295+ES!AD295+FI!AD295+FR!AD295+GB!AD295+GR!AD295+HR!AD295+HU!AD295+IE!AD295+IT!AD295+LT!AD295+LU!AD295+LV!AD295+MT!AD295+NL!AD295+PL!AD295+PT!AD295+RO!AD295+SE!AD295+SI!AD295+SK!AD295</f>
        <v>0.0</v>
      </c>
      <c r="D148" s="14" t="n">
        <f>AT!AD294+BE!AD294+BG!AD294+CY!AD294+CZ!AD294+DE!AD294+DK!AD294+EE!AD294+ES!AD294+FI!AD294+FR!AD294+GB!AD294+GR!AD294+HR!AD294+HU!AD294+IE!AD294+IT!AD294+LT!AD294+LU!AD294+LV!AD294+MT!AD294+NL!AD294+PL!AD294+PT!AD294+RO!AD294+SE!AD294+SI!AD294+SK!AD294</f>
        <v>0.0</v>
      </c>
      <c r="E148" s="14" t="n">
        <f t="shared" si="2"/>
        <v>0.0</v>
      </c>
    </row>
    <row r="149" spans="1:7" x14ac:dyDescent="0.2">
      <c r="A149" s="3" t="s">
        <v>165</v>
      </c>
      <c r="B149" s="4" t="s">
        <v>166</v>
      </c>
      <c r="C149" s="14" t="n">
        <f>AT!AD297+BE!AD297+BG!AD297+CY!AD297+CZ!AD297+DE!AD297+DK!AD297+EE!AD297+ES!AD297+FI!AD297+FR!AD297+GB!AD297+GR!AD297+HR!AD297+HU!AD297+IE!AD297+IT!AD297+LT!AD297+LU!AD297+LV!AD297+MT!AD297+NL!AD297+PL!AD297+PT!AD297+RO!AD297+SE!AD297+SI!AD297+SK!AD297</f>
        <v>0.0</v>
      </c>
      <c r="D149" s="14" t="n">
        <f>AT!AD296+BE!AD296+BG!AD296+CY!AD296+CZ!AD296+DE!AD296+DK!AD296+EE!AD296+ES!AD296+FI!AD296+FR!AD296+GB!AD296+GR!AD296+HR!AD296+HU!AD296+IE!AD296+IT!AD296+LT!AD296+LU!AD296+LV!AD296+MT!AD296+NL!AD296+PL!AD296+PT!AD296+RO!AD296+SE!AD296+SI!AD296+SK!AD296</f>
        <v>0.0</v>
      </c>
      <c r="E149" s="14" t="n">
        <f t="shared" si="2"/>
        <v>0.0</v>
      </c>
    </row>
    <row r="150" spans="1:7" x14ac:dyDescent="0.2">
      <c r="A150" s="3" t="s">
        <v>167</v>
      </c>
      <c r="B150" s="4" t="s">
        <v>168</v>
      </c>
      <c r="C150" s="14" t="n">
        <f>AT!AD299+BE!AD299+BG!AD299+CY!AD299+CZ!AD299+DE!AD299+DK!AD299+EE!AD299+ES!AD299+FI!AD299+FR!AD299+GB!AD299+GR!AD299+HR!AD299+HU!AD299+IE!AD299+IT!AD299+LT!AD299+LU!AD299+LV!AD299+MT!AD299+NL!AD299+PL!AD299+PT!AD299+RO!AD299+SE!AD299+SI!AD299+SK!AD299</f>
        <v>0.0</v>
      </c>
      <c r="D150" s="14" t="n">
        <f>AT!AD298+BE!AD298+BG!AD298+CY!AD298+CZ!AD298+DE!AD298+DK!AD298+EE!AD298+ES!AD298+FI!AD298+FR!AD298+GB!AD298+GR!AD298+HR!AD298+HU!AD298+IE!AD298+IT!AD298+LT!AD298+LU!AD298+LV!AD298+MT!AD298+NL!AD298+PL!AD298+PT!AD298+RO!AD298+SE!AD298+SI!AD298+SK!AD298</f>
        <v>0.0</v>
      </c>
      <c r="E150" s="14" t="n">
        <f t="shared" si="2"/>
        <v>0.0</v>
      </c>
    </row>
    <row r="151" spans="1:7" x14ac:dyDescent="0.2">
      <c r="A151" s="3" t="s">
        <v>169</v>
      </c>
      <c r="B151" s="4" t="s">
        <v>170</v>
      </c>
      <c r="C151" s="14" t="n">
        <f>AT!AD301+BE!AD301+BG!AD301+CY!AD301+CZ!AD301+DE!AD301+DK!AD301+EE!AD301+ES!AD301+FI!AD301+FR!AD301+GB!AD301+GR!AD301+HR!AD301+HU!AD301+IE!AD301+IT!AD301+LT!AD301+LU!AD301+LV!AD301+MT!AD301+NL!AD301+PL!AD301+PT!AD301+RO!AD301+SE!AD301+SI!AD301+SK!AD301</f>
        <v>0.0</v>
      </c>
      <c r="D151" s="14" t="n">
        <f>AT!AD300+BE!AD300+BG!AD300+CY!AD300+CZ!AD300+DE!AD300+DK!AD300+EE!AD300+ES!AD300+FI!AD300+FR!AD300+GB!AD300+GR!AD300+HR!AD300+HU!AD300+IE!AD300+IT!AD300+LT!AD300+LU!AD300+LV!AD300+MT!AD300+NL!AD300+PL!AD300+PT!AD300+RO!AD300+SE!AD300+SI!AD300+SK!AD300</f>
        <v>0.0</v>
      </c>
      <c r="E151" s="14" t="n">
        <f t="shared" si="2"/>
        <v>0.0</v>
      </c>
    </row>
    <row r="152" spans="1:7" x14ac:dyDescent="0.2">
      <c r="A152" s="3" t="s">
        <v>171</v>
      </c>
      <c r="B152" s="4" t="s">
        <v>172</v>
      </c>
      <c r="C152" s="14" t="n">
        <f>AT!AD303+BE!AD303+BG!AD303+CY!AD303+CZ!AD303+DE!AD303+DK!AD303+EE!AD303+ES!AD303+FI!AD303+FR!AD303+GB!AD303+GR!AD303+HR!AD303+HU!AD303+IE!AD303+IT!AD303+LT!AD303+LU!AD303+LV!AD303+MT!AD303+NL!AD303+PL!AD303+PT!AD303+RO!AD303+SE!AD303+SI!AD303+SK!AD303</f>
        <v>0.0</v>
      </c>
      <c r="D152" s="14" t="n">
        <f>AT!AD302+BE!AD302+BG!AD302+CY!AD302+CZ!AD302+DE!AD302+DK!AD302+EE!AD302+ES!AD302+FI!AD302+FR!AD302+GB!AD302+GR!AD302+HR!AD302+HU!AD302+IE!AD302+IT!AD302+LT!AD302+LU!AD302+LV!AD302+MT!AD302+NL!AD302+PL!AD302+PT!AD302+RO!AD302+SE!AD302+SI!AD302+SK!AD302</f>
        <v>0.0</v>
      </c>
      <c r="E152" s="14" t="n">
        <f t="shared" si="2"/>
        <v>0.0</v>
      </c>
    </row>
    <row r="153" spans="1:7" x14ac:dyDescent="0.2">
      <c r="A153" s="3" t="s">
        <v>173</v>
      </c>
      <c r="B153" s="4" t="s">
        <v>174</v>
      </c>
      <c r="C153" s="14" t="n">
        <f>AT!AD305+BE!AD305+BG!AD305+CY!AD305+CZ!AD305+DE!AD305+DK!AD305+EE!AD305+ES!AD305+FI!AD305+FR!AD305+GB!AD305+GR!AD305+HR!AD305+HU!AD305+IE!AD305+IT!AD305+LT!AD305+LU!AD305+LV!AD305+MT!AD305+NL!AD305+PL!AD305+PT!AD305+RO!AD305+SE!AD305+SI!AD305+SK!AD305</f>
        <v>0.0</v>
      </c>
      <c r="D153" s="14" t="n">
        <f>AT!AD304+BE!AD304+BG!AD304+CY!AD304+CZ!AD304+DE!AD304+DK!AD304+EE!AD304+ES!AD304+FI!AD304+FR!AD304+GB!AD304+GR!AD304+HR!AD304+HU!AD304+IE!AD304+IT!AD304+LT!AD304+LU!AD304+LV!AD304+MT!AD304+NL!AD304+PL!AD304+PT!AD304+RO!AD304+SE!AD304+SI!AD304+SK!AD304</f>
        <v>0.0</v>
      </c>
      <c r="E153" s="14" t="n">
        <f t="shared" si="2"/>
        <v>0.0</v>
      </c>
    </row>
    <row r="154" spans="1:7" x14ac:dyDescent="0.2">
      <c r="A154" s="3" t="s">
        <v>175</v>
      </c>
      <c r="B154" s="4" t="s">
        <v>176</v>
      </c>
      <c r="C154" s="14" t="n">
        <f>AT!AD307+BE!AD307+BG!AD307+CY!AD307+CZ!AD307+DE!AD307+DK!AD307+EE!AD307+ES!AD307+FI!AD307+FR!AD307+GB!AD307+GR!AD307+HR!AD307+HU!AD307+IE!AD307+IT!AD307+LT!AD307+LU!AD307+LV!AD307+MT!AD307+NL!AD307+PL!AD307+PT!AD307+RO!AD307+SE!AD307+SI!AD307+SK!AD307</f>
        <v>0.0</v>
      </c>
      <c r="D154" s="14" t="n">
        <f>AT!AD306+BE!AD306+BG!AD306+CY!AD306+CZ!AD306+DE!AD306+DK!AD306+EE!AD306+ES!AD306+FI!AD306+FR!AD306+GB!AD306+GR!AD306+HR!AD306+HU!AD306+IE!AD306+IT!AD306+LT!AD306+LU!AD306+LV!AD306+MT!AD306+NL!AD306+PL!AD306+PT!AD306+RO!AD306+SE!AD306+SI!AD306+SK!AD306</f>
        <v>0.0</v>
      </c>
      <c r="E154" s="14" t="n">
        <f t="shared" si="2"/>
        <v>0.0</v>
      </c>
    </row>
    <row r="155" spans="1:7" x14ac:dyDescent="0.2">
      <c r="A155" s="3" t="s">
        <v>177</v>
      </c>
      <c r="B155" s="4" t="s">
        <v>178</v>
      </c>
      <c r="C155" s="14" t="n">
        <f>AT!AD309+BE!AD309+BG!AD309+CY!AD309+CZ!AD309+DE!AD309+DK!AD309+EE!AD309+ES!AD309+FI!AD309+FR!AD309+GB!AD309+GR!AD309+HR!AD309+HU!AD309+IE!AD309+IT!AD309+LT!AD309+LU!AD309+LV!AD309+MT!AD309+NL!AD309+PL!AD309+PT!AD309+RO!AD309+SE!AD309+SI!AD309+SK!AD309</f>
        <v>0.0</v>
      </c>
      <c r="D155" s="14" t="n">
        <f>AT!AD308+BE!AD308+BG!AD308+CY!AD308+CZ!AD308+DE!AD308+DK!AD308+EE!AD308+ES!AD308+FI!AD308+FR!AD308+GB!AD308+GR!AD308+HR!AD308+HU!AD308+IE!AD308+IT!AD308+LT!AD308+LU!AD308+LV!AD308+MT!AD308+NL!AD308+PL!AD308+PT!AD308+RO!AD308+SE!AD308+SI!AD308+SK!AD308</f>
        <v>0.0</v>
      </c>
      <c r="E155" s="14" t="n">
        <f t="shared" si="2"/>
        <v>0.0</v>
      </c>
    </row>
    <row r="156" spans="1:7" x14ac:dyDescent="0.2">
      <c r="A156" s="3" t="s">
        <v>179</v>
      </c>
      <c r="B156" s="4" t="s">
        <v>180</v>
      </c>
      <c r="C156" s="14" t="n">
        <f>AT!AD311+BE!AD311+BG!AD311+CY!AD311+CZ!AD311+DE!AD311+DK!AD311+EE!AD311+ES!AD311+FI!AD311+FR!AD311+GB!AD311+GR!AD311+HR!AD311+HU!AD311+IE!AD311+IT!AD311+LT!AD311+LU!AD311+LV!AD311+MT!AD311+NL!AD311+PL!AD311+PT!AD311+RO!AD311+SE!AD311+SI!AD311+SK!AD311</f>
        <v>0.0</v>
      </c>
      <c r="D156" s="14" t="n">
        <f>AT!AD310+BE!AD310+BG!AD310+CY!AD310+CZ!AD310+DE!AD310+DK!AD310+EE!AD310+ES!AD310+FI!AD310+FR!AD310+GB!AD310+GR!AD310+HR!AD310+HU!AD310+IE!AD310+IT!AD310+LT!AD310+LU!AD310+LV!AD310+MT!AD310+NL!AD310+PL!AD310+PT!AD310+RO!AD310+SE!AD310+SI!AD310+SK!AD310</f>
        <v>0.0</v>
      </c>
      <c r="E156" s="14" t="n">
        <f t="shared" si="2"/>
        <v>0.0</v>
      </c>
    </row>
    <row r="157" spans="1:7" x14ac:dyDescent="0.2">
      <c r="A157" s="3" t="s">
        <v>181</v>
      </c>
      <c r="B157" s="4" t="s">
        <v>182</v>
      </c>
      <c r="C157" s="14" t="n">
        <f>AT!AD313+BE!AD313+BG!AD313+CY!AD313+CZ!AD313+DE!AD313+DK!AD313+EE!AD313+ES!AD313+FI!AD313+FR!AD313+GB!AD313+GR!AD313+HR!AD313+HU!AD313+IE!AD313+IT!AD313+LT!AD313+LU!AD313+LV!AD313+MT!AD313+NL!AD313+PL!AD313+PT!AD313+RO!AD313+SE!AD313+SI!AD313+SK!AD313</f>
        <v>0.0</v>
      </c>
      <c r="D157" s="14" t="n">
        <f>AT!AD312+BE!AD312+BG!AD312+CY!AD312+CZ!AD312+DE!AD312+DK!AD312+EE!AD312+ES!AD312+FI!AD312+FR!AD312+GB!AD312+GR!AD312+HR!AD312+HU!AD312+IE!AD312+IT!AD312+LT!AD312+LU!AD312+LV!AD312+MT!AD312+NL!AD312+PL!AD312+PT!AD312+RO!AD312+SE!AD312+SI!AD312+SK!AD312</f>
        <v>0.0</v>
      </c>
      <c r="E157" s="14" t="n">
        <f t="shared" si="2"/>
        <v>0.0</v>
      </c>
    </row>
    <row r="158" spans="1:7" x14ac:dyDescent="0.2">
      <c r="A158" s="3" t="s">
        <v>183</v>
      </c>
      <c r="B158" s="4" t="s">
        <v>184</v>
      </c>
      <c r="C158" s="14" t="n">
        <f>AT!AD315+BE!AD315+BG!AD315+CY!AD315+CZ!AD315+DE!AD315+DK!AD315+EE!AD315+ES!AD315+FI!AD315+FR!AD315+GB!AD315+GR!AD315+HR!AD315+HU!AD315+IE!AD315+IT!AD315+LT!AD315+LU!AD315+LV!AD315+MT!AD315+NL!AD315+PL!AD315+PT!AD315+RO!AD315+SE!AD315+SI!AD315+SK!AD315</f>
        <v>0.0</v>
      </c>
      <c r="D158" s="14" t="n">
        <f>AT!AD314+BE!AD314+BG!AD314+CY!AD314+CZ!AD314+DE!AD314+DK!AD314+EE!AD314+ES!AD314+FI!AD314+FR!AD314+GB!AD314+GR!AD314+HR!AD314+HU!AD314+IE!AD314+IT!AD314+LT!AD314+LU!AD314+LV!AD314+MT!AD314+NL!AD314+PL!AD314+PT!AD314+RO!AD314+SE!AD314+SI!AD314+SK!AD314</f>
        <v>0.0</v>
      </c>
      <c r="E158" s="14" t="n">
        <f t="shared" si="2"/>
        <v>0.0</v>
      </c>
    </row>
    <row r="159" spans="1:7" x14ac:dyDescent="0.2">
      <c r="A159" s="3" t="s">
        <v>185</v>
      </c>
      <c r="B159" s="4" t="s">
        <v>186</v>
      </c>
      <c r="C159" s="14" t="n">
        <f>AT!AD317+BE!AD317+BG!AD317+CY!AD317+CZ!AD317+DE!AD317+DK!AD317+EE!AD317+ES!AD317+FI!AD317+FR!AD317+GB!AD317+GR!AD317+HR!AD317+HU!AD317+IE!AD317+IT!AD317+LT!AD317+LU!AD317+LV!AD317+MT!AD317+NL!AD317+PL!AD317+PT!AD317+RO!AD317+SE!AD317+SI!AD317+SK!AD317</f>
        <v>0.0</v>
      </c>
      <c r="D159" s="14" t="n">
        <f>AT!AD316+BE!AD316+BG!AD316+CY!AD316+CZ!AD316+DE!AD316+DK!AD316+EE!AD316+ES!AD316+FI!AD316+FR!AD316+GB!AD316+GR!AD316+HR!AD316+HU!AD316+IE!AD316+IT!AD316+LT!AD316+LU!AD316+LV!AD316+MT!AD316+NL!AD316+PL!AD316+PT!AD316+RO!AD316+SE!AD316+SI!AD316+SK!AD316</f>
        <v>0.0</v>
      </c>
      <c r="E159" s="14" t="n">
        <f t="shared" si="2"/>
        <v>0.0</v>
      </c>
    </row>
    <row r="160" spans="1:7" x14ac:dyDescent="0.2">
      <c r="A160" s="3" t="s">
        <v>187</v>
      </c>
      <c r="B160" s="4" t="s">
        <v>188</v>
      </c>
      <c r="C160" s="14" t="n">
        <f>AT!AD319+BE!AD319+BG!AD319+CY!AD319+CZ!AD319+DE!AD319+DK!AD319+EE!AD319+ES!AD319+FI!AD319+FR!AD319+GB!AD319+GR!AD319+HR!AD319+HU!AD319+IE!AD319+IT!AD319+LT!AD319+LU!AD319+LV!AD319+MT!AD319+NL!AD319+PL!AD319+PT!AD319+RO!AD319+SE!AD319+SI!AD319+SK!AD319</f>
        <v>0.0</v>
      </c>
      <c r="D160" s="14" t="n">
        <f>AT!AD318+BE!AD318+BG!AD318+CY!AD318+CZ!AD318+DE!AD318+DK!AD318+EE!AD318+ES!AD318+FI!AD318+FR!AD318+GB!AD318+GR!AD318+HR!AD318+HU!AD318+IE!AD318+IT!AD318+LT!AD318+LU!AD318+LV!AD318+MT!AD318+NL!AD318+PL!AD318+PT!AD318+RO!AD318+SE!AD318+SI!AD318+SK!AD318</f>
        <v>0.0</v>
      </c>
      <c r="E160" s="14" t="n">
        <f t="shared" si="2"/>
        <v>0.0</v>
      </c>
    </row>
    <row r="161" spans="1:7" x14ac:dyDescent="0.2">
      <c r="A161" s="3" t="s">
        <v>189</v>
      </c>
      <c r="B161" s="4" t="s">
        <v>190</v>
      </c>
      <c r="C161" s="14" t="n">
        <f>AT!AD321+BE!AD321+BG!AD321+CY!AD321+CZ!AD321+DE!AD321+DK!AD321+EE!AD321+ES!AD321+FI!AD321+FR!AD321+GB!AD321+GR!AD321+HR!AD321+HU!AD321+IE!AD321+IT!AD321+LT!AD321+LU!AD321+LV!AD321+MT!AD321+NL!AD321+PL!AD321+PT!AD321+RO!AD321+SE!AD321+SI!AD321+SK!AD321</f>
        <v>0.0</v>
      </c>
      <c r="D161" s="14" t="n">
        <f>AT!AD320+BE!AD320+BG!AD320+CY!AD320+CZ!AD320+DE!AD320+DK!AD320+EE!AD320+ES!AD320+FI!AD320+FR!AD320+GB!AD320+GR!AD320+HR!AD320+HU!AD320+IE!AD320+IT!AD320+LT!AD320+LU!AD320+LV!AD320+MT!AD320+NL!AD320+PL!AD320+PT!AD320+RO!AD320+SE!AD320+SI!AD320+SK!AD320</f>
        <v>0.0</v>
      </c>
      <c r="E161" s="14" t="n">
        <f t="shared" si="2"/>
        <v>0.0</v>
      </c>
    </row>
    <row r="162" spans="1:7" x14ac:dyDescent="0.2">
      <c r="A162" s="3" t="s">
        <v>191</v>
      </c>
      <c r="B162" s="4" t="s">
        <v>192</v>
      </c>
      <c r="C162" s="14" t="n">
        <f>AT!AD323+BE!AD323+BG!AD323+CY!AD323+CZ!AD323+DE!AD323+DK!AD323+EE!AD323+ES!AD323+FI!AD323+FR!AD323+GB!AD323+GR!AD323+HR!AD323+HU!AD323+IE!AD323+IT!AD323+LT!AD323+LU!AD323+LV!AD323+MT!AD323+NL!AD323+PL!AD323+PT!AD323+RO!AD323+SE!AD323+SI!AD323+SK!AD323</f>
        <v>0.0</v>
      </c>
      <c r="D162" s="14" t="n">
        <f>AT!AD322+BE!AD322+BG!AD322+CY!AD322+CZ!AD322+DE!AD322+DK!AD322+EE!AD322+ES!AD322+FI!AD322+FR!AD322+GB!AD322+GR!AD322+HR!AD322+HU!AD322+IE!AD322+IT!AD322+LT!AD322+LU!AD322+LV!AD322+MT!AD322+NL!AD322+PL!AD322+PT!AD322+RO!AD322+SE!AD322+SI!AD322+SK!AD322</f>
        <v>0.0</v>
      </c>
      <c r="E162" s="14" t="n">
        <f t="shared" si="2"/>
        <v>0.0</v>
      </c>
    </row>
    <row r="163" spans="1:7" x14ac:dyDescent="0.2">
      <c r="A163" s="3" t="s">
        <v>193</v>
      </c>
      <c r="B163" s="4" t="s">
        <v>194</v>
      </c>
      <c r="C163" s="14" t="n">
        <f>AT!AD325+BE!AD325+BG!AD325+CY!AD325+CZ!AD325+DE!AD325+DK!AD325+EE!AD325+ES!AD325+FI!AD325+FR!AD325+GB!AD325+GR!AD325+HR!AD325+HU!AD325+IE!AD325+IT!AD325+LT!AD325+LU!AD325+LV!AD325+MT!AD325+NL!AD325+PL!AD325+PT!AD325+RO!AD325+SE!AD325+SI!AD325+SK!AD325</f>
        <v>0.0</v>
      </c>
      <c r="D163" s="14" t="n">
        <f>AT!AD324+BE!AD324+BG!AD324+CY!AD324+CZ!AD324+DE!AD324+DK!AD324+EE!AD324+ES!AD324+FI!AD324+FR!AD324+GB!AD324+GR!AD324+HR!AD324+HU!AD324+IE!AD324+IT!AD324+LT!AD324+LU!AD324+LV!AD324+MT!AD324+NL!AD324+PL!AD324+PT!AD324+RO!AD324+SE!AD324+SI!AD324+SK!AD324</f>
        <v>0.0</v>
      </c>
      <c r="E163" s="14" t="n">
        <f t="shared" si="2"/>
        <v>0.0</v>
      </c>
    </row>
    <row r="164" spans="1:7" x14ac:dyDescent="0.2">
      <c r="A164" s="3" t="s">
        <v>195</v>
      </c>
      <c r="B164" s="4" t="s">
        <v>196</v>
      </c>
      <c r="C164" s="14" t="n">
        <f>AT!AD327+BE!AD327+BG!AD327+CY!AD327+CZ!AD327+DE!AD327+DK!AD327+EE!AD327+ES!AD327+FI!AD327+FR!AD327+GB!AD327+GR!AD327+HR!AD327+HU!AD327+IE!AD327+IT!AD327+LT!AD327+LU!AD327+LV!AD327+MT!AD327+NL!AD327+PL!AD327+PT!AD327+RO!AD327+SE!AD327+SI!AD327+SK!AD327</f>
        <v>0.0</v>
      </c>
      <c r="D164" s="14" t="n">
        <f>AT!AD326+BE!AD326+BG!AD326+CY!AD326+CZ!AD326+DE!AD326+DK!AD326+EE!AD326+ES!AD326+FI!AD326+FR!AD326+GB!AD326+GR!AD326+HR!AD326+HU!AD326+IE!AD326+IT!AD326+LT!AD326+LU!AD326+LV!AD326+MT!AD326+NL!AD326+PL!AD326+PT!AD326+RO!AD326+SE!AD326+SI!AD326+SK!AD326</f>
        <v>0.0</v>
      </c>
      <c r="E164" s="14" t="n">
        <f t="shared" si="2"/>
        <v>0.0</v>
      </c>
    </row>
    <row r="165" spans="1:7" x14ac:dyDescent="0.2">
      <c r="A165" s="3" t="s">
        <v>197</v>
      </c>
      <c r="B165" s="4" t="s">
        <v>198</v>
      </c>
      <c r="C165" s="14" t="n">
        <f>AT!AD329+BE!AD329+BG!AD329+CY!AD329+CZ!AD329+DE!AD329+DK!AD329+EE!AD329+ES!AD329+FI!AD329+FR!AD329+GB!AD329+GR!AD329+HR!AD329+HU!AD329+IE!AD329+IT!AD329+LT!AD329+LU!AD329+LV!AD329+MT!AD329+NL!AD329+PL!AD329+PT!AD329+RO!AD329+SE!AD329+SI!AD329+SK!AD329</f>
        <v>0.0</v>
      </c>
      <c r="D165" s="14" t="n">
        <f>AT!AD328+BE!AD328+BG!AD328+CY!AD328+CZ!AD328+DE!AD328+DK!AD328+EE!AD328+ES!AD328+FI!AD328+FR!AD328+GB!AD328+GR!AD328+HR!AD328+HU!AD328+IE!AD328+IT!AD328+LT!AD328+LU!AD328+LV!AD328+MT!AD328+NL!AD328+PL!AD328+PT!AD328+RO!AD328+SE!AD328+SI!AD328+SK!AD328</f>
        <v>0.0</v>
      </c>
      <c r="E165" s="14" t="n">
        <f t="shared" si="2"/>
        <v>0.0</v>
      </c>
    </row>
    <row r="166" spans="1:7" x14ac:dyDescent="0.2">
      <c r="A166" s="3" t="s">
        <v>199</v>
      </c>
      <c r="B166" s="4" t="s">
        <v>200</v>
      </c>
      <c r="C166" s="14" t="n">
        <f>AT!AD331+BE!AD331+BG!AD331+CY!AD331+CZ!AD331+DE!AD331+DK!AD331+EE!AD331+ES!AD331+FI!AD331+FR!AD331+GB!AD331+GR!AD331+HR!AD331+HU!AD331+IE!AD331+IT!AD331+LT!AD331+LU!AD331+LV!AD331+MT!AD331+NL!AD331+PL!AD331+PT!AD331+RO!AD331+SE!AD331+SI!AD331+SK!AD331</f>
        <v>0.0</v>
      </c>
      <c r="D166" s="14" t="n">
        <f>AT!AD330+BE!AD330+BG!AD330+CY!AD330+CZ!AD330+DE!AD330+DK!AD330+EE!AD330+ES!AD330+FI!AD330+FR!AD330+GB!AD330+GR!AD330+HR!AD330+HU!AD330+IE!AD330+IT!AD330+LT!AD330+LU!AD330+LV!AD330+MT!AD330+NL!AD330+PL!AD330+PT!AD330+RO!AD330+SE!AD330+SI!AD330+SK!AD330</f>
        <v>0.0</v>
      </c>
      <c r="E166" s="14" t="n">
        <f t="shared" si="2"/>
        <v>0.0</v>
      </c>
    </row>
    <row r="167" spans="1:7" x14ac:dyDescent="0.2">
      <c r="A167" s="3" t="s">
        <v>201</v>
      </c>
      <c r="B167" s="4" t="s">
        <v>202</v>
      </c>
      <c r="C167" s="14" t="n">
        <f>AT!AD333+BE!AD333+BG!AD333+CY!AD333+CZ!AD333+DE!AD333+DK!AD333+EE!AD333+ES!AD333+FI!AD333+FR!AD333+GB!AD333+GR!AD333+HR!AD333+HU!AD333+IE!AD333+IT!AD333+LT!AD333+LU!AD333+LV!AD333+MT!AD333+NL!AD333+PL!AD333+PT!AD333+RO!AD333+SE!AD333+SI!AD333+SK!AD333</f>
        <v>0.0</v>
      </c>
      <c r="D167" s="14" t="n">
        <f>AT!AD332+BE!AD332+BG!AD332+CY!AD332+CZ!AD332+DE!AD332+DK!AD332+EE!AD332+ES!AD332+FI!AD332+FR!AD332+GB!AD332+GR!AD332+HR!AD332+HU!AD332+IE!AD332+IT!AD332+LT!AD332+LU!AD332+LV!AD332+MT!AD332+NL!AD332+PL!AD332+PT!AD332+RO!AD332+SE!AD332+SI!AD332+SK!AD332</f>
        <v>0.0</v>
      </c>
      <c r="E167" s="14" t="n">
        <f t="shared" si="2"/>
        <v>0.0</v>
      </c>
    </row>
    <row r="168" spans="1:7" x14ac:dyDescent="0.2">
      <c r="A168" s="3" t="s">
        <v>203</v>
      </c>
      <c r="B168" s="4" t="s">
        <v>204</v>
      </c>
      <c r="C168" s="14" t="n">
        <f>AT!AD335+BE!AD335+BG!AD335+CY!AD335+CZ!AD335+DE!AD335+DK!AD335+EE!AD335+ES!AD335+FI!AD335+FR!AD335+GB!AD335+GR!AD335+HR!AD335+HU!AD335+IE!AD335+IT!AD335+LT!AD335+LU!AD335+LV!AD335+MT!AD335+NL!AD335+PL!AD335+PT!AD335+RO!AD335+SE!AD335+SI!AD335+SK!AD335</f>
        <v>0.0</v>
      </c>
      <c r="D168" s="14" t="n">
        <f>AT!AD334+BE!AD334+BG!AD334+CY!AD334+CZ!AD334+DE!AD334+DK!AD334+EE!AD334+ES!AD334+FI!AD334+FR!AD334+GB!AD334+GR!AD334+HR!AD334+HU!AD334+IE!AD334+IT!AD334+LT!AD334+LU!AD334+LV!AD334+MT!AD334+NL!AD334+PL!AD334+PT!AD334+RO!AD334+SE!AD334+SI!AD334+SK!AD334</f>
        <v>0.0</v>
      </c>
      <c r="E168" s="14" t="n">
        <f t="shared" si="2"/>
        <v>0.0</v>
      </c>
    </row>
    <row r="169" spans="1:7" x14ac:dyDescent="0.2">
      <c r="A169" s="3" t="s">
        <v>205</v>
      </c>
      <c r="B169" s="4" t="s">
        <v>206</v>
      </c>
      <c r="C169" s="14" t="n">
        <f>AT!AD337+BE!AD337+BG!AD337+CY!AD337+CZ!AD337+DE!AD337+DK!AD337+EE!AD337+ES!AD337+FI!AD337+FR!AD337+GB!AD337+GR!AD337+HR!AD337+HU!AD337+IE!AD337+IT!AD337+LT!AD337+LU!AD337+LV!AD337+MT!AD337+NL!AD337+PL!AD337+PT!AD337+RO!AD337+SE!AD337+SI!AD337+SK!AD337</f>
        <v>0.0</v>
      </c>
      <c r="D169" s="14" t="n">
        <f>AT!AD336+BE!AD336+BG!AD336+CY!AD336+CZ!AD336+DE!AD336+DK!AD336+EE!AD336+ES!AD336+FI!AD336+FR!AD336+GB!AD336+GR!AD336+HR!AD336+HU!AD336+IE!AD336+IT!AD336+LT!AD336+LU!AD336+LV!AD336+MT!AD336+NL!AD336+PL!AD336+PT!AD336+RO!AD336+SE!AD336+SI!AD336+SK!AD336</f>
        <v>0.0</v>
      </c>
      <c r="E169" s="14" t="n">
        <f t="shared" si="2"/>
        <v>0.0</v>
      </c>
    </row>
    <row r="170" spans="1:7" x14ac:dyDescent="0.2">
      <c r="A170" s="3" t="s">
        <v>207</v>
      </c>
      <c r="B170" s="4" t="s">
        <v>208</v>
      </c>
      <c r="C170" s="14" t="n">
        <f>AT!AD339+BE!AD339+BG!AD339+CY!AD339+CZ!AD339+DE!AD339+DK!AD339+EE!AD339+ES!AD339+FI!AD339+FR!AD339+GB!AD339+GR!AD339+HR!AD339+HU!AD339+IE!AD339+IT!AD339+LT!AD339+LU!AD339+LV!AD339+MT!AD339+NL!AD339+PL!AD339+PT!AD339+RO!AD339+SE!AD339+SI!AD339+SK!AD339</f>
        <v>0.0</v>
      </c>
      <c r="D170" s="14" t="n">
        <f>AT!AD338+BE!AD338+BG!AD338+CY!AD338+CZ!AD338+DE!AD338+DK!AD338+EE!AD338+ES!AD338+FI!AD338+FR!AD338+GB!AD338+GR!AD338+HR!AD338+HU!AD338+IE!AD338+IT!AD338+LT!AD338+LU!AD338+LV!AD338+MT!AD338+NL!AD338+PL!AD338+PT!AD338+RO!AD338+SE!AD338+SI!AD338+SK!AD338</f>
        <v>0.0</v>
      </c>
      <c r="E170" s="14" t="n">
        <f t="shared" si="2"/>
        <v>0.0</v>
      </c>
    </row>
    <row r="171" spans="1:7" x14ac:dyDescent="0.2">
      <c r="A171" s="3" t="s">
        <v>209</v>
      </c>
      <c r="B171" s="4" t="s">
        <v>210</v>
      </c>
      <c r="C171" s="14" t="n">
        <f>AT!AD341+BE!AD341+BG!AD341+CY!AD341+CZ!AD341+DE!AD341+DK!AD341+EE!AD341+ES!AD341+FI!AD341+FR!AD341+GB!AD341+GR!AD341+HR!AD341+HU!AD341+IE!AD341+IT!AD341+LT!AD341+LU!AD341+LV!AD341+MT!AD341+NL!AD341+PL!AD341+PT!AD341+RO!AD341+SE!AD341+SI!AD341+SK!AD341</f>
        <v>0.0</v>
      </c>
      <c r="D171" s="14" t="n">
        <f>AT!AD340+BE!AD340+BG!AD340+CY!AD340+CZ!AD340+DE!AD340+DK!AD340+EE!AD340+ES!AD340+FI!AD340+FR!AD340+GB!AD340+GR!AD340+HR!AD340+HU!AD340+IE!AD340+IT!AD340+LT!AD340+LU!AD340+LV!AD340+MT!AD340+NL!AD340+PL!AD340+PT!AD340+RO!AD340+SE!AD340+SI!AD340+SK!AD340</f>
        <v>0.0</v>
      </c>
      <c r="E171" s="14" t="n">
        <f t="shared" si="2"/>
        <v>0.0</v>
      </c>
    </row>
    <row r="172" spans="1:7" x14ac:dyDescent="0.2">
      <c r="A172" s="3" t="s">
        <v>211</v>
      </c>
      <c r="B172" s="4" t="s">
        <v>212</v>
      </c>
      <c r="C172" s="14" t="n">
        <f>AT!AD343+BE!AD343+BG!AD343+CY!AD343+CZ!AD343+DE!AD343+DK!AD343+EE!AD343+ES!AD343+FI!AD343+FR!AD343+GB!AD343+GR!AD343+HR!AD343+HU!AD343+IE!AD343+IT!AD343+LT!AD343+LU!AD343+LV!AD343+MT!AD343+NL!AD343+PL!AD343+PT!AD343+RO!AD343+SE!AD343+SI!AD343+SK!AD343</f>
        <v>0.0</v>
      </c>
      <c r="D172" s="14" t="n">
        <f>AT!AD342+BE!AD342+BG!AD342+CY!AD342+CZ!AD342+DE!AD342+DK!AD342+EE!AD342+ES!AD342+FI!AD342+FR!AD342+GB!AD342+GR!AD342+HR!AD342+HU!AD342+IE!AD342+IT!AD342+LT!AD342+LU!AD342+LV!AD342+MT!AD342+NL!AD342+PL!AD342+PT!AD342+RO!AD342+SE!AD342+SI!AD342+SK!AD342</f>
        <v>0.0</v>
      </c>
      <c r="E172" s="14" t="n">
        <f t="shared" si="2"/>
        <v>0.0</v>
      </c>
    </row>
    <row r="173" spans="1:7" x14ac:dyDescent="0.2">
      <c r="A173" s="3" t="s">
        <v>213</v>
      </c>
      <c r="B173" s="4" t="s">
        <v>214</v>
      </c>
      <c r="C173" s="14" t="n">
        <f>AT!AD345+BE!AD345+BG!AD345+CY!AD345+CZ!AD345+DE!AD345+DK!AD345+EE!AD345+ES!AD345+FI!AD345+FR!AD345+GB!AD345+GR!AD345+HR!AD345+HU!AD345+IE!AD345+IT!AD345+LT!AD345+LU!AD345+LV!AD345+MT!AD345+NL!AD345+PL!AD345+PT!AD345+RO!AD345+SE!AD345+SI!AD345+SK!AD345</f>
        <v>0.0</v>
      </c>
      <c r="D173" s="14" t="n">
        <f>AT!AD344+BE!AD344+BG!AD344+CY!AD344+CZ!AD344+DE!AD344+DK!AD344+EE!AD344+ES!AD344+FI!AD344+FR!AD344+GB!AD344+GR!AD344+HR!AD344+HU!AD344+IE!AD344+IT!AD344+LT!AD344+LU!AD344+LV!AD344+MT!AD344+NL!AD344+PL!AD344+PT!AD344+RO!AD344+SE!AD344+SI!AD344+SK!AD344</f>
        <v>0.0</v>
      </c>
      <c r="E173" s="14" t="n">
        <f t="shared" si="2"/>
        <v>0.0</v>
      </c>
    </row>
    <row r="174" spans="1:7" x14ac:dyDescent="0.2">
      <c r="A174" s="3" t="s">
        <v>215</v>
      </c>
      <c r="B174" s="4" t="s">
        <v>216</v>
      </c>
      <c r="C174" s="14" t="n">
        <f>AT!AD347+BE!AD347+BG!AD347+CY!AD347+CZ!AD347+DE!AD347+DK!AD347+EE!AD347+ES!AD347+FI!AD347+FR!AD347+GB!AD347+GR!AD347+HR!AD347+HU!AD347+IE!AD347+IT!AD347+LT!AD347+LU!AD347+LV!AD347+MT!AD347+NL!AD347+PL!AD347+PT!AD347+RO!AD347+SE!AD347+SI!AD347+SK!AD347</f>
        <v>0.0</v>
      </c>
      <c r="D174" s="14" t="n">
        <f>AT!AD346+BE!AD346+BG!AD346+CY!AD346+CZ!AD346+DE!AD346+DK!AD346+EE!AD346+ES!AD346+FI!AD346+FR!AD346+GB!AD346+GR!AD346+HR!AD346+HU!AD346+IE!AD346+IT!AD346+LT!AD346+LU!AD346+LV!AD346+MT!AD346+NL!AD346+PL!AD346+PT!AD346+RO!AD346+SE!AD346+SI!AD346+SK!AD346</f>
        <v>0.0</v>
      </c>
      <c r="E174" s="14" t="n">
        <f t="shared" si="2"/>
        <v>0.0</v>
      </c>
    </row>
    <row r="175" spans="1:7" x14ac:dyDescent="0.2">
      <c r="A175" s="3" t="s">
        <v>217</v>
      </c>
      <c r="B175" s="4" t="s">
        <v>218</v>
      </c>
      <c r="C175" s="14" t="n">
        <f>AT!AD349+BE!AD349+BG!AD349+CY!AD349+CZ!AD349+DE!AD349+DK!AD349+EE!AD349+ES!AD349+FI!AD349+FR!AD349+GB!AD349+GR!AD349+HR!AD349+HU!AD349+IE!AD349+IT!AD349+LT!AD349+LU!AD349+LV!AD349+MT!AD349+NL!AD349+PL!AD349+PT!AD349+RO!AD349+SE!AD349+SI!AD349+SK!AD349</f>
        <v>0.0</v>
      </c>
      <c r="D175" s="14" t="n">
        <f>AT!AD348+BE!AD348+BG!AD348+CY!AD348+CZ!AD348+DE!AD348+DK!AD348+EE!AD348+ES!AD348+FI!AD348+FR!AD348+GB!AD348+GR!AD348+HR!AD348+HU!AD348+IE!AD348+IT!AD348+LT!AD348+LU!AD348+LV!AD348+MT!AD348+NL!AD348+PL!AD348+PT!AD348+RO!AD348+SE!AD348+SI!AD348+SK!AD348</f>
        <v>0.0</v>
      </c>
      <c r="E175" s="14" t="n">
        <f t="shared" si="2"/>
        <v>0.0</v>
      </c>
    </row>
    <row r="176" spans="1:7" x14ac:dyDescent="0.2">
      <c r="A176" s="3" t="s">
        <v>219</v>
      </c>
      <c r="B176" s="4" t="s">
        <v>220</v>
      </c>
      <c r="C176" s="14" t="n">
        <f>AT!AD351+BE!AD351+BG!AD351+CY!AD351+CZ!AD351+DE!AD351+DK!AD351+EE!AD351+ES!AD351+FI!AD351+FR!AD351+GB!AD351+GR!AD351+HR!AD351+HU!AD351+IE!AD351+IT!AD351+LT!AD351+LU!AD351+LV!AD351+MT!AD351+NL!AD351+PL!AD351+PT!AD351+RO!AD351+SE!AD351+SI!AD351+SK!AD351</f>
        <v>0.0</v>
      </c>
      <c r="D176" s="14" t="n">
        <f>AT!AD350+BE!AD350+BG!AD350+CY!AD350+CZ!AD350+DE!AD350+DK!AD350+EE!AD350+ES!AD350+FI!AD350+FR!AD350+GB!AD350+GR!AD350+HR!AD350+HU!AD350+IE!AD350+IT!AD350+LT!AD350+LU!AD350+LV!AD350+MT!AD350+NL!AD350+PL!AD350+PT!AD350+RO!AD350+SE!AD350+SI!AD350+SK!AD350</f>
        <v>0.0</v>
      </c>
      <c r="E176" s="14" t="n">
        <f t="shared" si="2"/>
        <v>0.0</v>
      </c>
    </row>
    <row r="177" spans="1:7" x14ac:dyDescent="0.2">
      <c r="A177" s="3" t="s">
        <v>221</v>
      </c>
      <c r="B177" s="4" t="s">
        <v>222</v>
      </c>
      <c r="C177" s="14" t="n">
        <f>AT!AD353+BE!AD353+BG!AD353+CY!AD353+CZ!AD353+DE!AD353+DK!AD353+EE!AD353+ES!AD353+FI!AD353+FR!AD353+GB!AD353+GR!AD353+HR!AD353+HU!AD353+IE!AD353+IT!AD353+LT!AD353+LU!AD353+LV!AD353+MT!AD353+NL!AD353+PL!AD353+PT!AD353+RO!AD353+SE!AD353+SI!AD353+SK!AD353</f>
        <v>0.0</v>
      </c>
      <c r="D177" s="14" t="n">
        <f>AT!AD352+BE!AD352+BG!AD352+CY!AD352+CZ!AD352+DE!AD352+DK!AD352+EE!AD352+ES!AD352+FI!AD352+FR!AD352+GB!AD352+GR!AD352+HR!AD352+HU!AD352+IE!AD352+IT!AD352+LT!AD352+LU!AD352+LV!AD352+MT!AD352+NL!AD352+PL!AD352+PT!AD352+RO!AD352+SE!AD352+SI!AD352+SK!AD352</f>
        <v>0.0</v>
      </c>
      <c r="E177" s="14" t="n">
        <f t="shared" si="2"/>
        <v>0.0</v>
      </c>
    </row>
    <row r="178" spans="1:7" x14ac:dyDescent="0.2">
      <c r="A178" s="3" t="s">
        <v>223</v>
      </c>
      <c r="B178" s="4" t="s">
        <v>224</v>
      </c>
      <c r="C178" s="14" t="n">
        <f>AT!AD355+BE!AD355+BG!AD355+CY!AD355+CZ!AD355+DE!AD355+DK!AD355+EE!AD355+ES!AD355+FI!AD355+FR!AD355+GB!AD355+GR!AD355+HR!AD355+HU!AD355+IE!AD355+IT!AD355+LT!AD355+LU!AD355+LV!AD355+MT!AD355+NL!AD355+PL!AD355+PT!AD355+RO!AD355+SE!AD355+SI!AD355+SK!AD355</f>
        <v>0.0</v>
      </c>
      <c r="D178" s="14" t="n">
        <f>AT!AD354+BE!AD354+BG!AD354+CY!AD354+CZ!AD354+DE!AD354+DK!AD354+EE!AD354+ES!AD354+FI!AD354+FR!AD354+GB!AD354+GR!AD354+HR!AD354+HU!AD354+IE!AD354+IT!AD354+LT!AD354+LU!AD354+LV!AD354+MT!AD354+NL!AD354+PL!AD354+PT!AD354+RO!AD354+SE!AD354+SI!AD354+SK!AD354</f>
        <v>0.0</v>
      </c>
      <c r="E178" s="14" t="n">
        <f t="shared" si="2"/>
        <v>0.0</v>
      </c>
    </row>
    <row r="179" spans="1:7" x14ac:dyDescent="0.2">
      <c r="A179" s="3" t="s">
        <v>225</v>
      </c>
      <c r="B179" s="4" t="s">
        <v>226</v>
      </c>
      <c r="C179" s="14" t="n">
        <f>AT!AD357+BE!AD357+BG!AD357+CY!AD357+CZ!AD357+DE!AD357+DK!AD357+EE!AD357+ES!AD357+FI!AD357+FR!AD357+GB!AD357+GR!AD357+HR!AD357+HU!AD357+IE!AD357+IT!AD357+LT!AD357+LU!AD357+LV!AD357+MT!AD357+NL!AD357+PL!AD357+PT!AD357+RO!AD357+SE!AD357+SI!AD357+SK!AD357</f>
        <v>0.0</v>
      </c>
      <c r="D179" s="14" t="n">
        <f>AT!AD356+BE!AD356+BG!AD356+CY!AD356+CZ!AD356+DE!AD356+DK!AD356+EE!AD356+ES!AD356+FI!AD356+FR!AD356+GB!AD356+GR!AD356+HR!AD356+HU!AD356+IE!AD356+IT!AD356+LT!AD356+LU!AD356+LV!AD356+MT!AD356+NL!AD356+PL!AD356+PT!AD356+RO!AD356+SE!AD356+SI!AD356+SK!AD356</f>
        <v>0.0</v>
      </c>
      <c r="E179" s="14" t="n">
        <f t="shared" si="2"/>
        <v>0.0</v>
      </c>
    </row>
    <row r="180" spans="1:7" x14ac:dyDescent="0.2">
      <c r="A180" s="3" t="s">
        <v>227</v>
      </c>
      <c r="B180" s="4" t="s">
        <v>228</v>
      </c>
      <c r="C180" s="14" t="n">
        <f>AT!AD359+BE!AD359+BG!AD359+CY!AD359+CZ!AD359+DE!AD359+DK!AD359+EE!AD359+ES!AD359+FI!AD359+FR!AD359+GB!AD359+GR!AD359+HR!AD359+HU!AD359+IE!AD359+IT!AD359+LT!AD359+LU!AD359+LV!AD359+MT!AD359+NL!AD359+PL!AD359+PT!AD359+RO!AD359+SE!AD359+SI!AD359+SK!AD359</f>
        <v>0.0</v>
      </c>
      <c r="D180" s="14" t="n">
        <f>AT!AD358+BE!AD358+BG!AD358+CY!AD358+CZ!AD358+DE!AD358+DK!AD358+EE!AD358+ES!AD358+FI!AD358+FR!AD358+GB!AD358+GR!AD358+HR!AD358+HU!AD358+IE!AD358+IT!AD358+LT!AD358+LU!AD358+LV!AD358+MT!AD358+NL!AD358+PL!AD358+PT!AD358+RO!AD358+SE!AD358+SI!AD358+SK!AD358</f>
        <v>0.0</v>
      </c>
      <c r="E180" s="14" t="n">
        <f t="shared" si="2"/>
        <v>0.0</v>
      </c>
    </row>
    <row r="181" spans="1:7" x14ac:dyDescent="0.2">
      <c r="A181" s="3" t="s">
        <v>229</v>
      </c>
      <c r="B181" s="4" t="s">
        <v>230</v>
      </c>
      <c r="C181" s="14" t="n">
        <f>AT!AD361+BE!AD361+BG!AD361+CY!AD361+CZ!AD361+DE!AD361+DK!AD361+EE!AD361+ES!AD361+FI!AD361+FR!AD361+GB!AD361+GR!AD361+HR!AD361+HU!AD361+IE!AD361+IT!AD361+LT!AD361+LU!AD361+LV!AD361+MT!AD361+NL!AD361+PL!AD361+PT!AD361+RO!AD361+SE!AD361+SI!AD361+SK!AD361</f>
        <v>0.0</v>
      </c>
      <c r="D181" s="14" t="n">
        <f>AT!AD360+BE!AD360+BG!AD360+CY!AD360+CZ!AD360+DE!AD360+DK!AD360+EE!AD360+ES!AD360+FI!AD360+FR!AD360+GB!AD360+GR!AD360+HR!AD360+HU!AD360+IE!AD360+IT!AD360+LT!AD360+LU!AD360+LV!AD360+MT!AD360+NL!AD360+PL!AD360+PT!AD360+RO!AD360+SE!AD360+SI!AD360+SK!AD360</f>
        <v>0.0</v>
      </c>
      <c r="E181" s="14" t="n">
        <f t="shared" si="2"/>
        <v>0.0</v>
      </c>
    </row>
    <row r="182" spans="1:7" x14ac:dyDescent="0.2">
      <c r="A182" s="3" t="s">
        <v>231</v>
      </c>
      <c r="B182" s="4" t="s">
        <v>232</v>
      </c>
      <c r="C182" s="14" t="n">
        <f>AT!AD363+BE!AD363+BG!AD363+CY!AD363+CZ!AD363+DE!AD363+DK!AD363+EE!AD363+ES!AD363+FI!AD363+FR!AD363+GB!AD363+GR!AD363+HR!AD363+HU!AD363+IE!AD363+IT!AD363+LT!AD363+LU!AD363+LV!AD363+MT!AD363+NL!AD363+PL!AD363+PT!AD363+RO!AD363+SE!AD363+SI!AD363+SK!AD363</f>
        <v>0.0</v>
      </c>
      <c r="D182" s="14" t="n">
        <f>AT!AD362+BE!AD362+BG!AD362+CY!AD362+CZ!AD362+DE!AD362+DK!AD362+EE!AD362+ES!AD362+FI!AD362+FR!AD362+GB!AD362+GR!AD362+HR!AD362+HU!AD362+IE!AD362+IT!AD362+LT!AD362+LU!AD362+LV!AD362+MT!AD362+NL!AD362+PL!AD362+PT!AD362+RO!AD362+SE!AD362+SI!AD362+SK!AD362</f>
        <v>0.0</v>
      </c>
      <c r="E182" s="14" t="n">
        <f t="shared" si="2"/>
        <v>0.0</v>
      </c>
    </row>
    <row r="183" spans="1:7" x14ac:dyDescent="0.2">
      <c r="A183" s="3" t="s">
        <v>233</v>
      </c>
      <c r="B183" s="4" t="s">
        <v>234</v>
      </c>
      <c r="C183" s="14" t="n">
        <f>AT!AD365+BE!AD365+BG!AD365+CY!AD365+CZ!AD365+DE!AD365+DK!AD365+EE!AD365+ES!AD365+FI!AD365+FR!AD365+GB!AD365+GR!AD365+HR!AD365+HU!AD365+IE!AD365+IT!AD365+LT!AD365+LU!AD365+LV!AD365+MT!AD365+NL!AD365+PL!AD365+PT!AD365+RO!AD365+SE!AD365+SI!AD365+SK!AD365</f>
        <v>0.0</v>
      </c>
      <c r="D183" s="14" t="n">
        <f>AT!AD364+BE!AD364+BG!AD364+CY!AD364+CZ!AD364+DE!AD364+DK!AD364+EE!AD364+ES!AD364+FI!AD364+FR!AD364+GB!AD364+GR!AD364+HR!AD364+HU!AD364+IE!AD364+IT!AD364+LT!AD364+LU!AD364+LV!AD364+MT!AD364+NL!AD364+PL!AD364+PT!AD364+RO!AD364+SE!AD364+SI!AD364+SK!AD364</f>
        <v>0.0</v>
      </c>
      <c r="E183" s="14" t="n">
        <f t="shared" si="2"/>
        <v>0.0</v>
      </c>
    </row>
    <row r="184" spans="1:7" x14ac:dyDescent="0.2">
      <c r="A184" s="3" t="s">
        <v>235</v>
      </c>
      <c r="B184" s="4" t="s">
        <v>236</v>
      </c>
      <c r="C184" s="14" t="n">
        <f>AT!AD367+BE!AD367+BG!AD367+CY!AD367+CZ!AD367+DE!AD367+DK!AD367+EE!AD367+ES!AD367+FI!AD367+FR!AD367+GB!AD367+GR!AD367+HR!AD367+HU!AD367+IE!AD367+IT!AD367+LT!AD367+LU!AD367+LV!AD367+MT!AD367+NL!AD367+PL!AD367+PT!AD367+RO!AD367+SE!AD367+SI!AD367+SK!AD367</f>
        <v>0.0</v>
      </c>
      <c r="D184" s="14" t="n">
        <f>AT!AD366+BE!AD366+BG!AD366+CY!AD366+CZ!AD366+DE!AD366+DK!AD366+EE!AD366+ES!AD366+FI!AD366+FR!AD366+GB!AD366+GR!AD366+HR!AD366+HU!AD366+IE!AD366+IT!AD366+LT!AD366+LU!AD366+LV!AD366+MT!AD366+NL!AD366+PL!AD366+PT!AD366+RO!AD366+SE!AD366+SI!AD366+SK!AD366</f>
        <v>0.0</v>
      </c>
      <c r="E184" s="14" t="n">
        <f t="shared" si="2"/>
        <v>0.0</v>
      </c>
    </row>
    <row r="185" spans="1:7" x14ac:dyDescent="0.2">
      <c r="A185" s="3" t="s">
        <v>237</v>
      </c>
      <c r="B185" s="4" t="s">
        <v>238</v>
      </c>
      <c r="C185" s="14" t="n">
        <f>AT!AD369+BE!AD369+BG!AD369+CY!AD369+CZ!AD369+DE!AD369+DK!AD369+EE!AD369+ES!AD369+FI!AD369+FR!AD369+GB!AD369+GR!AD369+HR!AD369+HU!AD369+IE!AD369+IT!AD369+LT!AD369+LU!AD369+LV!AD369+MT!AD369+NL!AD369+PL!AD369+PT!AD369+RO!AD369+SE!AD369+SI!AD369+SK!AD369</f>
        <v>0.0</v>
      </c>
      <c r="D185" s="14" t="n">
        <f>AT!AD368+BE!AD368+BG!AD368+CY!AD368+CZ!AD368+DE!AD368+DK!AD368+EE!AD368+ES!AD368+FI!AD368+FR!AD368+GB!AD368+GR!AD368+HR!AD368+HU!AD368+IE!AD368+IT!AD368+LT!AD368+LU!AD368+LV!AD368+MT!AD368+NL!AD368+PL!AD368+PT!AD368+RO!AD368+SE!AD368+SI!AD368+SK!AD368</f>
        <v>0.0</v>
      </c>
      <c r="E185" s="14" t="n">
        <f t="shared" si="2"/>
        <v>0.0</v>
      </c>
    </row>
    <row r="186" spans="1:7" x14ac:dyDescent="0.2">
      <c r="A186" s="3" t="s">
        <v>239</v>
      </c>
      <c r="B186" s="4" t="s">
        <v>240</v>
      </c>
      <c r="C186" s="14" t="n">
        <f>AT!AD371+BE!AD371+BG!AD371+CY!AD371+CZ!AD371+DE!AD371+DK!AD371+EE!AD371+ES!AD371+FI!AD371+FR!AD371+GB!AD371+GR!AD371+HR!AD371+HU!AD371+IE!AD371+IT!AD371+LT!AD371+LU!AD371+LV!AD371+MT!AD371+NL!AD371+PL!AD371+PT!AD371+RO!AD371+SE!AD371+SI!AD371+SK!AD371</f>
        <v>0.0</v>
      </c>
      <c r="D186" s="14" t="n">
        <f>AT!AD370+BE!AD370+BG!AD370+CY!AD370+CZ!AD370+DE!AD370+DK!AD370+EE!AD370+ES!AD370+FI!AD370+FR!AD370+GB!AD370+GR!AD370+HR!AD370+HU!AD370+IE!AD370+IT!AD370+LT!AD370+LU!AD370+LV!AD370+MT!AD370+NL!AD370+PL!AD370+PT!AD370+RO!AD370+SE!AD370+SI!AD370+SK!AD370</f>
        <v>0.0</v>
      </c>
      <c r="E186" s="14" t="n">
        <f t="shared" si="2"/>
        <v>0.0</v>
      </c>
    </row>
    <row r="187" spans="1:7" x14ac:dyDescent="0.2">
      <c r="A187" s="3" t="s">
        <v>241</v>
      </c>
      <c r="B187" s="4" t="s">
        <v>242</v>
      </c>
      <c r="C187" s="14" t="n">
        <f>AT!AD373+BE!AD373+BG!AD373+CY!AD373+CZ!AD373+DE!AD373+DK!AD373+EE!AD373+ES!AD373+FI!AD373+FR!AD373+GB!AD373+GR!AD373+HR!AD373+HU!AD373+IE!AD373+IT!AD373+LT!AD373+LU!AD373+LV!AD373+MT!AD373+NL!AD373+PL!AD373+PT!AD373+RO!AD373+SE!AD373+SI!AD373+SK!AD373</f>
        <v>0.0</v>
      </c>
      <c r="D187" s="14" t="n">
        <f>AT!AD372+BE!AD372+BG!AD372+CY!AD372+CZ!AD372+DE!AD372+DK!AD372+EE!AD372+ES!AD372+FI!AD372+FR!AD372+GB!AD372+GR!AD372+HR!AD372+HU!AD372+IE!AD372+IT!AD372+LT!AD372+LU!AD372+LV!AD372+MT!AD372+NL!AD372+PL!AD372+PT!AD372+RO!AD372+SE!AD372+SI!AD372+SK!AD372</f>
        <v>0.0</v>
      </c>
      <c r="E187" s="14" t="n">
        <f t="shared" si="2"/>
        <v>0.0</v>
      </c>
    </row>
    <row r="188" spans="1:7" x14ac:dyDescent="0.2">
      <c r="A188" s="3" t="s">
        <v>243</v>
      </c>
      <c r="B188" s="4" t="s">
        <v>244</v>
      </c>
      <c r="C188" s="14" t="n">
        <f>AT!AD375+BE!AD375+BG!AD375+CY!AD375+CZ!AD375+DE!AD375+DK!AD375+EE!AD375+ES!AD375+FI!AD375+FR!AD375+GB!AD375+GR!AD375+HR!AD375+HU!AD375+IE!AD375+IT!AD375+LT!AD375+LU!AD375+LV!AD375+MT!AD375+NL!AD375+PL!AD375+PT!AD375+RO!AD375+SE!AD375+SI!AD375+SK!AD375</f>
        <v>0.0</v>
      </c>
      <c r="D188" s="14" t="n">
        <f>AT!AD374+BE!AD374+BG!AD374+CY!AD374+CZ!AD374+DE!AD374+DK!AD374+EE!AD374+ES!AD374+FI!AD374+FR!AD374+GB!AD374+GR!AD374+HR!AD374+HU!AD374+IE!AD374+IT!AD374+LT!AD374+LU!AD374+LV!AD374+MT!AD374+NL!AD374+PL!AD374+PT!AD374+RO!AD374+SE!AD374+SI!AD374+SK!AD374</f>
        <v>0.0</v>
      </c>
      <c r="E188" s="14" t="n">
        <f t="shared" si="2"/>
        <v>0.0</v>
      </c>
    </row>
    <row r="189" spans="1:7" x14ac:dyDescent="0.2">
      <c r="A189" s="3" t="s">
        <v>245</v>
      </c>
      <c r="B189" s="4" t="s">
        <v>246</v>
      </c>
      <c r="C189" s="14" t="n">
        <f>AT!AD377+BE!AD377+BG!AD377+CY!AD377+CZ!AD377+DE!AD377+DK!AD377+EE!AD377+ES!AD377+FI!AD377+FR!AD377+GB!AD377+GR!AD377+HR!AD377+HU!AD377+IE!AD377+IT!AD377+LT!AD377+LU!AD377+LV!AD377+MT!AD377+NL!AD377+PL!AD377+PT!AD377+RO!AD377+SE!AD377+SI!AD377+SK!AD377</f>
        <v>0.0</v>
      </c>
      <c r="D189" s="14" t="n">
        <f>AT!AD376+BE!AD376+BG!AD376+CY!AD376+CZ!AD376+DE!AD376+DK!AD376+EE!AD376+ES!AD376+FI!AD376+FR!AD376+GB!AD376+GR!AD376+HR!AD376+HU!AD376+IE!AD376+IT!AD376+LT!AD376+LU!AD376+LV!AD376+MT!AD376+NL!AD376+PL!AD376+PT!AD376+RO!AD376+SE!AD376+SI!AD376+SK!AD376</f>
        <v>0.0</v>
      </c>
      <c r="E189" s="14" t="n">
        <f t="shared" si="2"/>
        <v>0.0</v>
      </c>
    </row>
    <row r="190" spans="1:7" x14ac:dyDescent="0.2">
      <c r="A190" s="3" t="s">
        <v>247</v>
      </c>
      <c r="B190" s="4" t="s">
        <v>248</v>
      </c>
      <c r="C190" s="14" t="n">
        <f>AT!AD379+BE!AD379+BG!AD379+CY!AD379+CZ!AD379+DE!AD379+DK!AD379+EE!AD379+ES!AD379+FI!AD379+FR!AD379+GB!AD379+GR!AD379+HR!AD379+HU!AD379+IE!AD379+IT!AD379+LT!AD379+LU!AD379+LV!AD379+MT!AD379+NL!AD379+PL!AD379+PT!AD379+RO!AD379+SE!AD379+SI!AD379+SK!AD379</f>
        <v>0.0</v>
      </c>
      <c r="D190" s="14" t="n">
        <f>AT!AD378+BE!AD378+BG!AD378+CY!AD378+CZ!AD378+DE!AD378+DK!AD378+EE!AD378+ES!AD378+FI!AD378+FR!AD378+GB!AD378+GR!AD378+HR!AD378+HU!AD378+IE!AD378+IT!AD378+LT!AD378+LU!AD378+LV!AD378+MT!AD378+NL!AD378+PL!AD378+PT!AD378+RO!AD378+SE!AD378+SI!AD378+SK!AD378</f>
        <v>0.0</v>
      </c>
      <c r="E190" s="14" t="n">
        <f t="shared" si="2"/>
        <v>0.0</v>
      </c>
    </row>
    <row r="191" spans="1:7" x14ac:dyDescent="0.2">
      <c r="A191" s="3" t="s">
        <v>249</v>
      </c>
      <c r="B191" s="4" t="s">
        <v>250</v>
      </c>
      <c r="C191" s="14" t="n">
        <f>AT!AD381+BE!AD381+BG!AD381+CY!AD381+CZ!AD381+DE!AD381+DK!AD381+EE!AD381+ES!AD381+FI!AD381+FR!AD381+GB!AD381+GR!AD381+HR!AD381+HU!AD381+IE!AD381+IT!AD381+LT!AD381+LU!AD381+LV!AD381+MT!AD381+NL!AD381+PL!AD381+PT!AD381+RO!AD381+SE!AD381+SI!AD381+SK!AD381</f>
        <v>2.0</v>
      </c>
      <c r="D191" s="14" t="n">
        <f>AT!AD380+BE!AD380+BG!AD380+CY!AD380+CZ!AD380+DE!AD380+DK!AD380+EE!AD380+ES!AD380+FI!AD380+FR!AD380+GB!AD380+GR!AD380+HR!AD380+HU!AD380+IE!AD380+IT!AD380+LT!AD380+LU!AD380+LV!AD380+MT!AD380+NL!AD380+PL!AD380+PT!AD380+RO!AD380+SE!AD380+SI!AD380+SK!AD380</f>
        <v>2.0</v>
      </c>
      <c r="E191" s="14" t="n">
        <f t="shared" si="2"/>
        <v>0.0</v>
      </c>
    </row>
    <row r="192" spans="1:7" x14ac:dyDescent="0.2">
      <c r="A192" s="3" t="s">
        <v>251</v>
      </c>
      <c r="B192" s="4" t="s">
        <v>252</v>
      </c>
      <c r="C192" s="14" t="n">
        <f>AT!AD383+BE!AD383+BG!AD383+CY!AD383+CZ!AD383+DE!AD383+DK!AD383+EE!AD383+ES!AD383+FI!AD383+FR!AD383+GB!AD383+GR!AD383+HR!AD383+HU!AD383+IE!AD383+IT!AD383+LT!AD383+LU!AD383+LV!AD383+MT!AD383+NL!AD383+PL!AD383+PT!AD383+RO!AD383+SE!AD383+SI!AD383+SK!AD383</f>
        <v>0.0</v>
      </c>
      <c r="D192" s="14" t="n">
        <f>AT!AD382+BE!AD382+BG!AD382+CY!AD382+CZ!AD382+DE!AD382+DK!AD382+EE!AD382+ES!AD382+FI!AD382+FR!AD382+GB!AD382+GR!AD382+HR!AD382+HU!AD382+IE!AD382+IT!AD382+LT!AD382+LU!AD382+LV!AD382+MT!AD382+NL!AD382+PL!AD382+PT!AD382+RO!AD382+SE!AD382+SI!AD382+SK!AD382</f>
        <v>0.0</v>
      </c>
      <c r="E192" s="14" t="n">
        <f t="shared" si="2"/>
        <v>0.0</v>
      </c>
    </row>
    <row r="193" spans="1:7" ht="25.5" x14ac:dyDescent="0.2">
      <c r="A193" s="3" t="s">
        <v>253</v>
      </c>
      <c r="B193" s="4" t="s">
        <v>254</v>
      </c>
      <c r="C193" s="14" t="n">
        <f>AT!AD385+BE!AD385+BG!AD385+CY!AD385+CZ!AD385+DE!AD385+DK!AD385+EE!AD385+ES!AD385+FI!AD385+FR!AD385+GB!AD385+GR!AD385+HR!AD385+HU!AD385+IE!AD385+IT!AD385+LT!AD385+LU!AD385+LV!AD385+MT!AD385+NL!AD385+PL!AD385+PT!AD385+RO!AD385+SE!AD385+SI!AD385+SK!AD385</f>
        <v>0.0</v>
      </c>
      <c r="D193" s="14" t="n">
        <f>AT!AD384+BE!AD384+BG!AD384+CY!AD384+CZ!AD384+DE!AD384+DK!AD384+EE!AD384+ES!AD384+FI!AD384+FR!AD384+GB!AD384+GR!AD384+HR!AD384+HU!AD384+IE!AD384+IT!AD384+LT!AD384+LU!AD384+LV!AD384+MT!AD384+NL!AD384+PL!AD384+PT!AD384+RO!AD384+SE!AD384+SI!AD384+SK!AD384</f>
        <v>1.0</v>
      </c>
      <c r="E193" s="14" t="n">
        <f t="shared" si="2"/>
        <v>-1.0</v>
      </c>
    </row>
    <row r="194" spans="1:7" x14ac:dyDescent="0.2">
      <c r="A194" s="3" t="s">
        <v>255</v>
      </c>
      <c r="B194" s="4" t="s">
        <v>256</v>
      </c>
      <c r="C194" s="14" t="n">
        <f>AT!AD387+BE!AD387+BG!AD387+CY!AD387+CZ!AD387+DE!AD387+DK!AD387+EE!AD387+ES!AD387+FI!AD387+FR!AD387+GB!AD387+GR!AD387+HR!AD387+HU!AD387+IE!AD387+IT!AD387+LT!AD387+LU!AD387+LV!AD387+MT!AD387+NL!AD387+PL!AD387+PT!AD387+RO!AD387+SE!AD387+SI!AD387+SK!AD387</f>
        <v>0.0</v>
      </c>
      <c r="D194" s="14" t="n">
        <f>AT!AD386+BE!AD386+BG!AD386+CY!AD386+CZ!AD386+DE!AD386+DK!AD386+EE!AD386+ES!AD386+FI!AD386+FR!AD386+GB!AD386+GR!AD386+HR!AD386+HU!AD386+IE!AD386+IT!AD386+LT!AD386+LU!AD386+LV!AD386+MT!AD386+NL!AD386+PL!AD386+PT!AD386+RO!AD386+SE!AD386+SI!AD386+SK!AD386</f>
        <v>0.0</v>
      </c>
      <c r="E194" s="14" t="n">
        <f t="shared" si="2"/>
        <v>0.0</v>
      </c>
    </row>
    <row r="195" spans="1:7" x14ac:dyDescent="0.2">
      <c r="A195" s="3" t="s">
        <v>257</v>
      </c>
      <c r="B195" s="4" t="s">
        <v>258</v>
      </c>
      <c r="C195" s="14" t="n">
        <f>AT!AD389+BE!AD389+BG!AD389+CY!AD389+CZ!AD389+DE!AD389+DK!AD389+EE!AD389+ES!AD389+FI!AD389+FR!AD389+GB!AD389+GR!AD389+HR!AD389+HU!AD389+IE!AD389+IT!AD389+LT!AD389+LU!AD389+LV!AD389+MT!AD389+NL!AD389+PL!AD389+PT!AD389+RO!AD389+SE!AD389+SI!AD389+SK!AD389</f>
        <v>0.0</v>
      </c>
      <c r="D195" s="14" t="n">
        <f>AT!AD388+BE!AD388+BG!AD388+CY!AD388+CZ!AD388+DE!AD388+DK!AD388+EE!AD388+ES!AD388+FI!AD388+FR!AD388+GB!AD388+GR!AD388+HR!AD388+HU!AD388+IE!AD388+IT!AD388+LT!AD388+LU!AD388+LV!AD388+MT!AD388+NL!AD388+PL!AD388+PT!AD388+RO!AD388+SE!AD388+SI!AD388+SK!AD388</f>
        <v>0.0</v>
      </c>
      <c r="E195" s="14" t="n">
        <f t="shared" ref="E195:E233" si="3">C195-D195</f>
        <v>0.0</v>
      </c>
    </row>
    <row r="196" spans="1:7" x14ac:dyDescent="0.2">
      <c r="A196" s="3" t="s">
        <v>259</v>
      </c>
      <c r="B196" s="4" t="s">
        <v>260</v>
      </c>
      <c r="C196" s="14" t="n">
        <f>AT!AD391+BE!AD391+BG!AD391+CY!AD391+CZ!AD391+DE!AD391+DK!AD391+EE!AD391+ES!AD391+FI!AD391+FR!AD391+GB!AD391+GR!AD391+HR!AD391+HU!AD391+IE!AD391+IT!AD391+LT!AD391+LU!AD391+LV!AD391+MT!AD391+NL!AD391+PL!AD391+PT!AD391+RO!AD391+SE!AD391+SI!AD391+SK!AD391</f>
        <v>0.0</v>
      </c>
      <c r="D196" s="14" t="n">
        <f>AT!AD390+BE!AD390+BG!AD390+CY!AD390+CZ!AD390+DE!AD390+DK!AD390+EE!AD390+ES!AD390+FI!AD390+FR!AD390+GB!AD390+GR!AD390+HR!AD390+HU!AD390+IE!AD390+IT!AD390+LT!AD390+LU!AD390+LV!AD390+MT!AD390+NL!AD390+PL!AD390+PT!AD390+RO!AD390+SE!AD390+SI!AD390+SK!AD390</f>
        <v>0.0</v>
      </c>
      <c r="E196" s="14" t="n">
        <f t="shared" si="3"/>
        <v>0.0</v>
      </c>
    </row>
    <row r="197" spans="1:7" x14ac:dyDescent="0.2">
      <c r="A197" s="3" t="s">
        <v>261</v>
      </c>
      <c r="B197" s="4" t="s">
        <v>262</v>
      </c>
      <c r="C197" s="14" t="n">
        <f>AT!AD393+BE!AD393+BG!AD393+CY!AD393+CZ!AD393+DE!AD393+DK!AD393+EE!AD393+ES!AD393+FI!AD393+FR!AD393+GB!AD393+GR!AD393+HR!AD393+HU!AD393+IE!AD393+IT!AD393+LT!AD393+LU!AD393+LV!AD393+MT!AD393+NL!AD393+PL!AD393+PT!AD393+RO!AD393+SE!AD393+SI!AD393+SK!AD393</f>
        <v>0.0</v>
      </c>
      <c r="D197" s="14" t="n">
        <f>AT!AD392+BE!AD392+BG!AD392+CY!AD392+CZ!AD392+DE!AD392+DK!AD392+EE!AD392+ES!AD392+FI!AD392+FR!AD392+GB!AD392+GR!AD392+HR!AD392+HU!AD392+IE!AD392+IT!AD392+LT!AD392+LU!AD392+LV!AD392+MT!AD392+NL!AD392+PL!AD392+PT!AD392+RO!AD392+SE!AD392+SI!AD392+SK!AD392</f>
        <v>0.0</v>
      </c>
      <c r="E197" s="14" t="n">
        <f t="shared" si="3"/>
        <v>0.0</v>
      </c>
    </row>
    <row r="198" spans="1:7" ht="25.5" x14ac:dyDescent="0.2">
      <c r="A198" s="3" t="s">
        <v>263</v>
      </c>
      <c r="B198" s="4" t="s">
        <v>264</v>
      </c>
      <c r="C198" s="14" t="n">
        <f>AT!AD395+BE!AD395+BG!AD395+CY!AD395+CZ!AD395+DE!AD395+DK!AD395+EE!AD395+ES!AD395+FI!AD395+FR!AD395+GB!AD395+GR!AD395+HR!AD395+HU!AD395+IE!AD395+IT!AD395+LT!AD395+LU!AD395+LV!AD395+MT!AD395+NL!AD395+PL!AD395+PT!AD395+RO!AD395+SE!AD395+SI!AD395+SK!AD395</f>
        <v>6.0</v>
      </c>
      <c r="D198" s="14" t="n">
        <f>AT!AD394+BE!AD394+BG!AD394+CY!AD394+CZ!AD394+DE!AD394+DK!AD394+EE!AD394+ES!AD394+FI!AD394+FR!AD394+GB!AD394+GR!AD394+HR!AD394+HU!AD394+IE!AD394+IT!AD394+LT!AD394+LU!AD394+LV!AD394+MT!AD394+NL!AD394+PL!AD394+PT!AD394+RO!AD394+SE!AD394+SI!AD394+SK!AD394</f>
        <v>4.0</v>
      </c>
      <c r="E198" s="14" t="n">
        <f t="shared" si="3"/>
        <v>2.0</v>
      </c>
    </row>
    <row r="199" spans="1:7" ht="25.5" x14ac:dyDescent="0.2">
      <c r="A199" s="3" t="s">
        <v>265</v>
      </c>
      <c r="B199" s="4" t="s">
        <v>266</v>
      </c>
      <c r="C199" s="14" t="n">
        <f>AT!AD397+BE!AD397+BG!AD397+CY!AD397+CZ!AD397+DE!AD397+DK!AD397+EE!AD397+ES!AD397+FI!AD397+FR!AD397+GB!AD397+GR!AD397+HR!AD397+HU!AD397+IE!AD397+IT!AD397+LT!AD397+LU!AD397+LV!AD397+MT!AD397+NL!AD397+PL!AD397+PT!AD397+RO!AD397+SE!AD397+SI!AD397+SK!AD397</f>
        <v>1.0</v>
      </c>
      <c r="D199" s="14" t="n">
        <f>AT!AD396+BE!AD396+BG!AD396+CY!AD396+CZ!AD396+DE!AD396+DK!AD396+EE!AD396+ES!AD396+FI!AD396+FR!AD396+GB!AD396+GR!AD396+HR!AD396+HU!AD396+IE!AD396+IT!AD396+LT!AD396+LU!AD396+LV!AD396+MT!AD396+NL!AD396+PL!AD396+PT!AD396+RO!AD396+SE!AD396+SI!AD396+SK!AD396</f>
        <v>2.0</v>
      </c>
      <c r="E199" s="14" t="n">
        <f t="shared" si="3"/>
        <v>-1.0</v>
      </c>
    </row>
    <row r="200" spans="1:7" x14ac:dyDescent="0.2">
      <c r="A200" s="3" t="s">
        <v>267</v>
      </c>
      <c r="B200" s="4" t="s">
        <v>268</v>
      </c>
      <c r="C200" s="14" t="n">
        <f>AT!AD399+BE!AD399+BG!AD399+CY!AD399+CZ!AD399+DE!AD399+DK!AD399+EE!AD399+ES!AD399+FI!AD399+FR!AD399+GB!AD399+GR!AD399+HR!AD399+HU!AD399+IE!AD399+IT!AD399+LT!AD399+LU!AD399+LV!AD399+MT!AD399+NL!AD399+PL!AD399+PT!AD399+RO!AD399+SE!AD399+SI!AD399+SK!AD399</f>
        <v>0.0</v>
      </c>
      <c r="D200" s="14" t="n">
        <f>AT!AD398+BE!AD398+BG!AD398+CY!AD398+CZ!AD398+DE!AD398+DK!AD398+EE!AD398+ES!AD398+FI!AD398+FR!AD398+GB!AD398+GR!AD398+HR!AD398+HU!AD398+IE!AD398+IT!AD398+LT!AD398+LU!AD398+LV!AD398+MT!AD398+NL!AD398+PL!AD398+PT!AD398+RO!AD398+SE!AD398+SI!AD398+SK!AD398</f>
        <v>0.0</v>
      </c>
      <c r="E200" s="14" t="n">
        <f t="shared" si="3"/>
        <v>0.0</v>
      </c>
    </row>
    <row r="201" spans="1:7" x14ac:dyDescent="0.2">
      <c r="A201" s="3" t="s">
        <v>269</v>
      </c>
      <c r="B201" s="4" t="s">
        <v>270</v>
      </c>
      <c r="C201" s="14" t="n">
        <f>AT!AD401+BE!AD401+BG!AD401+CY!AD401+CZ!AD401+DE!AD401+DK!AD401+EE!AD401+ES!AD401+FI!AD401+FR!AD401+GB!AD401+GR!AD401+HR!AD401+HU!AD401+IE!AD401+IT!AD401+LT!AD401+LU!AD401+LV!AD401+MT!AD401+NL!AD401+PL!AD401+PT!AD401+RO!AD401+SE!AD401+SI!AD401+SK!AD401</f>
        <v>0.0</v>
      </c>
      <c r="D201" s="14" t="n">
        <f>AT!AD400+BE!AD400+BG!AD400+CY!AD400+CZ!AD400+DE!AD400+DK!AD400+EE!AD400+ES!AD400+FI!AD400+FR!AD400+GB!AD400+GR!AD400+HR!AD400+HU!AD400+IE!AD400+IT!AD400+LT!AD400+LU!AD400+LV!AD400+MT!AD400+NL!AD400+PL!AD400+PT!AD400+RO!AD400+SE!AD400+SI!AD400+SK!AD400</f>
        <v>0.0</v>
      </c>
      <c r="E201" s="14" t="n">
        <f t="shared" si="3"/>
        <v>0.0</v>
      </c>
    </row>
    <row r="202" spans="1:7" x14ac:dyDescent="0.2">
      <c r="A202" s="3" t="s">
        <v>271</v>
      </c>
      <c r="B202" s="4" t="s">
        <v>272</v>
      </c>
      <c r="C202" s="14" t="n">
        <f>AT!AD403+BE!AD403+BG!AD403+CY!AD403+CZ!AD403+DE!AD403+DK!AD403+EE!AD403+ES!AD403+FI!AD403+FR!AD403+GB!AD403+GR!AD403+HR!AD403+HU!AD403+IE!AD403+IT!AD403+LT!AD403+LU!AD403+LV!AD403+MT!AD403+NL!AD403+PL!AD403+PT!AD403+RO!AD403+SE!AD403+SI!AD403+SK!AD403</f>
        <v>0.0</v>
      </c>
      <c r="D202" s="14" t="n">
        <f>AT!AD402+BE!AD402+BG!AD402+CY!AD402+CZ!AD402+DE!AD402+DK!AD402+EE!AD402+ES!AD402+FI!AD402+FR!AD402+GB!AD402+GR!AD402+HR!AD402+HU!AD402+IE!AD402+IT!AD402+LT!AD402+LU!AD402+LV!AD402+MT!AD402+NL!AD402+PL!AD402+PT!AD402+RO!AD402+SE!AD402+SI!AD402+SK!AD402</f>
        <v>0.0</v>
      </c>
      <c r="E202" s="14" t="n">
        <f t="shared" si="3"/>
        <v>0.0</v>
      </c>
    </row>
    <row r="203" spans="1:7" x14ac:dyDescent="0.2">
      <c r="A203" s="3" t="s">
        <v>273</v>
      </c>
      <c r="B203" s="4" t="s">
        <v>274</v>
      </c>
      <c r="C203" s="14" t="n">
        <f>AT!AD405+BE!AD405+BG!AD405+CY!AD405+CZ!AD405+DE!AD405+DK!AD405+EE!AD405+ES!AD405+FI!AD405+FR!AD405+GB!AD405+GR!AD405+HR!AD405+HU!AD405+IE!AD405+IT!AD405+LT!AD405+LU!AD405+LV!AD405+MT!AD405+NL!AD405+PL!AD405+PT!AD405+RO!AD405+SE!AD405+SI!AD405+SK!AD405</f>
        <v>3.0</v>
      </c>
      <c r="D203" s="14" t="n">
        <f>AT!AD404+BE!AD404+BG!AD404+CY!AD404+CZ!AD404+DE!AD404+DK!AD404+EE!AD404+ES!AD404+FI!AD404+FR!AD404+GB!AD404+GR!AD404+HR!AD404+HU!AD404+IE!AD404+IT!AD404+LT!AD404+LU!AD404+LV!AD404+MT!AD404+NL!AD404+PL!AD404+PT!AD404+RO!AD404+SE!AD404+SI!AD404+SK!AD404</f>
        <v>3.0</v>
      </c>
      <c r="E203" s="14" t="n">
        <f t="shared" si="3"/>
        <v>0.0</v>
      </c>
    </row>
    <row r="204" spans="1:7" x14ac:dyDescent="0.2">
      <c r="A204" s="3" t="s">
        <v>275</v>
      </c>
      <c r="B204" s="4" t="s">
        <v>276</v>
      </c>
      <c r="C204" s="14" t="n">
        <f>AT!AD407+BE!AD407+BG!AD407+CY!AD407+CZ!AD407+DE!AD407+DK!AD407+EE!AD407+ES!AD407+FI!AD407+FR!AD407+GB!AD407+GR!AD407+HR!AD407+HU!AD407+IE!AD407+IT!AD407+LT!AD407+LU!AD407+LV!AD407+MT!AD407+NL!AD407+PL!AD407+PT!AD407+RO!AD407+SE!AD407+SI!AD407+SK!AD407</f>
        <v>0.0</v>
      </c>
      <c r="D204" s="14" t="n">
        <f>AT!AD406+BE!AD406+BG!AD406+CY!AD406+CZ!AD406+DE!AD406+DK!AD406+EE!AD406+ES!AD406+FI!AD406+FR!AD406+GB!AD406+GR!AD406+HR!AD406+HU!AD406+IE!AD406+IT!AD406+LT!AD406+LU!AD406+LV!AD406+MT!AD406+NL!AD406+PL!AD406+PT!AD406+RO!AD406+SE!AD406+SI!AD406+SK!AD406</f>
        <v>0.0</v>
      </c>
      <c r="E204" s="14" t="n">
        <f t="shared" si="3"/>
        <v>0.0</v>
      </c>
    </row>
    <row r="205" spans="1:7" ht="25.5" x14ac:dyDescent="0.2">
      <c r="A205" s="3" t="s">
        <v>277</v>
      </c>
      <c r="B205" s="4" t="s">
        <v>278</v>
      </c>
      <c r="C205" s="14" t="n">
        <f>AT!AD409+BE!AD409+BG!AD409+CY!AD409+CZ!AD409+DE!AD409+DK!AD409+EE!AD409+ES!AD409+FI!AD409+FR!AD409+GB!AD409+GR!AD409+HR!AD409+HU!AD409+IE!AD409+IT!AD409+LT!AD409+LU!AD409+LV!AD409+MT!AD409+NL!AD409+PL!AD409+PT!AD409+RO!AD409+SE!AD409+SI!AD409+SK!AD409</f>
        <v>0.0</v>
      </c>
      <c r="D205" s="14" t="n">
        <f>AT!AD408+BE!AD408+BG!AD408+CY!AD408+CZ!AD408+DE!AD408+DK!AD408+EE!AD408+ES!AD408+FI!AD408+FR!AD408+GB!AD408+GR!AD408+HR!AD408+HU!AD408+IE!AD408+IT!AD408+LT!AD408+LU!AD408+LV!AD408+MT!AD408+NL!AD408+PL!AD408+PT!AD408+RO!AD408+SE!AD408+SI!AD408+SK!AD408</f>
        <v>0.0</v>
      </c>
      <c r="E205" s="14" t="n">
        <f t="shared" si="3"/>
        <v>0.0</v>
      </c>
    </row>
    <row r="206" spans="1:7" x14ac:dyDescent="0.2">
      <c r="A206" s="3" t="s">
        <v>279</v>
      </c>
      <c r="B206" s="4" t="s">
        <v>280</v>
      </c>
      <c r="C206" s="14" t="n">
        <f>AT!AD411+BE!AD411+BG!AD411+CY!AD411+CZ!AD411+DE!AD411+DK!AD411+EE!AD411+ES!AD411+FI!AD411+FR!AD411+GB!AD411+GR!AD411+HR!AD411+HU!AD411+IE!AD411+IT!AD411+LT!AD411+LU!AD411+LV!AD411+MT!AD411+NL!AD411+PL!AD411+PT!AD411+RO!AD411+SE!AD411+SI!AD411+SK!AD411</f>
        <v>0.0</v>
      </c>
      <c r="D206" s="14" t="n">
        <f>AT!AD410+BE!AD410+BG!AD410+CY!AD410+CZ!AD410+DE!AD410+DK!AD410+EE!AD410+ES!AD410+FI!AD410+FR!AD410+GB!AD410+GR!AD410+HR!AD410+HU!AD410+IE!AD410+IT!AD410+LT!AD410+LU!AD410+LV!AD410+MT!AD410+NL!AD410+PL!AD410+PT!AD410+RO!AD410+SE!AD410+SI!AD410+SK!AD410</f>
        <v>0.0</v>
      </c>
      <c r="E206" s="14" t="n">
        <f t="shared" si="3"/>
        <v>0.0</v>
      </c>
    </row>
    <row r="207" spans="1:7" ht="25.5" x14ac:dyDescent="0.2">
      <c r="A207" s="3" t="s">
        <v>281</v>
      </c>
      <c r="B207" s="4" t="s">
        <v>282</v>
      </c>
      <c r="C207" s="14" t="n">
        <f>AT!AD413+BE!AD413+BG!AD413+CY!AD413+CZ!AD413+DE!AD413+DK!AD413+EE!AD413+ES!AD413+FI!AD413+FR!AD413+GB!AD413+GR!AD413+HR!AD413+HU!AD413+IE!AD413+IT!AD413+LT!AD413+LU!AD413+LV!AD413+MT!AD413+NL!AD413+PL!AD413+PT!AD413+RO!AD413+SE!AD413+SI!AD413+SK!AD413</f>
        <v>0.0</v>
      </c>
      <c r="D207" s="14" t="n">
        <f>AT!AD412+BE!AD412+BG!AD412+CY!AD412+CZ!AD412+DE!AD412+DK!AD412+EE!AD412+ES!AD412+FI!AD412+FR!AD412+GB!AD412+GR!AD412+HR!AD412+HU!AD412+IE!AD412+IT!AD412+LT!AD412+LU!AD412+LV!AD412+MT!AD412+NL!AD412+PL!AD412+PT!AD412+RO!AD412+SE!AD412+SI!AD412+SK!AD412</f>
        <v>0.0</v>
      </c>
      <c r="E207" s="14" t="n">
        <f t="shared" si="3"/>
        <v>0.0</v>
      </c>
    </row>
    <row r="208" spans="1:7" x14ac:dyDescent="0.2">
      <c r="A208" s="3" t="s">
        <v>283</v>
      </c>
      <c r="B208" s="4" t="s">
        <v>284</v>
      </c>
      <c r="C208" s="14" t="n">
        <f>AT!AD415+BE!AD415+BG!AD415+CY!AD415+CZ!AD415+DE!AD415+DK!AD415+EE!AD415+ES!AD415+FI!AD415+FR!AD415+GB!AD415+GR!AD415+HR!AD415+HU!AD415+IE!AD415+IT!AD415+LT!AD415+LU!AD415+LV!AD415+MT!AD415+NL!AD415+PL!AD415+PT!AD415+RO!AD415+SE!AD415+SI!AD415+SK!AD415</f>
        <v>7.0</v>
      </c>
      <c r="D208" s="14" t="n">
        <f>AT!AD414+BE!AD414+BG!AD414+CY!AD414+CZ!AD414+DE!AD414+DK!AD414+EE!AD414+ES!AD414+FI!AD414+FR!AD414+GB!AD414+GR!AD414+HR!AD414+HU!AD414+IE!AD414+IT!AD414+LT!AD414+LU!AD414+LV!AD414+MT!AD414+NL!AD414+PL!AD414+PT!AD414+RO!AD414+SE!AD414+SI!AD414+SK!AD414</f>
        <v>7.0</v>
      </c>
      <c r="E208" s="14" t="n">
        <f t="shared" si="3"/>
        <v>0.0</v>
      </c>
    </row>
    <row r="209" spans="1:7" x14ac:dyDescent="0.2">
      <c r="A209" s="3" t="s">
        <v>285</v>
      </c>
      <c r="B209" s="4" t="s">
        <v>286</v>
      </c>
      <c r="C209" s="14" t="n">
        <f>AT!AD417+BE!AD417+BG!AD417+CY!AD417+CZ!AD417+DE!AD417+DK!AD417+EE!AD417+ES!AD417+FI!AD417+FR!AD417+GB!AD417+GR!AD417+HR!AD417+HU!AD417+IE!AD417+IT!AD417+LT!AD417+LU!AD417+LV!AD417+MT!AD417+NL!AD417+PL!AD417+PT!AD417+RO!AD417+SE!AD417+SI!AD417+SK!AD417</f>
        <v>0.0</v>
      </c>
      <c r="D209" s="14" t="n">
        <f>AT!AD416+BE!AD416+BG!AD416+CY!AD416+CZ!AD416+DE!AD416+DK!AD416+EE!AD416+ES!AD416+FI!AD416+FR!AD416+GB!AD416+GR!AD416+HR!AD416+HU!AD416+IE!AD416+IT!AD416+LT!AD416+LU!AD416+LV!AD416+MT!AD416+NL!AD416+PL!AD416+PT!AD416+RO!AD416+SE!AD416+SI!AD416+SK!AD416</f>
        <v>0.0</v>
      </c>
      <c r="E209" s="14" t="n">
        <f t="shared" si="3"/>
        <v>0.0</v>
      </c>
    </row>
    <row r="210" spans="1:7" x14ac:dyDescent="0.2">
      <c r="A210" s="3" t="s">
        <v>287</v>
      </c>
      <c r="B210" s="46" t="s">
        <v>288</v>
      </c>
      <c r="C210" s="14" t="n">
        <f>AT!AD419+BE!AD419+BG!AD419+CY!AD419+CZ!AD419+DE!AD419+DK!AD419+EE!AD419+ES!AD419+FI!AD419+FR!AD419+GB!AD419+GR!AD419+HR!AD419+HU!AD419+IE!AD419+IT!AD419+LT!AD419+LU!AD419+LV!AD419+MT!AD419+NL!AD419+PL!AD419+PT!AD419+RO!AD419+SE!AD419+SI!AD419+SK!AD419</f>
        <v>22256.0</v>
      </c>
      <c r="D210" s="14" t="n">
        <f>AT!AD418+BE!AD418+BG!AD418+CY!AD418+CZ!AD418+DE!AD418+DK!AD418+EE!AD418+ES!AD418+FI!AD418+FR!AD418+GB!AD418+GR!AD418+HR!AD418+HU!AD418+IE!AD418+IT!AD418+LT!AD418+LU!AD418+LV!AD418+MT!AD418+NL!AD418+PL!AD418+PT!AD418+RO!AD418+SE!AD418+SI!AD418+SK!AD418</f>
        <v>10580.0</v>
      </c>
      <c r="E210" s="14" t="n">
        <f t="shared" si="3"/>
        <v>11676.0</v>
      </c>
    </row>
    <row r="211" spans="1:7" x14ac:dyDescent="0.2">
      <c r="A211" s="3" t="s">
        <v>289</v>
      </c>
      <c r="B211" s="4" t="s">
        <v>290</v>
      </c>
      <c r="C211" s="14" t="n">
        <f>AT!AD421+BE!AD421+BG!AD421+CY!AD421+CZ!AD421+DE!AD421+DK!AD421+EE!AD421+ES!AD421+FI!AD421+FR!AD421+GB!AD421+GR!AD421+HR!AD421+HU!AD421+IE!AD421+IT!AD421+LT!AD421+LU!AD421+LV!AD421+MT!AD421+NL!AD421+PL!AD421+PT!AD421+RO!AD421+SE!AD421+SI!AD421+SK!AD421</f>
        <v>0.0</v>
      </c>
      <c r="D211" s="14" t="n">
        <f>AT!AD420+BE!AD420+BG!AD420+CY!AD420+CZ!AD420+DE!AD420+DK!AD420+EE!AD420+ES!AD420+FI!AD420+FR!AD420+GB!AD420+GR!AD420+HR!AD420+HU!AD420+IE!AD420+IT!AD420+LT!AD420+LU!AD420+LV!AD420+MT!AD420+NL!AD420+PL!AD420+PT!AD420+RO!AD420+SE!AD420+SI!AD420+SK!AD420</f>
        <v>246.0</v>
      </c>
      <c r="E211" s="14" t="n">
        <f t="shared" si="3"/>
        <v>-246.0</v>
      </c>
    </row>
    <row r="212" spans="1:7" x14ac:dyDescent="0.2">
      <c r="A212" s="48" t="s">
        <v>509</v>
      </c>
      <c r="B212" s="58" t="s">
        <v>508</v>
      </c>
      <c r="C212" s="14" t="n">
        <f>AT!AD423+BE!AD423+BG!AD423+CY!AD423+CZ!AD423+DE!AD423+DK!AD423+EE!AD423+ES!AD423+FI!AD423+FR!AD423+GB!AD423+GR!AD423+HR!AD423+HU!AD423+IE!AD423+IT!AD423+LT!AD423+LU!AD423+LV!AD423+MT!AD423+NL!AD423+PL!AD423+PT!AD423+RO!AD423+SE!AD423+SI!AD423+SK!AD423</f>
        <v>135.0</v>
      </c>
      <c r="D212" s="14" t="n">
        <f>AT!AD422+BE!AD422+BG!AD422+CY!AD422+CZ!AD422+DE!AD422+DK!AD422+EE!AD422+ES!AD422+FI!AD422+FR!AD422+GB!AD422+GR!AD422+HR!AD422+HU!AD422+IE!AD422+IT!AD422+LT!AD422+LU!AD422+LV!AD422+MT!AD422+NL!AD422+PL!AD422+PT!AD422+RO!AD422+SE!AD422+SI!AD422+SK!AD422</f>
        <v>141.0</v>
      </c>
      <c r="E212" s="14" t="n">
        <f t="shared" si="3"/>
        <v>-6.0</v>
      </c>
    </row>
    <row r="213" spans="1:7" x14ac:dyDescent="0.2">
      <c r="A213" s="48" t="s">
        <v>511</v>
      </c>
      <c r="B213" s="58" t="s">
        <v>510</v>
      </c>
      <c r="C213" s="14" t="n">
        <f>AT!AD425+BE!AD425+BG!AD425+CY!AD425+CZ!AD425+DE!AD425+DK!AD425+EE!AD425+ES!AD425+FI!AD425+FR!AD425+GB!AD425+GR!AD425+HR!AD425+HU!AD425+IE!AD425+IT!AD425+LT!AD425+LU!AD425+LV!AD425+MT!AD425+NL!AD425+PL!AD425+PT!AD425+RO!AD425+SE!AD425+SI!AD425+SK!AD425</f>
        <v>4606.0</v>
      </c>
      <c r="D213" s="14" t="n">
        <f>AT!AD424+BE!AD424+BG!AD424+CY!AD424+CZ!AD424+DE!AD424+DK!AD424+EE!AD424+ES!AD424+FI!AD424+FR!AD424+GB!AD424+GR!AD424+HR!AD424+HU!AD424+IE!AD424+IT!AD424+LT!AD424+LU!AD424+LV!AD424+MT!AD424+NL!AD424+PL!AD424+PT!AD424+RO!AD424+SE!AD424+SI!AD424+SK!AD424</f>
        <v>3844.0</v>
      </c>
      <c r="E213" s="14" t="n">
        <f t="shared" si="3"/>
        <v>762.0</v>
      </c>
    </row>
    <row r="214" spans="1:7" x14ac:dyDescent="0.2">
      <c r="A214" s="48" t="s">
        <v>513</v>
      </c>
      <c r="B214" s="58" t="s">
        <v>512</v>
      </c>
      <c r="C214" s="14" t="n">
        <f>AT!AD427+BE!AD427+BG!AD427+CY!AD427+CZ!AD427+DE!AD427+DK!AD427+EE!AD427+ES!AD427+FI!AD427+FR!AD427+GB!AD427+GR!AD427+HR!AD427+HU!AD427+IE!AD427+IT!AD427+LT!AD427+LU!AD427+LV!AD427+MT!AD427+NL!AD427+PL!AD427+PT!AD427+RO!AD427+SE!AD427+SI!AD427+SK!AD427</f>
        <v>27527.0</v>
      </c>
      <c r="D214" s="14" t="n">
        <f>AT!AD426+BE!AD426+BG!AD426+CY!AD426+CZ!AD426+DE!AD426+DK!AD426+EE!AD426+ES!AD426+FI!AD426+FR!AD426+GB!AD426+GR!AD426+HR!AD426+HU!AD426+IE!AD426+IT!AD426+LT!AD426+LU!AD426+LV!AD426+MT!AD426+NL!AD426+PL!AD426+PT!AD426+RO!AD426+SE!AD426+SI!AD426+SK!AD426</f>
        <v>26348.0</v>
      </c>
      <c r="E214" s="14" t="n">
        <f t="shared" si="3"/>
        <v>1179.0</v>
      </c>
    </row>
    <row r="215" spans="1:7" ht="25.5" x14ac:dyDescent="0.2">
      <c r="A215" s="48" t="s">
        <v>515</v>
      </c>
      <c r="B215" s="58" t="s">
        <v>514</v>
      </c>
      <c r="C215" s="14" t="n">
        <f>AT!AD429+BE!AD429+BG!AD429+CY!AD429+CZ!AD429+DE!AD429+DK!AD429+EE!AD429+ES!AD429+FI!AD429+FR!AD429+GB!AD429+GR!AD429+HR!AD429+HU!AD429+IE!AD429+IT!AD429+LT!AD429+LU!AD429+LV!AD429+MT!AD429+NL!AD429+PL!AD429+PT!AD429+RO!AD429+SE!AD429+SI!AD429+SK!AD429</f>
        <v>3817.0</v>
      </c>
      <c r="D215" s="14" t="n">
        <f>AT!AD428+BE!AD428+BG!AD428+CY!AD428+CZ!AD428+DE!AD428+DK!AD428+EE!AD428+ES!AD428+FI!AD428+FR!AD428+GB!AD428+GR!AD428+HR!AD428+HU!AD428+IE!AD428+IT!AD428+LT!AD428+LU!AD428+LV!AD428+MT!AD428+NL!AD428+PL!AD428+PT!AD428+RO!AD428+SE!AD428+SI!AD428+SK!AD428</f>
        <v>4580.0</v>
      </c>
      <c r="E215" s="14" t="n">
        <f t="shared" si="3"/>
        <v>-763.0</v>
      </c>
    </row>
    <row r="216" spans="1:7" x14ac:dyDescent="0.2">
      <c r="A216" s="48" t="s">
        <v>516</v>
      </c>
      <c r="B216" s="58" t="s">
        <v>557</v>
      </c>
      <c r="C216" s="14" t="n">
        <f>AT!AD431+BE!AD431+BG!AD431+CY!AD431+CZ!AD431+DE!AD431+DK!AD431+EE!AD431+ES!AD431+FI!AD431+FR!AD431+GB!AD431+GR!AD431+HR!AD431+HU!AD431+IE!AD431+IT!AD431+LT!AD431+LU!AD431+LV!AD431+MT!AD431+NL!AD431+PL!AD431+PT!AD431+RO!AD431+SE!AD431+SI!AD431+SK!AD431</f>
        <v>1228.0</v>
      </c>
      <c r="D216" s="14" t="n">
        <f>AT!AD430+BE!AD430+BG!AD430+CY!AD430+CZ!AD430+DE!AD430+DK!AD430+EE!AD430+ES!AD430+FI!AD430+FR!AD430+GB!AD430+GR!AD430+HR!AD430+HU!AD430+IE!AD430+IT!AD430+LT!AD430+LU!AD430+LV!AD430+MT!AD430+NL!AD430+PL!AD430+PT!AD430+RO!AD430+SE!AD430+SI!AD430+SK!AD430</f>
        <v>1802.0</v>
      </c>
      <c r="E216" s="14" t="n">
        <f t="shared" si="3"/>
        <v>-574.0</v>
      </c>
    </row>
    <row r="217" spans="1:7" x14ac:dyDescent="0.2">
      <c r="A217" s="48" t="s">
        <v>519</v>
      </c>
      <c r="B217" s="58" t="s">
        <v>518</v>
      </c>
      <c r="C217" s="14" t="n">
        <f>AT!AD433+BE!AD433+BG!AD433+CY!AD433+CZ!AD433+DE!AD433+DK!AD433+EE!AD433+ES!AD433+FI!AD433+FR!AD433+GB!AD433+GR!AD433+HR!AD433+HU!AD433+IE!AD433+IT!AD433+LT!AD433+LU!AD433+LV!AD433+MT!AD433+NL!AD433+PL!AD433+PT!AD433+RO!AD433+SE!AD433+SI!AD433+SK!AD433</f>
        <v>498.0</v>
      </c>
      <c r="D217" s="14" t="n">
        <f>AT!AD432+BE!AD432+BG!AD432+CY!AD432+CZ!AD432+DE!AD432+DK!AD432+EE!AD432+ES!AD432+FI!AD432+FR!AD432+GB!AD432+GR!AD432+HR!AD432+HU!AD432+IE!AD432+IT!AD432+LT!AD432+LU!AD432+LV!AD432+MT!AD432+NL!AD432+PL!AD432+PT!AD432+RO!AD432+SE!AD432+SI!AD432+SK!AD432</f>
        <v>12.0</v>
      </c>
      <c r="E217" s="14" t="n">
        <f t="shared" si="3"/>
        <v>486.0</v>
      </c>
    </row>
    <row r="218" spans="1:7" x14ac:dyDescent="0.2">
      <c r="A218" s="48" t="s">
        <v>521</v>
      </c>
      <c r="B218" s="58" t="s">
        <v>520</v>
      </c>
      <c r="C218" s="14" t="n">
        <f>AT!AD435+BE!AD435+BG!AD435+CY!AD435+CZ!AD435+DE!AD435+DK!AD435+EE!AD435+ES!AD435+FI!AD435+FR!AD435+GB!AD435+GR!AD435+HR!AD435+HU!AD435+IE!AD435+IT!AD435+LT!AD435+LU!AD435+LV!AD435+MT!AD435+NL!AD435+PL!AD435+PT!AD435+RO!AD435+SE!AD435+SI!AD435+SK!AD435</f>
        <v>497.0</v>
      </c>
      <c r="D218" s="14" t="n">
        <f>AT!AD434+BE!AD434+BG!AD434+CY!AD434+CZ!AD434+DE!AD434+DK!AD434+EE!AD434+ES!AD434+FI!AD434+FR!AD434+GB!AD434+GR!AD434+HR!AD434+HU!AD434+IE!AD434+IT!AD434+LT!AD434+LU!AD434+LV!AD434+MT!AD434+NL!AD434+PL!AD434+PT!AD434+RO!AD434+SE!AD434+SI!AD434+SK!AD434</f>
        <v>46.0</v>
      </c>
      <c r="E218" s="14" t="n">
        <f t="shared" si="3"/>
        <v>451.0</v>
      </c>
    </row>
    <row r="219" spans="1:7" x14ac:dyDescent="0.2">
      <c r="A219" s="48" t="s">
        <v>522</v>
      </c>
      <c r="B219" s="58" t="s">
        <v>524</v>
      </c>
      <c r="C219" s="14" t="n">
        <f>AT!AD437+BE!AD437+BG!AD437+CY!AD437+CZ!AD437+DE!AD437+DK!AD437+EE!AD437+ES!AD437+FI!AD437+FR!AD437+GB!AD437+GR!AD437+HR!AD437+HU!AD437+IE!AD437+IT!AD437+LT!AD437+LU!AD437+LV!AD437+MT!AD437+NL!AD437+PL!AD437+PT!AD437+RO!AD437+SE!AD437+SI!AD437+SK!AD437</f>
        <v>0.0</v>
      </c>
      <c r="D219" s="14" t="n">
        <f>AT!AD436+BE!AD436+BG!AD436+CY!AD436+CZ!AD436+DE!AD436+DK!AD436+EE!AD436+ES!AD436+FI!AD436+FR!AD436+GB!AD436+GR!AD436+HR!AD436+HU!AD436+IE!AD436+IT!AD436+LT!AD436+LU!AD436+LV!AD436+MT!AD436+NL!AD436+PL!AD436+PT!AD436+RO!AD436+SE!AD436+SI!AD436+SK!AD436</f>
        <v>0.0</v>
      </c>
      <c r="E219" s="14" t="n">
        <f t="shared" si="3"/>
        <v>0.0</v>
      </c>
    </row>
    <row r="220" spans="1:7" x14ac:dyDescent="0.2">
      <c r="A220" s="48" t="s">
        <v>523</v>
      </c>
      <c r="B220" s="58" t="s">
        <v>525</v>
      </c>
      <c r="C220" s="14" t="n">
        <f>AT!AD439+BE!AD439+BG!AD439+CY!AD439+CZ!AD439+DE!AD439+DK!AD439+EE!AD439+ES!AD439+FI!AD439+FR!AD439+GB!AD439+GR!AD439+HR!AD439+HU!AD439+IE!AD439+IT!AD439+LT!AD439+LU!AD439+LV!AD439+MT!AD439+NL!AD439+PL!AD439+PT!AD439+RO!AD439+SE!AD439+SI!AD439+SK!AD439</f>
        <v>2.0</v>
      </c>
      <c r="D220" s="14" t="n">
        <f>AT!AD438+BE!AD438+BG!AD438+CY!AD438+CZ!AD438+DE!AD438+DK!AD438+EE!AD438+ES!AD438+FI!AD438+FR!AD438+GB!AD438+GR!AD438+HR!AD438+HU!AD438+IE!AD438+IT!AD438+LT!AD438+LU!AD438+LV!AD438+MT!AD438+NL!AD438+PL!AD438+PT!AD438+RO!AD438+SE!AD438+SI!AD438+SK!AD438</f>
        <v>2.0</v>
      </c>
      <c r="E220" s="14" t="n">
        <f t="shared" si="3"/>
        <v>0.0</v>
      </c>
    </row>
    <row r="221" spans="1:7" x14ac:dyDescent="0.2">
      <c r="A221" s="48" t="s">
        <v>529</v>
      </c>
      <c r="B221" s="58" t="s">
        <v>526</v>
      </c>
      <c r="C221" s="14" t="n">
        <f>AT!AD441+BE!AD441+BG!AD441+CY!AD441+CZ!AD441+DE!AD441+DK!AD441+EE!AD441+ES!AD441+FI!AD441+FR!AD441+GB!AD441+GR!AD441+HR!AD441+HU!AD441+IE!AD441+IT!AD441+LT!AD441+LU!AD441+LV!AD441+MT!AD441+NL!AD441+PL!AD441+PT!AD441+RO!AD441+SE!AD441+SI!AD441+SK!AD441</f>
        <v>77.0</v>
      </c>
      <c r="D221" s="14" t="n">
        <f>AT!AD440+BE!AD440+BG!AD440+CY!AD440+CZ!AD440+DE!AD440+DK!AD440+EE!AD440+ES!AD440+FI!AD440+FR!AD440+GB!AD440+GR!AD440+HR!AD440+HU!AD440+IE!AD440+IT!AD440+LT!AD440+LU!AD440+LV!AD440+MT!AD440+NL!AD440+PL!AD440+PT!AD440+RO!AD440+SE!AD440+SI!AD440+SK!AD440</f>
        <v>77.0</v>
      </c>
      <c r="E221" s="14" t="n">
        <f t="shared" si="3"/>
        <v>0.0</v>
      </c>
    </row>
    <row r="222" spans="1:7" ht="25.5" x14ac:dyDescent="0.2">
      <c r="A222" s="48" t="s">
        <v>530</v>
      </c>
      <c r="B222" s="59" t="s">
        <v>527</v>
      </c>
      <c r="C222" s="14" t="n">
        <f>AT!AD443+BE!AD443+BG!AD443+CY!AD443+CZ!AD443+DE!AD443+DK!AD443+EE!AD443+ES!AD443+FI!AD443+FR!AD443+GB!AD443+GR!AD443+HR!AD443+HU!AD443+IE!AD443+IT!AD443+LT!AD443+LU!AD443+LV!AD443+MT!AD443+NL!AD443+PL!AD443+PT!AD443+RO!AD443+SE!AD443+SI!AD443+SK!AD443</f>
        <v>0.0</v>
      </c>
      <c r="D222" s="14" t="n">
        <f>AT!AD442+BE!AD442+BG!AD442+CY!AD442+CZ!AD442+DE!AD442+DK!AD442+EE!AD442+ES!AD442+FI!AD442+FR!AD442+GB!AD442+GR!AD442+HR!AD442+HU!AD442+IE!AD442+IT!AD442+LT!AD442+LU!AD442+LV!AD442+MT!AD442+NL!AD442+PL!AD442+PT!AD442+RO!AD442+SE!AD442+SI!AD442+SK!AD442</f>
        <v>0.0</v>
      </c>
      <c r="E222" s="14" t="n">
        <f t="shared" si="3"/>
        <v>0.0</v>
      </c>
    </row>
    <row r="223" spans="1:7" x14ac:dyDescent="0.2">
      <c r="A223" s="48" t="s">
        <v>531</v>
      </c>
      <c r="B223" s="59" t="s">
        <v>528</v>
      </c>
      <c r="C223" s="14" t="n">
        <f>AT!AD445+BE!AD445+BG!AD445+CY!AD445+CZ!AD445+DE!AD445+DK!AD445+EE!AD445+ES!AD445+FI!AD445+FR!AD445+GB!AD445+GR!AD445+HR!AD445+HU!AD445+IE!AD445+IT!AD445+LT!AD445+LU!AD445+LV!AD445+MT!AD445+NL!AD445+PL!AD445+PT!AD445+RO!AD445+SE!AD445+SI!AD445+SK!AD445</f>
        <v>0.0</v>
      </c>
      <c r="D223" s="14" t="n">
        <f>AT!AD444+BE!AD444+BG!AD444+CY!AD444+CZ!AD444+DE!AD444+DK!AD444+EE!AD444+ES!AD444+FI!AD444+FR!AD444+GB!AD444+GR!AD444+HR!AD444+HU!AD444+IE!AD444+IT!AD444+LT!AD444+LU!AD444+LV!AD444+MT!AD444+NL!AD444+PL!AD444+PT!AD444+RO!AD444+SE!AD444+SI!AD444+SK!AD444</f>
        <v>0.0</v>
      </c>
      <c r="E223" s="14" t="n">
        <f t="shared" si="3"/>
        <v>0.0</v>
      </c>
    </row>
    <row r="224" spans="1:7" x14ac:dyDescent="0.2">
      <c r="A224" s="48" t="s">
        <v>532</v>
      </c>
      <c r="B224" s="59" t="s">
        <v>538</v>
      </c>
      <c r="C224" s="14" t="n">
        <f>AT!AD447+BE!AD447+BG!AD447+CY!AD447+CZ!AD447+DE!AD447+DK!AD447+EE!AD447+ES!AD447+FI!AD447+FR!AD447+GB!AD447+GR!AD447+HR!AD447+HU!AD447+IE!AD447+IT!AD447+LT!AD447+LU!AD447+LV!AD447+MT!AD447+NL!AD447+PL!AD447+PT!AD447+RO!AD447+SE!AD447+SI!AD447+SK!AD447</f>
        <v>0.0</v>
      </c>
      <c r="D224" s="14" t="n">
        <f>AT!AD446+BE!AD446+BG!AD446+CY!AD446+CZ!AD446+DE!AD446+DK!AD446+EE!AD446+ES!AD446+FI!AD446+FR!AD446+GB!AD446+GR!AD446+HR!AD446+HU!AD446+IE!AD446+IT!AD446+LT!AD446+LU!AD446+LV!AD446+MT!AD446+NL!AD446+PL!AD446+PT!AD446+RO!AD446+SE!AD446+SI!AD446+SK!AD446</f>
        <v>0.0</v>
      </c>
      <c r="E224" s="14" t="n">
        <f t="shared" si="3"/>
        <v>0.0</v>
      </c>
    </row>
    <row r="225" spans="1:7" ht="25.5" x14ac:dyDescent="0.2">
      <c r="A225" s="60" t="s">
        <v>539</v>
      </c>
      <c r="B225" s="55" t="s">
        <v>544</v>
      </c>
      <c r="C225" s="14" t="n">
        <f>AT!AD449+BE!AD449+BG!AD449+CY!AD449+CZ!AD449+DE!AD449+DK!AD449+EE!AD449+ES!AD449+FI!AD449+FR!AD449+GB!AD449+GR!AD449+HR!AD449+HU!AD449+IE!AD449+IT!AD449+LT!AD449+LU!AD449+LV!AD449+MT!AD449+NL!AD449+PL!AD449+PT!AD449+RO!AD449+SE!AD449+SI!AD449+SK!AD449</f>
        <v>6.0</v>
      </c>
      <c r="D225" s="14" t="n">
        <f>AT!AD448+BE!AD448+BG!AD448+CY!AD448+CZ!AD448+DE!AD448+DK!AD448+EE!AD448+ES!AD448+FI!AD448+FR!AD448+GB!AD448+GR!AD448+HR!AD448+HU!AD448+IE!AD448+IT!AD448+LT!AD448+LU!AD448+LV!AD448+MT!AD448+NL!AD448+PL!AD448+PT!AD448+RO!AD448+SE!AD448+SI!AD448+SK!AD448</f>
        <v>3.0</v>
      </c>
      <c r="E225" s="14" t="n">
        <f t="shared" si="3"/>
        <v>3.0</v>
      </c>
    </row>
    <row r="226" spans="1:7" ht="25.5" x14ac:dyDescent="0.2">
      <c r="A226" s="60" t="s">
        <v>540</v>
      </c>
      <c r="B226" s="55" t="s">
        <v>545</v>
      </c>
      <c r="C226" s="14" t="n">
        <f>AT!AD451+BE!AD451+BG!AD451+CY!AD451+CZ!AD451+DE!AD451+DK!AD451+EE!AD451+ES!AD451+FI!AD451+FR!AD451+GB!AD451+GR!AD451+HR!AD451+HU!AD451+IE!AD451+IT!AD451+LT!AD451+LU!AD451+LV!AD451+MT!AD451+NL!AD451+PL!AD451+PT!AD451+RO!AD451+SE!AD451+SI!AD451+SK!AD451</f>
        <v>1.0</v>
      </c>
      <c r="D226" s="14" t="n">
        <f>AT!AD450+BE!AD450+BG!AD450+CY!AD450+CZ!AD450+DE!AD450+DK!AD450+EE!AD450+ES!AD450+FI!AD450+FR!AD450+GB!AD450+GR!AD450+HR!AD450+HU!AD450+IE!AD450+IT!AD450+LT!AD450+LU!AD450+LV!AD450+MT!AD450+NL!AD450+PL!AD450+PT!AD450+RO!AD450+SE!AD450+SI!AD450+SK!AD450</f>
        <v>13.0</v>
      </c>
      <c r="E226" s="14" t="n">
        <f t="shared" si="3"/>
        <v>-12.0</v>
      </c>
    </row>
    <row r="227" spans="1:7" ht="25.5" x14ac:dyDescent="0.2">
      <c r="A227" s="60" t="s">
        <v>541</v>
      </c>
      <c r="B227" s="55" t="s">
        <v>543</v>
      </c>
      <c r="C227" s="14" t="n">
        <f>AT!AD453+BE!AD453+BG!AD453+CY!AD453+CZ!AD453+DE!AD453+DK!AD453+EE!AD453+ES!AD453+FI!AD453+FR!AD453+GB!AD453+GR!AD453+HR!AD453+HU!AD453+IE!AD453+IT!AD453+LT!AD453+LU!AD453+LV!AD453+MT!AD453+NL!AD453+PL!AD453+PT!AD453+RO!AD453+SE!AD453+SI!AD453+SK!AD453</f>
        <v>2.0</v>
      </c>
      <c r="D227" s="14" t="n">
        <f>AT!AD452+BE!AD452+BG!AD452+CY!AD452+CZ!AD452+DE!AD452+DK!AD452+EE!AD452+ES!AD452+FI!AD452+FR!AD452+GB!AD452+GR!AD452+HR!AD452+HU!AD452+IE!AD452+IT!AD452+LT!AD452+LU!AD452+LV!AD452+MT!AD452+NL!AD452+PL!AD452+PT!AD452+RO!AD452+SE!AD452+SI!AD452+SK!AD452</f>
        <v>2.0</v>
      </c>
      <c r="E227" s="14" t="n">
        <f t="shared" si="3"/>
        <v>0.0</v>
      </c>
    </row>
    <row r="228" spans="1:7" ht="25.5" x14ac:dyDescent="0.2">
      <c r="A228" s="60" t="s">
        <v>542</v>
      </c>
      <c r="B228" s="55" t="s">
        <v>546</v>
      </c>
      <c r="C228" s="14" t="n">
        <f>AT!AD455+BE!AD455+BG!AD455+CY!AD455+CZ!AD455+DE!AD455+DK!AD455+EE!AD455+ES!AD455+FI!AD455+FR!AD455+GB!AD455+GR!AD455+HR!AD455+HU!AD455+IE!AD455+IT!AD455+LT!AD455+LU!AD455+LV!AD455+MT!AD455+NL!AD455+PL!AD455+PT!AD455+RO!AD455+SE!AD455+SI!AD455+SK!AD455</f>
        <v>11.0</v>
      </c>
      <c r="D228" s="14" t="n">
        <f>AT!AD454+BE!AD454+BG!AD454+CY!AD454+CZ!AD454+DE!AD454+DK!AD454+EE!AD454+ES!AD454+FI!AD454+FR!AD454+GB!AD454+GR!AD454+HR!AD454+HU!AD454+IE!AD454+IT!AD454+LT!AD454+LU!AD454+LV!AD454+MT!AD454+NL!AD454+PL!AD454+PT!AD454+RO!AD454+SE!AD454+SI!AD454+SK!AD454</f>
        <v>18.0</v>
      </c>
      <c r="E228" s="14" t="n">
        <f t="shared" si="3"/>
        <v>-7.0</v>
      </c>
    </row>
    <row r="229" spans="1:7" ht="25.5" x14ac:dyDescent="0.2">
      <c r="A229" s="60" t="s">
        <v>547</v>
      </c>
      <c r="B229" s="55" t="s">
        <v>548</v>
      </c>
      <c r="C229" s="14" t="n">
        <f>AT!AD457+BE!AD457+BG!AD457+CY!AD457+CZ!AD457+DE!AD457+DK!AD457+EE!AD457+ES!AD457+FI!AD457+FR!AD457+GB!AD457+GR!AD457+HR!AD457+HU!AD457+IE!AD457+IT!AD457+LT!AD457+LU!AD457+LV!AD457+MT!AD457+NL!AD457+PL!AD457+PT!AD457+RO!AD457+SE!AD457+SI!AD457+SK!AD457</f>
        <v>0.0</v>
      </c>
      <c r="D229" s="14" t="n">
        <f>AT!AD456+BE!AD456+BG!AD456+CY!AD456+CZ!AD456+DE!AD456+DK!AD456+EE!AD456+ES!AD456+FI!AD456+FR!AD456+GB!AD456+GR!AD456+HR!AD456+HU!AD456+IE!AD456+IT!AD456+LT!AD456+LU!AD456+LV!AD456+MT!AD456+NL!AD456+PL!AD456+PT!AD456+RO!AD456+SE!AD456+SI!AD456+SK!AD456</f>
        <v>0.0</v>
      </c>
      <c r="E229" s="14" t="n">
        <f t="shared" si="3"/>
        <v>0.0</v>
      </c>
    </row>
    <row r="230" spans="1:7" ht="25.5" x14ac:dyDescent="0.2">
      <c r="A230" s="60" t="s">
        <v>549</v>
      </c>
      <c r="B230" s="55" t="s">
        <v>550</v>
      </c>
      <c r="C230" s="14" t="n">
        <f>AT!AD459+BE!AD459+BG!AD459+CY!AD459+CZ!AD459+DE!AD459+DK!AD459+EE!AD459+ES!AD459+FI!AD459+FR!AD459+GB!AD459+GR!AD459+HR!AD459+HU!AD459+IE!AD459+IT!AD459+LT!AD459+LU!AD459+LV!AD459+MT!AD459+NL!AD459+PL!AD459+PT!AD459+RO!AD459+SE!AD459+SI!AD459+SK!AD459</f>
        <v>2.0</v>
      </c>
      <c r="D230" s="14" t="n">
        <f>AT!AD458+BE!AD458+BG!AD458+CY!AD458+CZ!AD458+DE!AD458+DK!AD458+EE!AD458+ES!AD458+FI!AD458+FR!AD458+GB!AD458+GR!AD458+HR!AD458+HU!AD458+IE!AD458+IT!AD458+LT!AD458+LU!AD458+LV!AD458+MT!AD458+NL!AD458+PL!AD458+PT!AD458+RO!AD458+SE!AD458+SI!AD458+SK!AD458</f>
        <v>7.0</v>
      </c>
      <c r="E230" s="14" t="n">
        <f t="shared" si="3"/>
        <v>-5.0</v>
      </c>
    </row>
    <row r="231" spans="1:7" ht="25.5" x14ac:dyDescent="0.2">
      <c r="A231" s="60" t="s">
        <v>551</v>
      </c>
      <c r="B231" s="55" t="s">
        <v>552</v>
      </c>
      <c r="C231" s="14" t="n">
        <f>AT!AD461+BE!AD461+BG!AD461+CY!AD461+CZ!AD461+DE!AD461+DK!AD461+EE!AD461+ES!AD461+FI!AD461+FR!AD461+GB!AD461+GR!AD461+HR!AD461+HU!AD461+IE!AD461+IT!AD461+LT!AD461+LU!AD461+LV!AD461+MT!AD461+NL!AD461+PL!AD461+PT!AD461+RO!AD461+SE!AD461+SI!AD461+SK!AD461</f>
        <v>0.0</v>
      </c>
      <c r="D231" s="14" t="n">
        <f>AT!AD460+BE!AD460+BG!AD460+CY!AD460+CZ!AD460+DE!AD460+DK!AD460+EE!AD460+ES!AD460+FI!AD460+FR!AD460+GB!AD460+GR!AD460+HR!AD460+HU!AD460+IE!AD460+IT!AD460+LT!AD460+LU!AD460+LV!AD460+MT!AD460+NL!AD460+PL!AD460+PT!AD460+RO!AD460+SE!AD460+SI!AD460+SK!AD460</f>
        <v>1.0</v>
      </c>
      <c r="E231" s="14" t="n">
        <f t="shared" si="3"/>
        <v>-1.0</v>
      </c>
    </row>
    <row r="232" spans="1:7" x14ac:dyDescent="0.2">
      <c r="A232" s="60" t="s">
        <v>553</v>
      </c>
      <c r="B232" s="55" t="s">
        <v>554</v>
      </c>
      <c r="C232" s="14" t="n">
        <f>AT!AD463+BE!AD463+BG!AD463+CY!AD463+CZ!AD463+DE!AD463+DK!AD463+EE!AD463+ES!AD463+FI!AD463+FR!AD463+GB!AD463+GR!AD463+HR!AD463+HU!AD463+IE!AD463+IT!AD463+LT!AD463+LU!AD463+LV!AD463+MT!AD463+NL!AD463+PL!AD463+PT!AD463+RO!AD463+SE!AD463+SI!AD463+SK!AD463</f>
        <v>1082.0</v>
      </c>
      <c r="D232" s="14" t="n">
        <f>AT!AD462+BE!AD462+BG!AD462+CY!AD462+CZ!AD462+DE!AD462+DK!AD462+EE!AD462+ES!AD462+FI!AD462+FR!AD462+GB!AD462+GR!AD462+HR!AD462+HU!AD462+IE!AD462+IT!AD462+LT!AD462+LU!AD462+LV!AD462+MT!AD462+NL!AD462+PL!AD462+PT!AD462+RO!AD462+SE!AD462+SI!AD462+SK!AD462</f>
        <v>217.0</v>
      </c>
      <c r="E232" s="14" t="n">
        <f t="shared" si="3"/>
        <v>865.0</v>
      </c>
    </row>
    <row r="233" spans="1:7" ht="25.5" x14ac:dyDescent="0.2">
      <c r="A233" s="60" t="s">
        <v>555</v>
      </c>
      <c r="B233" s="55" t="s">
        <v>556</v>
      </c>
      <c r="C233" s="14" t="n">
        <f>AT!AD465+BE!AD465+BG!AD465+CY!AD465+CZ!AD465+DE!AD465+DK!AD465+EE!AD465+ES!AD465+FI!AD465+FR!AD465+GB!AD465+GR!AD465+HR!AD465+HU!AD465+IE!AD465+IT!AD465+LT!AD465+LU!AD465+LV!AD465+MT!AD465+NL!AD465+PL!AD465+PT!AD465+RO!AD465+SE!AD465+SI!AD465+SK!AD465</f>
        <v>497.0</v>
      </c>
      <c r="D233" s="14" t="n">
        <f>AT!AD464+BE!AD464+BG!AD464+CY!AD464+CZ!AD464+DE!AD464+DK!AD464+EE!AD464+ES!AD464+FI!AD464+FR!AD464+GB!AD464+GR!AD464+HR!AD464+HU!AD464+IE!AD464+IT!AD464+LT!AD464+LU!AD464+LV!AD464+MT!AD464+NL!AD464+PL!AD464+PT!AD464+RO!AD464+SE!AD464+SI!AD464+SK!AD464</f>
        <v>739.0</v>
      </c>
      <c r="E233" s="14" t="n">
        <f t="shared" si="3"/>
        <v>-242.0</v>
      </c>
    </row>
  </sheetData>
  <autoFilter ref="A1:A211"/>
  <phoneticPr fontId="0" type="noConversion"/>
  <pageMargins left="0.74803149606299213" right="0.74803149606299213" top="0.98425196850393704" bottom="0.98425196850393704" header="0.51181102362204722" footer="0.51181102362204722"/>
  <pageSetup paperSize="9" scale="76" fitToHeight="0" orientation="landscape" r:id="rId1"/>
  <headerFooter alignWithMargins="0">
    <oddFooter>&amp;L&amp;F&amp;R&amp;P/&amp;N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AE466"/>
  <sheetViews>
    <sheetView zoomScale="85" workbookViewId="0">
      <pane ySplit="1" topLeftCell="A2" activePane="bottomLeft" state="frozen"/>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292</v>
      </c>
      <c r="D1" s="11" t="s">
        <v>293</v>
      </c>
      <c r="E1" s="11" t="s">
        <v>294</v>
      </c>
      <c r="F1" s="11" t="s">
        <v>295</v>
      </c>
      <c r="G1" s="11" t="s">
        <v>296</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2.0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 t="shared" ref="AD2:AD65" si="0">SUM(C2:AC2)</f>
        <v>2.0</v>
      </c>
      <c r="AE2" s="37">
        <v>0</v>
      </c>
    </row>
    <row r="3" spans="1:31" x14ac:dyDescent="0.2">
      <c r="A3" s="9" t="s">
        <v>2</v>
      </c>
      <c r="B3" s="9" t="s">
        <v>318</v>
      </c>
      <c r="C3" s="12" t="n">
        <v>0.0</v>
      </c>
      <c r="D3" s="12" t="n">
        <v>0.0</v>
      </c>
      <c r="E3" s="12" t="n">
        <v>0.0</v>
      </c>
      <c r="F3" s="12" t="n">
        <v>0.0</v>
      </c>
      <c r="G3" s="12" t="n">
        <v>3.0</v>
      </c>
      <c r="H3" s="12" t="n">
        <v>0.0</v>
      </c>
      <c r="I3" s="12" t="n">
        <v>0.0</v>
      </c>
      <c r="J3" s="12" t="n">
        <v>0.0</v>
      </c>
      <c r="K3" s="12" t="n">
        <v>0.0</v>
      </c>
      <c r="L3" s="12" t="n">
        <v>1.0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si="0"/>
        <v>4.0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1.0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1.0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4.0</v>
      </c>
      <c r="P8" s="12" t="n">
        <v>0.0</v>
      </c>
      <c r="Q8" s="12" t="n">
        <v>0.0</v>
      </c>
      <c r="R8" s="12" t="n">
        <v>0.0</v>
      </c>
      <c r="S8" s="12" t="n">
        <v>0.0</v>
      </c>
      <c r="T8" s="12" t="n">
        <v>0.0</v>
      </c>
      <c r="U8" s="12" t="n">
        <v>0.0</v>
      </c>
      <c r="V8" s="12" t="n">
        <v>0.0</v>
      </c>
      <c r="W8" s="12" t="n">
        <v>0.0</v>
      </c>
      <c r="X8" s="12" t="n">
        <v>0.0</v>
      </c>
      <c r="Y8" s="12" t="n">
        <v>0.0</v>
      </c>
      <c r="Z8" s="12" t="n">
        <v>10.0</v>
      </c>
      <c r="AA8" s="12" t="n">
        <v>0.0</v>
      </c>
      <c r="AB8" s="12" t="n">
        <v>0.0</v>
      </c>
      <c r="AC8" s="12" t="n">
        <v>0.0</v>
      </c>
      <c r="AD8" s="10" t="n">
        <f t="shared" si="0"/>
        <v>14.0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3.0</v>
      </c>
      <c r="E10" s="12" t="n">
        <v>0.0</v>
      </c>
      <c r="F10" s="12" t="n">
        <v>3.0</v>
      </c>
      <c r="G10" s="12" t="n">
        <v>0.0</v>
      </c>
      <c r="H10" s="12" t="n">
        <v>0.0</v>
      </c>
      <c r="I10" s="12" t="n">
        <v>0.0</v>
      </c>
      <c r="J10" s="12" t="n">
        <v>0.0</v>
      </c>
      <c r="K10" s="12" t="n">
        <v>4.0</v>
      </c>
      <c r="L10" s="12" t="n">
        <v>0.0</v>
      </c>
      <c r="M10" s="12" t="n">
        <v>0.0</v>
      </c>
      <c r="N10" s="12" t="n">
        <v>0.0</v>
      </c>
      <c r="O10" s="12" t="n">
        <v>22.0</v>
      </c>
      <c r="P10" s="12" t="n">
        <v>0.0</v>
      </c>
      <c r="Q10" s="12" t="n">
        <v>0.0</v>
      </c>
      <c r="R10" s="12" t="n">
        <v>0.0</v>
      </c>
      <c r="S10" s="12" t="n">
        <v>5.0</v>
      </c>
      <c r="T10" s="12" t="n">
        <v>0.0</v>
      </c>
      <c r="U10" s="12" t="n">
        <v>0.0</v>
      </c>
      <c r="V10" s="12" t="n">
        <v>0.0</v>
      </c>
      <c r="W10" s="12" t="n">
        <v>0.0</v>
      </c>
      <c r="X10" s="12" t="n">
        <v>0.0</v>
      </c>
      <c r="Y10" s="12" t="n">
        <v>0.0</v>
      </c>
      <c r="Z10" s="12" t="n">
        <v>12.0</v>
      </c>
      <c r="AA10" s="12" t="n">
        <v>0.0</v>
      </c>
      <c r="AB10" s="12" t="n">
        <v>0.0</v>
      </c>
      <c r="AC10" s="12" t="n">
        <v>1.0</v>
      </c>
      <c r="AD10" s="10" t="n">
        <f t="shared" si="0"/>
        <v>50.0</v>
      </c>
      <c r="AE10" s="37">
        <v>0</v>
      </c>
    </row>
    <row r="11" spans="1:31" x14ac:dyDescent="0.2">
      <c r="A11" s="9" t="s">
        <v>10</v>
      </c>
      <c r="B11" s="9" t="s">
        <v>318</v>
      </c>
      <c r="C11" s="12" t="n">
        <v>0.0</v>
      </c>
      <c r="D11" s="12" t="n">
        <v>0.0</v>
      </c>
      <c r="E11" s="12" t="n">
        <v>0.0</v>
      </c>
      <c r="F11" s="12" t="n">
        <v>1.0</v>
      </c>
      <c r="G11" s="12" t="n">
        <v>0.0</v>
      </c>
      <c r="H11" s="12" t="n">
        <v>0.0</v>
      </c>
      <c r="I11" s="12" t="n">
        <v>0.0</v>
      </c>
      <c r="J11" s="12" t="n">
        <v>1.0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1.0</v>
      </c>
      <c r="Y11" s="12" t="n">
        <v>0.0</v>
      </c>
      <c r="Z11" s="12" t="n">
        <v>0.0</v>
      </c>
      <c r="AA11" s="12" t="n">
        <v>0.0</v>
      </c>
      <c r="AB11" s="12" t="n">
        <v>0.0</v>
      </c>
      <c r="AC11" s="12" t="n">
        <v>0.0</v>
      </c>
      <c r="AD11" s="10" t="n">
        <f t="shared" si="0"/>
        <v>3.0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1.0</v>
      </c>
      <c r="P12" s="12" t="n">
        <v>0.0</v>
      </c>
      <c r="Q12" s="12" t="n">
        <v>0.0</v>
      </c>
      <c r="R12" s="12" t="n">
        <v>0.0</v>
      </c>
      <c r="S12" s="12" t="n">
        <v>0.0</v>
      </c>
      <c r="T12" s="12" t="n">
        <v>0.0</v>
      </c>
      <c r="U12" s="12" t="n">
        <v>0.0</v>
      </c>
      <c r="V12" s="12" t="n">
        <v>0.0</v>
      </c>
      <c r="W12" s="12" t="n">
        <v>1.0</v>
      </c>
      <c r="X12" s="12" t="n">
        <v>1.0</v>
      </c>
      <c r="Y12" s="12" t="n">
        <v>0.0</v>
      </c>
      <c r="Z12" s="12" t="n">
        <v>0.0</v>
      </c>
      <c r="AA12" s="12" t="n">
        <v>0.0</v>
      </c>
      <c r="AB12" s="12" t="n">
        <v>0.0</v>
      </c>
      <c r="AC12" s="12" t="n">
        <v>0.0</v>
      </c>
      <c r="AD12" s="10" t="n">
        <f t="shared" si="0"/>
        <v>3.0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1.0</v>
      </c>
      <c r="E16" s="12" t="n">
        <v>0.0</v>
      </c>
      <c r="F16" s="12" t="n">
        <v>0.0</v>
      </c>
      <c r="G16" s="12" t="n">
        <v>0.0</v>
      </c>
      <c r="H16" s="12" t="n">
        <v>0.0</v>
      </c>
      <c r="I16" s="12" t="n">
        <v>0.0</v>
      </c>
      <c r="J16" s="12" t="n">
        <v>0.0</v>
      </c>
      <c r="K16" s="12" t="n">
        <v>0.0</v>
      </c>
      <c r="L16" s="12" t="n">
        <v>1.0</v>
      </c>
      <c r="M16" s="12" t="n">
        <v>3.0</v>
      </c>
      <c r="N16" s="12" t="n">
        <v>0.0</v>
      </c>
      <c r="O16" s="12" t="n">
        <v>1.0</v>
      </c>
      <c r="P16" s="12" t="n">
        <v>3.0</v>
      </c>
      <c r="Q16" s="12" t="n">
        <v>0.0</v>
      </c>
      <c r="R16" s="12" t="n">
        <v>2.0</v>
      </c>
      <c r="S16" s="12" t="n">
        <v>0.0</v>
      </c>
      <c r="T16" s="12" t="n">
        <v>0.0</v>
      </c>
      <c r="U16" s="12" t="n">
        <v>1.0</v>
      </c>
      <c r="V16" s="12" t="n">
        <v>0.0</v>
      </c>
      <c r="W16" s="12" t="n">
        <v>0.0</v>
      </c>
      <c r="X16" s="12" t="n">
        <v>0.0</v>
      </c>
      <c r="Y16" s="12" t="n">
        <v>0.0</v>
      </c>
      <c r="Z16" s="12" t="n">
        <v>0.0</v>
      </c>
      <c r="AA16" s="12" t="n">
        <v>0.0</v>
      </c>
      <c r="AB16" s="12" t="n">
        <v>0.0</v>
      </c>
      <c r="AC16" s="12" t="n">
        <v>5.0</v>
      </c>
      <c r="AD16" s="10" t="n">
        <f t="shared" si="0"/>
        <v>17.0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2.0</v>
      </c>
      <c r="D18" s="12" t="n">
        <v>1.0</v>
      </c>
      <c r="E18" s="12" t="n">
        <v>0.0</v>
      </c>
      <c r="F18" s="12" t="n">
        <v>18.0</v>
      </c>
      <c r="G18" s="12" t="n">
        <v>266.0</v>
      </c>
      <c r="H18" s="12" t="n">
        <v>1.0</v>
      </c>
      <c r="I18" s="12" t="n">
        <v>0.0</v>
      </c>
      <c r="J18" s="12" t="n">
        <v>6.0</v>
      </c>
      <c r="K18" s="12" t="n">
        <v>0.0</v>
      </c>
      <c r="L18" s="12" t="n">
        <v>3.0</v>
      </c>
      <c r="M18" s="12" t="n">
        <v>0.0</v>
      </c>
      <c r="N18" s="12" t="n">
        <v>0.0</v>
      </c>
      <c r="O18" s="12" t="n">
        <v>7.0</v>
      </c>
      <c r="P18" s="12" t="n">
        <v>9.0</v>
      </c>
      <c r="Q18" s="12" t="n">
        <v>0.0</v>
      </c>
      <c r="R18" s="12" t="n">
        <v>8.0</v>
      </c>
      <c r="S18" s="12" t="n">
        <v>0.0</v>
      </c>
      <c r="T18" s="12" t="n">
        <v>12.0</v>
      </c>
      <c r="U18" s="12" t="n">
        <v>0.0</v>
      </c>
      <c r="V18" s="12" t="n">
        <v>0.0</v>
      </c>
      <c r="W18" s="12" t="n">
        <v>2.0</v>
      </c>
      <c r="X18" s="12" t="n">
        <v>2.0</v>
      </c>
      <c r="Y18" s="12" t="n">
        <v>0.0</v>
      </c>
      <c r="Z18" s="12" t="n">
        <v>1.0</v>
      </c>
      <c r="AA18" s="12" t="n">
        <v>1.0</v>
      </c>
      <c r="AB18" s="12" t="n">
        <v>15.0</v>
      </c>
      <c r="AC18" s="12" t="n">
        <v>5.0</v>
      </c>
      <c r="AD18" s="10" t="n">
        <f t="shared" si="0"/>
        <v>359.0</v>
      </c>
      <c r="AE18" s="37">
        <v>0</v>
      </c>
    </row>
    <row r="19" spans="1:31" x14ac:dyDescent="0.2">
      <c r="A19" s="9" t="s">
        <v>18</v>
      </c>
      <c r="B19" s="9" t="s">
        <v>318</v>
      </c>
      <c r="C19" s="12" t="n">
        <v>3.0</v>
      </c>
      <c r="D19" s="12" t="n">
        <v>83.0</v>
      </c>
      <c r="E19" s="12" t="n">
        <v>0.0</v>
      </c>
      <c r="F19" s="12" t="n">
        <v>56.0</v>
      </c>
      <c r="G19" s="12" t="n">
        <v>225.0</v>
      </c>
      <c r="H19" s="12" t="n">
        <v>2.0</v>
      </c>
      <c r="I19" s="12" t="n">
        <v>0.0</v>
      </c>
      <c r="J19" s="12" t="n">
        <v>5.0</v>
      </c>
      <c r="K19" s="12" t="n">
        <v>2.0</v>
      </c>
      <c r="L19" s="12" t="n">
        <v>9.0</v>
      </c>
      <c r="M19" s="12" t="n">
        <v>6.0</v>
      </c>
      <c r="N19" s="12" t="n">
        <v>1.0</v>
      </c>
      <c r="O19" s="12" t="n">
        <v>127.0</v>
      </c>
      <c r="P19" s="12" t="n">
        <v>177.0</v>
      </c>
      <c r="Q19" s="12" t="n">
        <v>0.0</v>
      </c>
      <c r="R19" s="12" t="n">
        <v>52.0</v>
      </c>
      <c r="S19" s="12" t="n">
        <v>14.0</v>
      </c>
      <c r="T19" s="12" t="n">
        <v>0.0</v>
      </c>
      <c r="U19" s="12" t="n">
        <v>3.0</v>
      </c>
      <c r="V19" s="12" t="n">
        <v>0.0</v>
      </c>
      <c r="W19" s="12" t="n">
        <v>15.0</v>
      </c>
      <c r="X19" s="12" t="n">
        <v>118.0</v>
      </c>
      <c r="Y19" s="12" t="n">
        <v>0.0</v>
      </c>
      <c r="Z19" s="12" t="n">
        <v>336.0</v>
      </c>
      <c r="AA19" s="12" t="n">
        <v>1.0</v>
      </c>
      <c r="AB19" s="12" t="n">
        <v>38.0</v>
      </c>
      <c r="AC19" s="12" t="n">
        <v>132.0</v>
      </c>
      <c r="AD19" s="10" t="n">
        <f t="shared" si="0"/>
        <v>1405.0</v>
      </c>
      <c r="AE19" s="37">
        <v>0</v>
      </c>
    </row>
    <row r="20" spans="1:31" x14ac:dyDescent="0.2">
      <c r="A20" s="9" t="s">
        <v>20</v>
      </c>
      <c r="B20" s="9" t="s">
        <v>319</v>
      </c>
      <c r="C20" s="12" t="n">
        <v>2.0</v>
      </c>
      <c r="D20" s="12" t="n">
        <v>1.0</v>
      </c>
      <c r="E20" s="12" t="n">
        <v>0.0</v>
      </c>
      <c r="F20" s="12" t="n">
        <v>6.0</v>
      </c>
      <c r="G20" s="12" t="n">
        <v>193.0</v>
      </c>
      <c r="H20" s="12" t="n">
        <v>1.0</v>
      </c>
      <c r="I20" s="12" t="n">
        <v>0.0</v>
      </c>
      <c r="J20" s="12" t="n">
        <v>2.0</v>
      </c>
      <c r="K20" s="12" t="n">
        <v>0.0</v>
      </c>
      <c r="L20" s="12" t="n">
        <v>2.0</v>
      </c>
      <c r="M20" s="12" t="n">
        <v>0.0</v>
      </c>
      <c r="N20" s="12" t="n">
        <v>0.0</v>
      </c>
      <c r="O20" s="12" t="n">
        <v>6.0</v>
      </c>
      <c r="P20" s="12" t="n">
        <v>9.0</v>
      </c>
      <c r="Q20" s="12" t="n">
        <v>0.0</v>
      </c>
      <c r="R20" s="12" t="n">
        <v>5.0</v>
      </c>
      <c r="S20" s="12" t="n">
        <v>0.0</v>
      </c>
      <c r="T20" s="12" t="n">
        <v>3.0</v>
      </c>
      <c r="U20" s="12" t="n">
        <v>0.0</v>
      </c>
      <c r="V20" s="12" t="n">
        <v>0.0</v>
      </c>
      <c r="W20" s="12" t="n">
        <v>2.0</v>
      </c>
      <c r="X20" s="12" t="n">
        <v>1.0</v>
      </c>
      <c r="Y20" s="12" t="n">
        <v>0.0</v>
      </c>
      <c r="Z20" s="12" t="n">
        <v>1.0</v>
      </c>
      <c r="AA20" s="12" t="n">
        <v>1.0</v>
      </c>
      <c r="AB20" s="12" t="n">
        <v>14.0</v>
      </c>
      <c r="AC20" s="12" t="n">
        <v>2.0</v>
      </c>
      <c r="AD20" s="10" t="n">
        <f t="shared" si="0"/>
        <v>251.0</v>
      </c>
      <c r="AE20" s="37">
        <v>0</v>
      </c>
    </row>
    <row r="21" spans="1:31" x14ac:dyDescent="0.2">
      <c r="A21" s="9" t="s">
        <v>20</v>
      </c>
      <c r="B21" s="9" t="s">
        <v>318</v>
      </c>
      <c r="C21" s="12" t="n">
        <v>1.0</v>
      </c>
      <c r="D21" s="12" t="n">
        <v>29.0</v>
      </c>
      <c r="E21" s="12" t="n">
        <v>0.0</v>
      </c>
      <c r="F21" s="12" t="n">
        <v>8.0</v>
      </c>
      <c r="G21" s="12" t="n">
        <v>74.0</v>
      </c>
      <c r="H21" s="12" t="n">
        <v>2.0</v>
      </c>
      <c r="I21" s="12" t="n">
        <v>0.0</v>
      </c>
      <c r="J21" s="12" t="n">
        <v>3.0</v>
      </c>
      <c r="K21" s="12" t="n">
        <v>0.0</v>
      </c>
      <c r="L21" s="12" t="n">
        <v>5.0</v>
      </c>
      <c r="M21" s="12" t="n">
        <v>3.0</v>
      </c>
      <c r="N21" s="12" t="n">
        <v>0.0</v>
      </c>
      <c r="O21" s="12" t="n">
        <v>42.0</v>
      </c>
      <c r="P21" s="12" t="n">
        <v>63.0</v>
      </c>
      <c r="Q21" s="12" t="n">
        <v>0.0</v>
      </c>
      <c r="R21" s="12" t="n">
        <v>16.0</v>
      </c>
      <c r="S21" s="12" t="n">
        <v>5.0</v>
      </c>
      <c r="T21" s="12" t="n">
        <v>0.0</v>
      </c>
      <c r="U21" s="12" t="n">
        <v>0.0</v>
      </c>
      <c r="V21" s="12" t="n">
        <v>0.0</v>
      </c>
      <c r="W21" s="12" t="n">
        <v>5.0</v>
      </c>
      <c r="X21" s="12" t="n">
        <v>36.0</v>
      </c>
      <c r="Y21" s="12" t="n">
        <v>0.0</v>
      </c>
      <c r="Z21" s="12" t="n">
        <v>103.0</v>
      </c>
      <c r="AA21" s="12" t="n">
        <v>0.0</v>
      </c>
      <c r="AB21" s="12" t="n">
        <v>13.0</v>
      </c>
      <c r="AC21" s="12" t="n">
        <v>46.0</v>
      </c>
      <c r="AD21" s="10" t="n">
        <f t="shared" si="0"/>
        <v>454.0</v>
      </c>
      <c r="AE21" s="37">
        <v>0</v>
      </c>
    </row>
    <row r="22" spans="1:31" x14ac:dyDescent="0.2">
      <c r="A22" s="9" t="s">
        <v>22</v>
      </c>
      <c r="B22" s="9" t="s">
        <v>319</v>
      </c>
      <c r="C22" s="12" t="n">
        <v>0.0</v>
      </c>
      <c r="D22" s="12" t="n">
        <v>0.0</v>
      </c>
      <c r="E22" s="12" t="n">
        <v>0.0</v>
      </c>
      <c r="F22" s="12" t="n">
        <v>12.0</v>
      </c>
      <c r="G22" s="12" t="n">
        <v>73.0</v>
      </c>
      <c r="H22" s="12" t="n">
        <v>0.0</v>
      </c>
      <c r="I22" s="12" t="n">
        <v>0.0</v>
      </c>
      <c r="J22" s="12" t="n">
        <v>4.0</v>
      </c>
      <c r="K22" s="12" t="n">
        <v>0.0</v>
      </c>
      <c r="L22" s="12" t="n">
        <v>1.0</v>
      </c>
      <c r="M22" s="12" t="n">
        <v>0.0</v>
      </c>
      <c r="N22" s="12" t="n">
        <v>0.0</v>
      </c>
      <c r="O22" s="12" t="n">
        <v>1.0</v>
      </c>
      <c r="P22" s="12" t="n">
        <v>0.0</v>
      </c>
      <c r="Q22" s="12" t="n">
        <v>0.0</v>
      </c>
      <c r="R22" s="12" t="n">
        <v>3.0</v>
      </c>
      <c r="S22" s="12" t="n">
        <v>0.0</v>
      </c>
      <c r="T22" s="12" t="n">
        <v>9.0</v>
      </c>
      <c r="U22" s="12" t="n">
        <v>0.0</v>
      </c>
      <c r="V22" s="12" t="n">
        <v>0.0</v>
      </c>
      <c r="W22" s="12" t="n">
        <v>0.0</v>
      </c>
      <c r="X22" s="12" t="n">
        <v>1.0</v>
      </c>
      <c r="Y22" s="12" t="n">
        <v>0.0</v>
      </c>
      <c r="Z22" s="12" t="n">
        <v>0.0</v>
      </c>
      <c r="AA22" s="12" t="n">
        <v>0.0</v>
      </c>
      <c r="AB22" s="12" t="n">
        <v>1.0</v>
      </c>
      <c r="AC22" s="12" t="n">
        <v>3.0</v>
      </c>
      <c r="AD22" s="10" t="n">
        <f t="shared" si="0"/>
        <v>108.0</v>
      </c>
      <c r="AE22" s="37">
        <v>0</v>
      </c>
    </row>
    <row r="23" spans="1:31" x14ac:dyDescent="0.2">
      <c r="A23" s="9" t="s">
        <v>22</v>
      </c>
      <c r="B23" s="9" t="s">
        <v>318</v>
      </c>
      <c r="C23" s="12" t="n">
        <v>2.0</v>
      </c>
      <c r="D23" s="12" t="n">
        <v>54.0</v>
      </c>
      <c r="E23" s="12" t="n">
        <v>0.0</v>
      </c>
      <c r="F23" s="12" t="n">
        <v>48.0</v>
      </c>
      <c r="G23" s="12" t="n">
        <v>151.0</v>
      </c>
      <c r="H23" s="12" t="n">
        <v>0.0</v>
      </c>
      <c r="I23" s="12" t="n">
        <v>0.0</v>
      </c>
      <c r="J23" s="12" t="n">
        <v>2.0</v>
      </c>
      <c r="K23" s="12" t="n">
        <v>2.0</v>
      </c>
      <c r="L23" s="12" t="n">
        <v>4.0</v>
      </c>
      <c r="M23" s="12" t="n">
        <v>3.0</v>
      </c>
      <c r="N23" s="12" t="n">
        <v>1.0</v>
      </c>
      <c r="O23" s="12" t="n">
        <v>85.0</v>
      </c>
      <c r="P23" s="12" t="n">
        <v>114.0</v>
      </c>
      <c r="Q23" s="12" t="n">
        <v>0.0</v>
      </c>
      <c r="R23" s="12" t="n">
        <v>36.0</v>
      </c>
      <c r="S23" s="12" t="n">
        <v>9.0</v>
      </c>
      <c r="T23" s="12" t="n">
        <v>0.0</v>
      </c>
      <c r="U23" s="12" t="n">
        <v>3.0</v>
      </c>
      <c r="V23" s="12" t="n">
        <v>0.0</v>
      </c>
      <c r="W23" s="12" t="n">
        <v>10.0</v>
      </c>
      <c r="X23" s="12" t="n">
        <v>82.0</v>
      </c>
      <c r="Y23" s="12" t="n">
        <v>0.0</v>
      </c>
      <c r="Z23" s="12" t="n">
        <v>233.0</v>
      </c>
      <c r="AA23" s="12" t="n">
        <v>1.0</v>
      </c>
      <c r="AB23" s="12" t="n">
        <v>25.0</v>
      </c>
      <c r="AC23" s="12" t="n">
        <v>86.0</v>
      </c>
      <c r="AD23" s="10" t="n">
        <f t="shared" si="0"/>
        <v>951.0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6.0</v>
      </c>
      <c r="P24" s="12" t="n">
        <v>0.0</v>
      </c>
      <c r="Q24" s="12" t="n">
        <v>0.0</v>
      </c>
      <c r="R24" s="12" t="n">
        <v>0.0</v>
      </c>
      <c r="S24" s="12" t="n">
        <v>0.0</v>
      </c>
      <c r="T24" s="12" t="n">
        <v>0.0</v>
      </c>
      <c r="U24" s="12" t="n">
        <v>0.0</v>
      </c>
      <c r="V24" s="12" t="n">
        <v>0.0</v>
      </c>
      <c r="W24" s="12" t="n">
        <v>0.0</v>
      </c>
      <c r="X24" s="12" t="n">
        <v>0.0</v>
      </c>
      <c r="Y24" s="12" t="n">
        <v>0.0</v>
      </c>
      <c r="Z24" s="12" t="n">
        <v>10.0</v>
      </c>
      <c r="AA24" s="12" t="n">
        <v>0.0</v>
      </c>
      <c r="AB24" s="12" t="n">
        <v>0.0</v>
      </c>
      <c r="AC24" s="12" t="n">
        <v>0.0</v>
      </c>
      <c r="AD24" s="10" t="n">
        <f t="shared" si="0"/>
        <v>16.0</v>
      </c>
      <c r="AE24" s="37">
        <v>0</v>
      </c>
    </row>
    <row r="25" spans="1:31" x14ac:dyDescent="0.2">
      <c r="A25" s="9" t="s">
        <v>24</v>
      </c>
      <c r="B25" s="9" t="s">
        <v>318</v>
      </c>
      <c r="C25" s="12" t="n">
        <v>0.0</v>
      </c>
      <c r="D25" s="12" t="n">
        <v>0.0</v>
      </c>
      <c r="E25" s="12" t="n">
        <v>0.0</v>
      </c>
      <c r="F25" s="12" t="n">
        <v>0.0</v>
      </c>
      <c r="G25" s="12" t="n">
        <v>4.0</v>
      </c>
      <c r="H25" s="12" t="n">
        <v>0.0</v>
      </c>
      <c r="I25" s="12" t="n">
        <v>0.0</v>
      </c>
      <c r="J25" s="12" t="n">
        <v>0.0</v>
      </c>
      <c r="K25" s="12" t="n">
        <v>0.0</v>
      </c>
      <c r="L25" s="12" t="n">
        <v>1.0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5.0</v>
      </c>
      <c r="AE25" s="37">
        <v>0</v>
      </c>
    </row>
    <row r="26" spans="1:31" x14ac:dyDescent="0.2">
      <c r="A26" s="9" t="s">
        <v>26</v>
      </c>
      <c r="B26" s="9" t="s">
        <v>319</v>
      </c>
      <c r="C26" s="12" t="n">
        <v>0.0</v>
      </c>
      <c r="D26" s="12" t="n">
        <v>78.0</v>
      </c>
      <c r="E26" s="12" t="n">
        <v>0.0</v>
      </c>
      <c r="F26" s="12" t="n">
        <v>59.0</v>
      </c>
      <c r="G26" s="12" t="n">
        <v>0.0</v>
      </c>
      <c r="H26" s="12" t="n">
        <v>2.0</v>
      </c>
      <c r="I26" s="12" t="n">
        <v>0.0</v>
      </c>
      <c r="J26" s="12" t="n">
        <v>6.0</v>
      </c>
      <c r="K26" s="12" t="n">
        <v>1.0</v>
      </c>
      <c r="L26" s="12" t="n">
        <v>9.0</v>
      </c>
      <c r="M26" s="12" t="n">
        <v>4.0</v>
      </c>
      <c r="N26" s="12" t="n">
        <v>0.0</v>
      </c>
      <c r="O26" s="12" t="n">
        <v>0.0</v>
      </c>
      <c r="P26" s="12" t="n">
        <v>1.0</v>
      </c>
      <c r="Q26" s="12" t="n">
        <v>0.0</v>
      </c>
      <c r="R26" s="12" t="n">
        <v>51.0</v>
      </c>
      <c r="S26" s="12" t="n">
        <v>8.0</v>
      </c>
      <c r="T26" s="12" t="n">
        <v>0.0</v>
      </c>
      <c r="U26" s="12" t="n">
        <v>0.0</v>
      </c>
      <c r="V26" s="12" t="n">
        <v>0.0</v>
      </c>
      <c r="W26" s="12" t="n">
        <v>16.0</v>
      </c>
      <c r="X26" s="12" t="n">
        <v>65.0</v>
      </c>
      <c r="Y26" s="12" t="n">
        <v>0.0</v>
      </c>
      <c r="Z26" s="12" t="n">
        <v>332.0</v>
      </c>
      <c r="AA26" s="12" t="n">
        <v>3.0</v>
      </c>
      <c r="AB26" s="12" t="n">
        <v>38.0</v>
      </c>
      <c r="AC26" s="12" t="n">
        <v>133.0</v>
      </c>
      <c r="AD26" s="10" t="n">
        <f t="shared" si="0"/>
        <v>806.0</v>
      </c>
      <c r="AE26" s="37">
        <v>0</v>
      </c>
    </row>
    <row r="27" spans="1:31" x14ac:dyDescent="0.2">
      <c r="A27" s="9" t="s">
        <v>26</v>
      </c>
      <c r="B27" s="9" t="s">
        <v>318</v>
      </c>
      <c r="C27" s="12" t="n">
        <v>2.0</v>
      </c>
      <c r="D27" s="12" t="n">
        <v>1.0</v>
      </c>
      <c r="E27" s="12" t="n">
        <v>0.0</v>
      </c>
      <c r="F27" s="12" t="n">
        <v>18.0</v>
      </c>
      <c r="G27" s="12" t="n">
        <v>277.0</v>
      </c>
      <c r="H27" s="12" t="n">
        <v>1.0</v>
      </c>
      <c r="I27" s="12" t="n">
        <v>0.0</v>
      </c>
      <c r="J27" s="12" t="n">
        <v>7.0</v>
      </c>
      <c r="K27" s="12" t="n">
        <v>0.0</v>
      </c>
      <c r="L27" s="12" t="n">
        <v>2.0</v>
      </c>
      <c r="M27" s="12" t="n">
        <v>2.0</v>
      </c>
      <c r="N27" s="12" t="n">
        <v>0.0</v>
      </c>
      <c r="O27" s="12" t="n">
        <v>7.0</v>
      </c>
      <c r="P27" s="12" t="n">
        <v>9.0</v>
      </c>
      <c r="Q27" s="12" t="n">
        <v>0.0</v>
      </c>
      <c r="R27" s="12" t="n">
        <v>8.0</v>
      </c>
      <c r="S27" s="12" t="n">
        <v>0.0</v>
      </c>
      <c r="T27" s="12" t="n">
        <v>12.0</v>
      </c>
      <c r="U27" s="12" t="n">
        <v>0.0</v>
      </c>
      <c r="V27" s="12" t="n">
        <v>0.0</v>
      </c>
      <c r="W27" s="12" t="n">
        <v>2.0</v>
      </c>
      <c r="X27" s="12" t="n">
        <v>2.0</v>
      </c>
      <c r="Y27" s="12" t="n">
        <v>0.0</v>
      </c>
      <c r="Z27" s="12" t="n">
        <v>1.0</v>
      </c>
      <c r="AA27" s="12" t="n">
        <v>1.0</v>
      </c>
      <c r="AB27" s="12" t="n">
        <v>14.0</v>
      </c>
      <c r="AC27" s="12" t="n">
        <v>5.0</v>
      </c>
      <c r="AD27" s="10" t="n">
        <f t="shared" si="0"/>
        <v>371.0</v>
      </c>
      <c r="AE27" s="37">
        <v>0</v>
      </c>
    </row>
    <row r="28" spans="1:31" x14ac:dyDescent="0.2">
      <c r="A28" s="9" t="s">
        <v>28</v>
      </c>
      <c r="B28" s="9" t="s">
        <v>319</v>
      </c>
      <c r="C28" s="12" t="n">
        <v>4.0</v>
      </c>
      <c r="D28" s="12" t="n">
        <v>0.0</v>
      </c>
      <c r="E28" s="12" t="n">
        <v>0.0</v>
      </c>
      <c r="F28" s="12" t="n">
        <v>40.0</v>
      </c>
      <c r="G28" s="12" t="n">
        <v>1266.0</v>
      </c>
      <c r="H28" s="12" t="n">
        <v>11.0</v>
      </c>
      <c r="I28" s="12" t="n">
        <v>1.0</v>
      </c>
      <c r="J28" s="12" t="n">
        <v>5.0</v>
      </c>
      <c r="K28" s="12" t="n">
        <v>1.0</v>
      </c>
      <c r="L28" s="12" t="n">
        <v>31.0</v>
      </c>
      <c r="M28" s="12" t="n">
        <v>23.0</v>
      </c>
      <c r="N28" s="12" t="n">
        <v>0.0</v>
      </c>
      <c r="O28" s="12" t="n">
        <v>3.0</v>
      </c>
      <c r="P28" s="12" t="n">
        <v>4.0</v>
      </c>
      <c r="Q28" s="12" t="n">
        <v>0.0</v>
      </c>
      <c r="R28" s="12" t="n">
        <v>4.0</v>
      </c>
      <c r="S28" s="12" t="n">
        <v>3.0</v>
      </c>
      <c r="T28" s="12" t="n">
        <v>17.0</v>
      </c>
      <c r="U28" s="12" t="n">
        <v>0.0</v>
      </c>
      <c r="V28" s="12" t="n">
        <v>0.0</v>
      </c>
      <c r="W28" s="12" t="n">
        <v>11.0</v>
      </c>
      <c r="X28" s="12" t="n">
        <v>30.0</v>
      </c>
      <c r="Y28" s="12" t="n">
        <v>0.0</v>
      </c>
      <c r="Z28" s="12" t="n">
        <v>1.0</v>
      </c>
      <c r="AA28" s="12" t="n">
        <v>24.0</v>
      </c>
      <c r="AB28" s="12" t="n">
        <v>1.0</v>
      </c>
      <c r="AC28" s="12" t="n">
        <v>6.0</v>
      </c>
      <c r="AD28" s="10" t="n">
        <f t="shared" si="0"/>
        <v>1486.0</v>
      </c>
      <c r="AE28" s="37">
        <v>0</v>
      </c>
    </row>
    <row r="29" spans="1:31" x14ac:dyDescent="0.2">
      <c r="A29" s="9" t="s">
        <v>28</v>
      </c>
      <c r="B29" s="9" t="s">
        <v>318</v>
      </c>
      <c r="C29" s="12" t="n">
        <v>32.0</v>
      </c>
      <c r="D29" s="12" t="n">
        <v>51.0</v>
      </c>
      <c r="E29" s="12" t="n">
        <v>1.0</v>
      </c>
      <c r="F29" s="12" t="n">
        <v>89.0</v>
      </c>
      <c r="G29" s="12" t="n">
        <v>928.0</v>
      </c>
      <c r="H29" s="12" t="n">
        <v>17.0</v>
      </c>
      <c r="I29" s="12" t="n">
        <v>7.0</v>
      </c>
      <c r="J29" s="12" t="n">
        <v>60.0</v>
      </c>
      <c r="K29" s="12" t="n">
        <v>5.0</v>
      </c>
      <c r="L29" s="12" t="n">
        <v>90.0</v>
      </c>
      <c r="M29" s="12" t="n">
        <v>51.0</v>
      </c>
      <c r="N29" s="12" t="n">
        <v>28.0</v>
      </c>
      <c r="O29" s="12" t="n">
        <v>86.0</v>
      </c>
      <c r="P29" s="12" t="n">
        <v>181.0</v>
      </c>
      <c r="Q29" s="12" t="n">
        <v>11.0</v>
      </c>
      <c r="R29" s="12" t="n">
        <v>226.0</v>
      </c>
      <c r="S29" s="12" t="n">
        <v>13.0</v>
      </c>
      <c r="T29" s="12" t="n">
        <v>10.0</v>
      </c>
      <c r="U29" s="12" t="n">
        <v>9.0</v>
      </c>
      <c r="V29" s="12" t="n">
        <v>3.0</v>
      </c>
      <c r="W29" s="12" t="n">
        <v>63.0</v>
      </c>
      <c r="X29" s="12" t="n">
        <v>94.0</v>
      </c>
      <c r="Y29" s="12" t="n">
        <v>0.0</v>
      </c>
      <c r="Z29" s="12" t="n">
        <v>291.0</v>
      </c>
      <c r="AA29" s="12" t="n">
        <v>13.0</v>
      </c>
      <c r="AB29" s="12" t="n">
        <v>59.0</v>
      </c>
      <c r="AC29" s="12" t="n">
        <v>148.0</v>
      </c>
      <c r="AD29" s="10" t="n">
        <f t="shared" si="0"/>
        <v>2566.0</v>
      </c>
      <c r="AE29" s="37">
        <v>0</v>
      </c>
    </row>
    <row r="30" spans="1:31" x14ac:dyDescent="0.2">
      <c r="A30" s="9" t="s">
        <v>30</v>
      </c>
      <c r="B30" s="9" t="s">
        <v>319</v>
      </c>
      <c r="C30" s="12" t="n">
        <v>0.0</v>
      </c>
      <c r="D30" s="12" t="n">
        <v>0.0</v>
      </c>
      <c r="E30" s="12" t="n">
        <v>0.0</v>
      </c>
      <c r="F30" s="12" t="n">
        <v>0.0</v>
      </c>
      <c r="G30" s="12" t="n">
        <v>6.0</v>
      </c>
      <c r="H30" s="12" t="n">
        <v>0.0</v>
      </c>
      <c r="I30" s="12" t="n">
        <v>0.0</v>
      </c>
      <c r="J30" s="12" t="n">
        <v>0.0</v>
      </c>
      <c r="K30" s="12" t="n">
        <v>0.0</v>
      </c>
      <c r="L30" s="12" t="n">
        <v>0.0</v>
      </c>
      <c r="M30" s="12" t="n">
        <v>0.0</v>
      </c>
      <c r="N30" s="12" t="n">
        <v>0.0</v>
      </c>
      <c r="O30" s="12" t="n">
        <v>0.0</v>
      </c>
      <c r="P30" s="12" t="n">
        <v>17.0</v>
      </c>
      <c r="Q30" s="12" t="n">
        <v>0.0</v>
      </c>
      <c r="R30" s="12" t="n">
        <v>4.0</v>
      </c>
      <c r="S30" s="12" t="n">
        <v>0.0</v>
      </c>
      <c r="T30" s="12" t="n">
        <v>1.0</v>
      </c>
      <c r="U30" s="12" t="n">
        <v>0.0</v>
      </c>
      <c r="V30" s="12" t="n">
        <v>0.0</v>
      </c>
      <c r="W30" s="12" t="n">
        <v>0.0</v>
      </c>
      <c r="X30" s="12" t="n">
        <v>1.0</v>
      </c>
      <c r="Y30" s="12" t="n">
        <v>0.0</v>
      </c>
      <c r="Z30" s="12" t="n">
        <v>5.0</v>
      </c>
      <c r="AA30" s="12" t="n">
        <v>0.0</v>
      </c>
      <c r="AB30" s="12" t="n">
        <v>0.0</v>
      </c>
      <c r="AC30" s="12" t="n">
        <v>0.0</v>
      </c>
      <c r="AD30" s="10" t="n">
        <f t="shared" si="0"/>
        <v>34.0</v>
      </c>
      <c r="AE30" s="37">
        <v>0</v>
      </c>
    </row>
    <row r="31" spans="1:31" x14ac:dyDescent="0.2">
      <c r="A31" s="9" t="s">
        <v>30</v>
      </c>
      <c r="B31" s="9" t="s">
        <v>318</v>
      </c>
      <c r="C31" s="12" t="n">
        <v>0.0</v>
      </c>
      <c r="D31" s="12" t="n">
        <v>0.0</v>
      </c>
      <c r="E31" s="12" t="n">
        <v>0.0</v>
      </c>
      <c r="F31" s="12" t="n">
        <v>1.0</v>
      </c>
      <c r="G31" s="12" t="n">
        <v>0.0</v>
      </c>
      <c r="H31" s="12" t="n">
        <v>0.0</v>
      </c>
      <c r="I31" s="12" t="n">
        <v>0.0</v>
      </c>
      <c r="J31" s="12" t="n">
        <v>0.0</v>
      </c>
      <c r="K31" s="12" t="n">
        <v>0.0</v>
      </c>
      <c r="L31" s="12" t="n">
        <v>0.0</v>
      </c>
      <c r="M31" s="12" t="n">
        <v>1.0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2.0</v>
      </c>
      <c r="AE31" s="37">
        <v>0</v>
      </c>
    </row>
    <row r="32" spans="1:31" x14ac:dyDescent="0.2">
      <c r="A32" s="9" t="s">
        <v>32</v>
      </c>
      <c r="B32" s="9" t="s">
        <v>319</v>
      </c>
      <c r="C32" s="12" t="n">
        <v>32.0</v>
      </c>
      <c r="D32" s="12" t="n">
        <v>51.0</v>
      </c>
      <c r="E32" s="12" t="n">
        <v>1.0</v>
      </c>
      <c r="F32" s="12" t="n">
        <v>89.0</v>
      </c>
      <c r="G32" s="12" t="n">
        <v>934.0</v>
      </c>
      <c r="H32" s="12" t="n">
        <v>17.0</v>
      </c>
      <c r="I32" s="12" t="n">
        <v>7.0</v>
      </c>
      <c r="J32" s="12" t="n">
        <v>60.0</v>
      </c>
      <c r="K32" s="12" t="n">
        <v>5.0</v>
      </c>
      <c r="L32" s="12" t="n">
        <v>90.0</v>
      </c>
      <c r="M32" s="12" t="n">
        <v>56.0</v>
      </c>
      <c r="N32" s="12" t="n">
        <v>29.0</v>
      </c>
      <c r="O32" s="12" t="n">
        <v>86.0</v>
      </c>
      <c r="P32" s="12" t="n">
        <v>184.0</v>
      </c>
      <c r="Q32" s="12" t="n">
        <v>11.0</v>
      </c>
      <c r="R32" s="12" t="n">
        <v>226.0</v>
      </c>
      <c r="S32" s="12" t="n">
        <v>13.0</v>
      </c>
      <c r="T32" s="12" t="n">
        <v>10.0</v>
      </c>
      <c r="U32" s="12" t="n">
        <v>10.0</v>
      </c>
      <c r="V32" s="12" t="n">
        <v>3.0</v>
      </c>
      <c r="W32" s="12" t="n">
        <v>63.0</v>
      </c>
      <c r="X32" s="12" t="n">
        <v>95.0</v>
      </c>
      <c r="Y32" s="12" t="n">
        <v>0.0</v>
      </c>
      <c r="Z32" s="12" t="n">
        <v>306.0</v>
      </c>
      <c r="AA32" s="12" t="n">
        <v>14.0</v>
      </c>
      <c r="AB32" s="12" t="n">
        <v>59.0</v>
      </c>
      <c r="AC32" s="12" t="n">
        <v>148.0</v>
      </c>
      <c r="AD32" s="10" t="n">
        <f t="shared" si="0"/>
        <v>2599.0</v>
      </c>
      <c r="AE32" s="37">
        <v>0</v>
      </c>
    </row>
    <row r="33" spans="1:31" x14ac:dyDescent="0.2">
      <c r="A33" s="9" t="s">
        <v>32</v>
      </c>
      <c r="B33" s="9" t="s">
        <v>318</v>
      </c>
      <c r="C33" s="12" t="n">
        <v>4.0</v>
      </c>
      <c r="D33" s="12" t="n">
        <v>0.0</v>
      </c>
      <c r="E33" s="12" t="n">
        <v>0.0</v>
      </c>
      <c r="F33" s="12" t="n">
        <v>40.0</v>
      </c>
      <c r="G33" s="12" t="n">
        <v>1266.0</v>
      </c>
      <c r="H33" s="12" t="n">
        <v>11.0</v>
      </c>
      <c r="I33" s="12" t="n">
        <v>1.0</v>
      </c>
      <c r="J33" s="12" t="n">
        <v>5.0</v>
      </c>
      <c r="K33" s="12" t="n">
        <v>1.0</v>
      </c>
      <c r="L33" s="12" t="n">
        <v>31.0</v>
      </c>
      <c r="M33" s="12" t="n">
        <v>23.0</v>
      </c>
      <c r="N33" s="12" t="n">
        <v>0.0</v>
      </c>
      <c r="O33" s="12" t="n">
        <v>3.0</v>
      </c>
      <c r="P33" s="12" t="n">
        <v>4.0</v>
      </c>
      <c r="Q33" s="12" t="n">
        <v>0.0</v>
      </c>
      <c r="R33" s="12" t="n">
        <v>4.0</v>
      </c>
      <c r="S33" s="12" t="n">
        <v>3.0</v>
      </c>
      <c r="T33" s="12" t="n">
        <v>17.0</v>
      </c>
      <c r="U33" s="12" t="n">
        <v>0.0</v>
      </c>
      <c r="V33" s="12" t="n">
        <v>0.0</v>
      </c>
      <c r="W33" s="12" t="n">
        <v>11.0</v>
      </c>
      <c r="X33" s="12" t="n">
        <v>30.0</v>
      </c>
      <c r="Y33" s="12" t="n">
        <v>0.0</v>
      </c>
      <c r="Z33" s="12" t="n">
        <v>1.0</v>
      </c>
      <c r="AA33" s="12" t="n">
        <v>24.0</v>
      </c>
      <c r="AB33" s="12" t="n">
        <v>1.0</v>
      </c>
      <c r="AC33" s="12" t="n">
        <v>6.0</v>
      </c>
      <c r="AD33" s="10" t="n">
        <f t="shared" si="0"/>
        <v>1486.0</v>
      </c>
      <c r="AE33" s="37">
        <v>0</v>
      </c>
    </row>
    <row r="34" spans="1:31" x14ac:dyDescent="0.2">
      <c r="A34" s="9" t="s">
        <v>34</v>
      </c>
      <c r="B34" s="9" t="s">
        <v>319</v>
      </c>
      <c r="C34" s="12" t="n">
        <v>0.0</v>
      </c>
      <c r="D34" s="12" t="n">
        <v>4.0</v>
      </c>
      <c r="E34" s="12" t="n">
        <v>0.0</v>
      </c>
      <c r="F34" s="12" t="n">
        <v>3.0</v>
      </c>
      <c r="G34" s="12" t="n">
        <v>0.0</v>
      </c>
      <c r="H34" s="12" t="n">
        <v>0.0</v>
      </c>
      <c r="I34" s="12" t="n">
        <v>0.0</v>
      </c>
      <c r="J34" s="12" t="n">
        <v>0.0</v>
      </c>
      <c r="K34" s="12" t="n">
        <v>4.0</v>
      </c>
      <c r="L34" s="12" t="n">
        <v>1.0</v>
      </c>
      <c r="M34" s="12" t="n">
        <v>3.0</v>
      </c>
      <c r="N34" s="12" t="n">
        <v>0.0</v>
      </c>
      <c r="O34" s="12" t="n">
        <v>24.0</v>
      </c>
      <c r="P34" s="12" t="n">
        <v>3.0</v>
      </c>
      <c r="Q34" s="12" t="n">
        <v>0.0</v>
      </c>
      <c r="R34" s="12" t="n">
        <v>2.0</v>
      </c>
      <c r="S34" s="12" t="n">
        <v>5.0</v>
      </c>
      <c r="T34" s="12" t="n">
        <v>0.0</v>
      </c>
      <c r="U34" s="12" t="n">
        <v>1.0</v>
      </c>
      <c r="V34" s="12" t="n">
        <v>0.0</v>
      </c>
      <c r="W34" s="12" t="n">
        <v>1.0</v>
      </c>
      <c r="X34" s="12" t="n">
        <v>1.0</v>
      </c>
      <c r="Y34" s="12" t="n">
        <v>0.0</v>
      </c>
      <c r="Z34" s="12" t="n">
        <v>12.0</v>
      </c>
      <c r="AA34" s="12" t="n">
        <v>0.0</v>
      </c>
      <c r="AB34" s="12" t="n">
        <v>0.0</v>
      </c>
      <c r="AC34" s="12" t="n">
        <v>6.0</v>
      </c>
      <c r="AD34" s="10" t="n">
        <f t="shared" si="0"/>
        <v>70.0</v>
      </c>
      <c r="AE34" s="37">
        <v>0</v>
      </c>
    </row>
    <row r="35" spans="1:31" x14ac:dyDescent="0.2">
      <c r="A35" s="9" t="s">
        <v>34</v>
      </c>
      <c r="B35" s="9" t="s">
        <v>318</v>
      </c>
      <c r="C35" s="12" t="n">
        <v>0.0</v>
      </c>
      <c r="D35" s="12" t="n">
        <v>0.0</v>
      </c>
      <c r="E35" s="12" t="n">
        <v>0.0</v>
      </c>
      <c r="F35" s="12" t="n">
        <v>1.0</v>
      </c>
      <c r="G35" s="12" t="n">
        <v>0.0</v>
      </c>
      <c r="H35" s="12" t="n">
        <v>0.0</v>
      </c>
      <c r="I35" s="12" t="n">
        <v>0.0</v>
      </c>
      <c r="J35" s="12" t="n">
        <v>1.0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1.0</v>
      </c>
      <c r="Y35" s="12" t="n">
        <v>0.0</v>
      </c>
      <c r="Z35" s="12" t="n">
        <v>0.0</v>
      </c>
      <c r="AA35" s="12" t="n">
        <v>0.0</v>
      </c>
      <c r="AB35" s="12" t="n">
        <v>0.0</v>
      </c>
      <c r="AC35" s="12" t="n">
        <v>0.0</v>
      </c>
      <c r="AD35" s="10" t="n">
        <f t="shared" si="0"/>
        <v>3.0</v>
      </c>
      <c r="AE35" s="37">
        <v>0</v>
      </c>
    </row>
    <row r="36" spans="1:31" x14ac:dyDescent="0.2">
      <c r="A36" s="9" t="s">
        <v>36</v>
      </c>
      <c r="B36" s="9" t="s">
        <v>319</v>
      </c>
      <c r="C36" s="12" t="n">
        <v>30.0</v>
      </c>
      <c r="D36" s="12" t="n">
        <v>38.0</v>
      </c>
      <c r="E36" s="12" t="n">
        <v>0.0</v>
      </c>
      <c r="F36" s="12" t="n">
        <v>92.0</v>
      </c>
      <c r="G36" s="12" t="n">
        <v>910.0</v>
      </c>
      <c r="H36" s="12" t="n">
        <v>18.0</v>
      </c>
      <c r="I36" s="12" t="n">
        <v>7.0</v>
      </c>
      <c r="J36" s="12" t="n">
        <v>47.0</v>
      </c>
      <c r="K36" s="12" t="n">
        <v>0.0</v>
      </c>
      <c r="L36" s="12" t="n">
        <v>82.0</v>
      </c>
      <c r="M36" s="12" t="n">
        <v>47.0</v>
      </c>
      <c r="N36" s="12" t="n">
        <v>32.0</v>
      </c>
      <c r="O36" s="12" t="n">
        <v>48.0</v>
      </c>
      <c r="P36" s="12" t="n">
        <v>169.0</v>
      </c>
      <c r="Q36" s="12" t="n">
        <v>5.0</v>
      </c>
      <c r="R36" s="12" t="n">
        <v>206.0</v>
      </c>
      <c r="S36" s="12" t="n">
        <v>7.0</v>
      </c>
      <c r="T36" s="12" t="n">
        <v>9.0</v>
      </c>
      <c r="U36" s="12" t="n">
        <v>36.0</v>
      </c>
      <c r="V36" s="12" t="n">
        <v>0.0</v>
      </c>
      <c r="W36" s="12" t="n">
        <v>65.0</v>
      </c>
      <c r="X36" s="12" t="n">
        <v>74.0</v>
      </c>
      <c r="Y36" s="12" t="n">
        <v>0.0</v>
      </c>
      <c r="Z36" s="12" t="n">
        <v>288.0</v>
      </c>
      <c r="AA36" s="12" t="n">
        <v>16.0</v>
      </c>
      <c r="AB36" s="12" t="n">
        <v>55.0</v>
      </c>
      <c r="AC36" s="12" t="n">
        <v>158.0</v>
      </c>
      <c r="AD36" s="10" t="n">
        <f t="shared" si="0"/>
        <v>2439.0</v>
      </c>
      <c r="AE36" s="37">
        <v>0</v>
      </c>
    </row>
    <row r="37" spans="1:31" x14ac:dyDescent="0.2">
      <c r="A37" s="9" t="s">
        <v>36</v>
      </c>
      <c r="B37" s="9" t="s">
        <v>318</v>
      </c>
      <c r="C37" s="12" t="n">
        <v>4.0</v>
      </c>
      <c r="D37" s="12" t="n">
        <v>0.0</v>
      </c>
      <c r="E37" s="12" t="n">
        <v>0.0</v>
      </c>
      <c r="F37" s="12" t="n">
        <v>38.0</v>
      </c>
      <c r="G37" s="12" t="n">
        <v>1264.0</v>
      </c>
      <c r="H37" s="12" t="n">
        <v>11.0</v>
      </c>
      <c r="I37" s="12" t="n">
        <v>1.0</v>
      </c>
      <c r="J37" s="12" t="n">
        <v>4.0</v>
      </c>
      <c r="K37" s="12" t="n">
        <v>1.0</v>
      </c>
      <c r="L37" s="12" t="n">
        <v>32.0</v>
      </c>
      <c r="M37" s="12" t="n">
        <v>22.0</v>
      </c>
      <c r="N37" s="12" t="n">
        <v>0.0</v>
      </c>
      <c r="O37" s="12" t="n">
        <v>3.0</v>
      </c>
      <c r="P37" s="12" t="n">
        <v>4.0</v>
      </c>
      <c r="Q37" s="12" t="n">
        <v>0.0</v>
      </c>
      <c r="R37" s="12" t="n">
        <v>4.0</v>
      </c>
      <c r="S37" s="12" t="n">
        <v>3.0</v>
      </c>
      <c r="T37" s="12" t="n">
        <v>17.0</v>
      </c>
      <c r="U37" s="12" t="n">
        <v>0.0</v>
      </c>
      <c r="V37" s="12" t="n">
        <v>0.0</v>
      </c>
      <c r="W37" s="12" t="n">
        <v>11.0</v>
      </c>
      <c r="X37" s="12" t="n">
        <v>28.0</v>
      </c>
      <c r="Y37" s="12" t="n">
        <v>0.0</v>
      </c>
      <c r="Z37" s="12" t="n">
        <v>1.0</v>
      </c>
      <c r="AA37" s="12" t="n">
        <v>24.0</v>
      </c>
      <c r="AB37" s="12" t="n">
        <v>1.0</v>
      </c>
      <c r="AC37" s="12" t="n">
        <v>6.0</v>
      </c>
      <c r="AD37" s="10" t="n">
        <f t="shared" si="0"/>
        <v>1479.0</v>
      </c>
      <c r="AE37" s="37">
        <v>0</v>
      </c>
    </row>
    <row r="38" spans="1:31" x14ac:dyDescent="0.2">
      <c r="A38" s="9" t="s">
        <v>38</v>
      </c>
      <c r="B38" s="9" t="s">
        <v>319</v>
      </c>
      <c r="C38" s="12" t="n">
        <v>23.0</v>
      </c>
      <c r="D38" s="12" t="n">
        <v>28.0</v>
      </c>
      <c r="E38" s="12" t="n">
        <v>0.0</v>
      </c>
      <c r="F38" s="12" t="n">
        <v>54.0</v>
      </c>
      <c r="G38" s="12" t="n">
        <v>663.0</v>
      </c>
      <c r="H38" s="12" t="n">
        <v>13.0</v>
      </c>
      <c r="I38" s="12" t="n">
        <v>7.0</v>
      </c>
      <c r="J38" s="12" t="n">
        <v>39.0</v>
      </c>
      <c r="K38" s="12" t="n">
        <v>0.0</v>
      </c>
      <c r="L38" s="12" t="n">
        <v>59.0</v>
      </c>
      <c r="M38" s="12" t="n">
        <v>36.0</v>
      </c>
      <c r="N38" s="12" t="n">
        <v>26.0</v>
      </c>
      <c r="O38" s="12" t="n">
        <v>35.0</v>
      </c>
      <c r="P38" s="12" t="n">
        <v>100.0</v>
      </c>
      <c r="Q38" s="12" t="n">
        <v>5.0</v>
      </c>
      <c r="R38" s="12" t="n">
        <v>156.0</v>
      </c>
      <c r="S38" s="12" t="n">
        <v>5.0</v>
      </c>
      <c r="T38" s="12" t="n">
        <v>9.0</v>
      </c>
      <c r="U38" s="12" t="n">
        <v>33.0</v>
      </c>
      <c r="V38" s="12" t="n">
        <v>0.0</v>
      </c>
      <c r="W38" s="12" t="n">
        <v>51.0</v>
      </c>
      <c r="X38" s="12" t="n">
        <v>56.0</v>
      </c>
      <c r="Y38" s="12" t="n">
        <v>0.0</v>
      </c>
      <c r="Z38" s="12" t="n">
        <v>168.0</v>
      </c>
      <c r="AA38" s="12" t="n">
        <v>13.0</v>
      </c>
      <c r="AB38" s="12" t="n">
        <v>46.0</v>
      </c>
      <c r="AC38" s="12" t="n">
        <v>89.0</v>
      </c>
      <c r="AD38" s="10" t="n">
        <f t="shared" si="0"/>
        <v>1714.0</v>
      </c>
      <c r="AE38" s="37">
        <v>0</v>
      </c>
    </row>
    <row r="39" spans="1:31" x14ac:dyDescent="0.2">
      <c r="A39" s="9" t="s">
        <v>38</v>
      </c>
      <c r="B39" s="9" t="s">
        <v>318</v>
      </c>
      <c r="C39" s="12" t="n">
        <v>4.0</v>
      </c>
      <c r="D39" s="12" t="n">
        <v>0.0</v>
      </c>
      <c r="E39" s="12" t="n">
        <v>0.0</v>
      </c>
      <c r="F39" s="12" t="n">
        <v>35.0</v>
      </c>
      <c r="G39" s="12" t="n">
        <v>983.0</v>
      </c>
      <c r="H39" s="12" t="n">
        <v>11.0</v>
      </c>
      <c r="I39" s="12" t="n">
        <v>1.0</v>
      </c>
      <c r="J39" s="12" t="n">
        <v>4.0</v>
      </c>
      <c r="K39" s="12" t="n">
        <v>1.0</v>
      </c>
      <c r="L39" s="12" t="n">
        <v>32.0</v>
      </c>
      <c r="M39" s="12" t="n">
        <v>14.0</v>
      </c>
      <c r="N39" s="12" t="n">
        <v>0.0</v>
      </c>
      <c r="O39" s="12" t="n">
        <v>1.0</v>
      </c>
      <c r="P39" s="12" t="n">
        <v>1.0</v>
      </c>
      <c r="Q39" s="12" t="n">
        <v>0.0</v>
      </c>
      <c r="R39" s="12" t="n">
        <v>3.0</v>
      </c>
      <c r="S39" s="12" t="n">
        <v>1.0</v>
      </c>
      <c r="T39" s="12" t="n">
        <v>14.0</v>
      </c>
      <c r="U39" s="12" t="n">
        <v>0.0</v>
      </c>
      <c r="V39" s="12" t="n">
        <v>0.0</v>
      </c>
      <c r="W39" s="12" t="n">
        <v>11.0</v>
      </c>
      <c r="X39" s="12" t="n">
        <v>28.0</v>
      </c>
      <c r="Y39" s="12" t="n">
        <v>0.0</v>
      </c>
      <c r="Z39" s="12" t="n">
        <v>1.0</v>
      </c>
      <c r="AA39" s="12" t="n">
        <v>23.0</v>
      </c>
      <c r="AB39" s="12" t="n">
        <v>0.0</v>
      </c>
      <c r="AC39" s="12" t="n">
        <v>4.0</v>
      </c>
      <c r="AD39" s="10" t="n">
        <f t="shared" si="0"/>
        <v>1172.0</v>
      </c>
      <c r="AE39" s="37">
        <v>0</v>
      </c>
    </row>
    <row r="40" spans="1:31" x14ac:dyDescent="0.2">
      <c r="A40" s="9" t="s">
        <v>40</v>
      </c>
      <c r="B40" s="9" t="s">
        <v>319</v>
      </c>
      <c r="C40" s="12" t="n">
        <v>7.0</v>
      </c>
      <c r="D40" s="12" t="n">
        <v>10.0</v>
      </c>
      <c r="E40" s="12" t="n">
        <v>0.0</v>
      </c>
      <c r="F40" s="12" t="n">
        <v>38.0</v>
      </c>
      <c r="G40" s="12" t="n">
        <v>247.0</v>
      </c>
      <c r="H40" s="12" t="n">
        <v>5.0</v>
      </c>
      <c r="I40" s="12" t="n">
        <v>0.0</v>
      </c>
      <c r="J40" s="12" t="n">
        <v>8.0</v>
      </c>
      <c r="K40" s="12" t="n">
        <v>0.0</v>
      </c>
      <c r="L40" s="12" t="n">
        <v>23.0</v>
      </c>
      <c r="M40" s="12" t="n">
        <v>11.0</v>
      </c>
      <c r="N40" s="12" t="n">
        <v>6.0</v>
      </c>
      <c r="O40" s="12" t="n">
        <v>13.0</v>
      </c>
      <c r="P40" s="12" t="n">
        <v>69.0</v>
      </c>
      <c r="Q40" s="12" t="n">
        <v>0.0</v>
      </c>
      <c r="R40" s="12" t="n">
        <v>50.0</v>
      </c>
      <c r="S40" s="12" t="n">
        <v>2.0</v>
      </c>
      <c r="T40" s="12" t="n">
        <v>0.0</v>
      </c>
      <c r="U40" s="12" t="n">
        <v>3.0</v>
      </c>
      <c r="V40" s="12" t="n">
        <v>0.0</v>
      </c>
      <c r="W40" s="12" t="n">
        <v>14.0</v>
      </c>
      <c r="X40" s="12" t="n">
        <v>18.0</v>
      </c>
      <c r="Y40" s="12" t="n">
        <v>0.0</v>
      </c>
      <c r="Z40" s="12" t="n">
        <v>120.0</v>
      </c>
      <c r="AA40" s="12" t="n">
        <v>3.0</v>
      </c>
      <c r="AB40" s="12" t="n">
        <v>9.0</v>
      </c>
      <c r="AC40" s="12" t="n">
        <v>69.0</v>
      </c>
      <c r="AD40" s="10" t="n">
        <f t="shared" si="0"/>
        <v>725.0</v>
      </c>
      <c r="AE40" s="37">
        <v>0</v>
      </c>
    </row>
    <row r="41" spans="1:31" x14ac:dyDescent="0.2">
      <c r="A41" s="9" t="s">
        <v>40</v>
      </c>
      <c r="B41" s="9" t="s">
        <v>318</v>
      </c>
      <c r="C41" s="12" t="n">
        <v>0.0</v>
      </c>
      <c r="D41" s="12" t="n">
        <v>0.0</v>
      </c>
      <c r="E41" s="12" t="n">
        <v>0.0</v>
      </c>
      <c r="F41" s="12" t="n">
        <v>3.0</v>
      </c>
      <c r="G41" s="12" t="n">
        <v>281.0</v>
      </c>
      <c r="H41" s="12" t="n">
        <v>0.0</v>
      </c>
      <c r="I41" s="12" t="n">
        <v>0.0</v>
      </c>
      <c r="J41" s="12" t="n">
        <v>0.0</v>
      </c>
      <c r="K41" s="12" t="n">
        <v>0.0</v>
      </c>
      <c r="L41" s="12" t="n">
        <v>0.0</v>
      </c>
      <c r="M41" s="12" t="n">
        <v>8.0</v>
      </c>
      <c r="N41" s="12" t="n">
        <v>0.0</v>
      </c>
      <c r="O41" s="12" t="n">
        <v>2.0</v>
      </c>
      <c r="P41" s="12" t="n">
        <v>3.0</v>
      </c>
      <c r="Q41" s="12" t="n">
        <v>0.0</v>
      </c>
      <c r="R41" s="12" t="n">
        <v>1.0</v>
      </c>
      <c r="S41" s="12" t="n">
        <v>2.0</v>
      </c>
      <c r="T41" s="12" t="n">
        <v>3.0</v>
      </c>
      <c r="U41" s="12" t="n">
        <v>0.0</v>
      </c>
      <c r="V41" s="12" t="n">
        <v>0.0</v>
      </c>
      <c r="W41" s="12" t="n">
        <v>0.0</v>
      </c>
      <c r="X41" s="12" t="n">
        <v>0.0</v>
      </c>
      <c r="Y41" s="12" t="n">
        <v>0.0</v>
      </c>
      <c r="Z41" s="12" t="n">
        <v>0.0</v>
      </c>
      <c r="AA41" s="12" t="n">
        <v>1.0</v>
      </c>
      <c r="AB41" s="12" t="n">
        <v>1.0</v>
      </c>
      <c r="AC41" s="12" t="n">
        <v>2.0</v>
      </c>
      <c r="AD41" s="10" t="n">
        <f t="shared" si="0"/>
        <v>307.0</v>
      </c>
      <c r="AE41" s="37">
        <v>0</v>
      </c>
    </row>
    <row r="42" spans="1:31" x14ac:dyDescent="0.2">
      <c r="A42" s="9" t="s">
        <v>42</v>
      </c>
      <c r="B42" s="9" t="s">
        <v>319</v>
      </c>
      <c r="C42" s="12" t="n">
        <v>0.0</v>
      </c>
      <c r="D42" s="12" t="n">
        <v>0.0</v>
      </c>
      <c r="E42" s="12" t="n">
        <v>0.0</v>
      </c>
      <c r="F42" s="12" t="n">
        <v>0.0</v>
      </c>
      <c r="G42" s="12" t="n">
        <v>7.0</v>
      </c>
      <c r="H42" s="12" t="n">
        <v>0.0</v>
      </c>
      <c r="I42" s="12" t="n">
        <v>0.0</v>
      </c>
      <c r="J42" s="12" t="n">
        <v>2.0</v>
      </c>
      <c r="K42" s="12" t="n">
        <v>0.0</v>
      </c>
      <c r="L42" s="12" t="n">
        <v>0.0</v>
      </c>
      <c r="M42" s="12" t="n">
        <v>5.0</v>
      </c>
      <c r="N42" s="12" t="n">
        <v>1.0</v>
      </c>
      <c r="O42" s="12" t="n">
        <v>0.0</v>
      </c>
      <c r="P42" s="12" t="n">
        <v>2.0</v>
      </c>
      <c r="Q42" s="12" t="n">
        <v>0.0</v>
      </c>
      <c r="R42" s="12" t="n">
        <v>1.0</v>
      </c>
      <c r="S42" s="12" t="n">
        <v>1.0</v>
      </c>
      <c r="T42" s="12" t="n">
        <v>0.0</v>
      </c>
      <c r="U42" s="12" t="n">
        <v>0.0</v>
      </c>
      <c r="V42" s="12" t="n">
        <v>0.0</v>
      </c>
      <c r="W42" s="12" t="n">
        <v>0.0</v>
      </c>
      <c r="X42" s="12" t="n">
        <v>2.0</v>
      </c>
      <c r="Y42" s="12" t="n">
        <v>0.0</v>
      </c>
      <c r="Z42" s="12" t="n">
        <v>14.0</v>
      </c>
      <c r="AA42" s="12" t="n">
        <v>1.0</v>
      </c>
      <c r="AB42" s="12" t="n">
        <v>0.0</v>
      </c>
      <c r="AC42" s="12" t="n">
        <v>0.0</v>
      </c>
      <c r="AD42" s="10" t="n">
        <f t="shared" si="0"/>
        <v>36.0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4.0</v>
      </c>
      <c r="H45" s="12" t="n">
        <v>0.0</v>
      </c>
      <c r="I45" s="12" t="n">
        <v>0.0</v>
      </c>
      <c r="J45" s="12" t="n">
        <v>1.0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3.0</v>
      </c>
      <c r="AA45" s="12" t="n">
        <v>0.0</v>
      </c>
      <c r="AB45" s="12" t="n">
        <v>0.0</v>
      </c>
      <c r="AC45" s="12" t="n">
        <v>0.0</v>
      </c>
      <c r="AD45" s="10" t="n">
        <f t="shared" si="0"/>
        <v>8.0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0.0</v>
      </c>
      <c r="G47" s="12" t="n">
        <v>2.0</v>
      </c>
      <c r="H47" s="12" t="n">
        <v>0.0</v>
      </c>
      <c r="I47" s="12" t="n">
        <v>0.0</v>
      </c>
      <c r="J47" s="12" t="n">
        <v>1.0</v>
      </c>
      <c r="K47" s="12" t="n">
        <v>0.0</v>
      </c>
      <c r="L47" s="12" t="n">
        <v>0.0</v>
      </c>
      <c r="M47" s="12" t="n">
        <v>5.0</v>
      </c>
      <c r="N47" s="12" t="n">
        <v>1.0</v>
      </c>
      <c r="O47" s="12" t="n">
        <v>0.0</v>
      </c>
      <c r="P47" s="12" t="n">
        <v>3.0</v>
      </c>
      <c r="Q47" s="12" t="n">
        <v>0.0</v>
      </c>
      <c r="R47" s="12" t="n">
        <v>0.0</v>
      </c>
      <c r="S47" s="12" t="n">
        <v>1.0</v>
      </c>
      <c r="T47" s="12" t="n">
        <v>0.0</v>
      </c>
      <c r="U47" s="12" t="n">
        <v>1.0</v>
      </c>
      <c r="V47" s="12" t="n">
        <v>0.0</v>
      </c>
      <c r="W47" s="12" t="n">
        <v>0.0</v>
      </c>
      <c r="X47" s="12" t="n">
        <v>1.0</v>
      </c>
      <c r="Y47" s="12" t="n">
        <v>0.0</v>
      </c>
      <c r="Z47" s="12" t="n">
        <v>12.0</v>
      </c>
      <c r="AA47" s="12" t="n">
        <v>1.0</v>
      </c>
      <c r="AB47" s="12" t="n">
        <v>0.0</v>
      </c>
      <c r="AC47" s="12" t="n">
        <v>0.0</v>
      </c>
      <c r="AD47" s="10" t="n">
        <f t="shared" si="0"/>
        <v>28.0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63"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t="n">
        <v>1.0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1.0</v>
      </c>
      <c r="Q50" s="12" t="n">
        <v>0.0</v>
      </c>
      <c r="R50" s="12" t="n">
        <v>0.0</v>
      </c>
      <c r="S50" s="12" t="n">
        <v>0.0</v>
      </c>
      <c r="T50" s="12" t="n">
        <v>0.0</v>
      </c>
      <c r="U50" s="12" t="n">
        <v>0.0</v>
      </c>
      <c r="V50" s="12" t="n">
        <v>0.0</v>
      </c>
      <c r="W50" s="12" t="n">
        <v>0.0</v>
      </c>
      <c r="X50" s="12" t="n">
        <v>10.0</v>
      </c>
      <c r="Y50" s="12" t="n">
        <v>0.0</v>
      </c>
      <c r="Z50" s="12" t="n">
        <v>0.0</v>
      </c>
      <c r="AA50" s="12" t="n">
        <v>0.0</v>
      </c>
      <c r="AB50" s="12" t="n">
        <v>0.0</v>
      </c>
      <c r="AC50" s="12" t="n">
        <v>0.0</v>
      </c>
      <c r="AD50" s="10" t="n">
        <f t="shared" si="0"/>
        <v>11.0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4.0</v>
      </c>
      <c r="D52" s="12" t="n">
        <v>0.0</v>
      </c>
      <c r="E52" s="12" t="n">
        <v>0.0</v>
      </c>
      <c r="F52" s="12" t="n">
        <v>1.0</v>
      </c>
      <c r="G52" s="12" t="n">
        <v>159.0</v>
      </c>
      <c r="H52" s="12" t="n">
        <v>5.0</v>
      </c>
      <c r="I52" s="12" t="n">
        <v>0.0</v>
      </c>
      <c r="J52" s="12" t="n">
        <v>1.0</v>
      </c>
      <c r="K52" s="12" t="n">
        <v>1.0</v>
      </c>
      <c r="L52" s="12" t="n">
        <v>31.0</v>
      </c>
      <c r="M52" s="12" t="n">
        <v>0.0</v>
      </c>
      <c r="N52" s="12" t="n">
        <v>0.0</v>
      </c>
      <c r="O52" s="12" t="n">
        <v>0.0</v>
      </c>
      <c r="P52" s="12" t="n">
        <v>0.0</v>
      </c>
      <c r="Q52" s="12" t="n">
        <v>0.0</v>
      </c>
      <c r="R52" s="12" t="n">
        <v>0.0</v>
      </c>
      <c r="S52" s="12" t="n">
        <v>0.0</v>
      </c>
      <c r="T52" s="12" t="n">
        <v>14.0</v>
      </c>
      <c r="U52" s="12" t="n">
        <v>0.0</v>
      </c>
      <c r="V52" s="12" t="n">
        <v>0.0</v>
      </c>
      <c r="W52" s="12" t="n">
        <v>3.0</v>
      </c>
      <c r="X52" s="12" t="n">
        <v>0.0</v>
      </c>
      <c r="Y52" s="12" t="n">
        <v>0.0</v>
      </c>
      <c r="Z52" s="12" t="n">
        <v>0.0</v>
      </c>
      <c r="AA52" s="12" t="n">
        <v>8.0</v>
      </c>
      <c r="AB52" s="12" t="n">
        <v>0.0</v>
      </c>
      <c r="AC52" s="12" t="n">
        <v>2.0</v>
      </c>
      <c r="AD52" s="10" t="n">
        <f t="shared" si="0"/>
        <v>229.0</v>
      </c>
      <c r="AE52" s="37">
        <v>0</v>
      </c>
    </row>
    <row r="53" spans="1:31" x14ac:dyDescent="0.2">
      <c r="A53" s="3" t="s">
        <v>360</v>
      </c>
      <c r="B53" s="9" t="s">
        <v>318</v>
      </c>
      <c r="C53" s="12" t="n">
        <v>12.0</v>
      </c>
      <c r="D53" s="12" t="n">
        <v>7.0</v>
      </c>
      <c r="E53" s="12" t="n">
        <v>1.0</v>
      </c>
      <c r="F53" s="12" t="n">
        <v>17.0</v>
      </c>
      <c r="G53" s="12" t="n">
        <v>209.0</v>
      </c>
      <c r="H53" s="12" t="n">
        <v>8.0</v>
      </c>
      <c r="I53" s="12" t="n">
        <v>4.0</v>
      </c>
      <c r="J53" s="12" t="n">
        <v>30.0</v>
      </c>
      <c r="K53" s="12" t="n">
        <v>4.0</v>
      </c>
      <c r="L53" s="12" t="n">
        <v>46.0</v>
      </c>
      <c r="M53" s="12" t="n">
        <v>20.0</v>
      </c>
      <c r="N53" s="12" t="n">
        <v>17.0</v>
      </c>
      <c r="O53" s="12" t="n">
        <v>23.0</v>
      </c>
      <c r="P53" s="12" t="n">
        <v>29.0</v>
      </c>
      <c r="Q53" s="12" t="n">
        <v>9.0</v>
      </c>
      <c r="R53" s="12" t="n">
        <v>94.0</v>
      </c>
      <c r="S53" s="12" t="n">
        <v>3.0</v>
      </c>
      <c r="T53" s="12" t="n">
        <v>8.0</v>
      </c>
      <c r="U53" s="12" t="n">
        <v>4.0</v>
      </c>
      <c r="V53" s="12" t="n">
        <v>2.0</v>
      </c>
      <c r="W53" s="12" t="n">
        <v>15.0</v>
      </c>
      <c r="X53" s="12" t="n">
        <v>7.0</v>
      </c>
      <c r="Y53" s="12" t="n">
        <v>0.0</v>
      </c>
      <c r="Z53" s="12" t="n">
        <v>15.0</v>
      </c>
      <c r="AA53" s="12" t="n">
        <v>8.0</v>
      </c>
      <c r="AB53" s="12" t="n">
        <v>21.0</v>
      </c>
      <c r="AC53" s="12" t="n">
        <v>16.0</v>
      </c>
      <c r="AD53" s="10" t="n">
        <f t="shared" si="0"/>
        <v>629.0</v>
      </c>
      <c r="AE53" s="37">
        <v>0</v>
      </c>
    </row>
    <row r="54" spans="1:31" x14ac:dyDescent="0.2">
      <c r="A54" s="3" t="s">
        <v>361</v>
      </c>
      <c r="B54" s="9" t="s">
        <v>319</v>
      </c>
      <c r="C54" s="12" t="n">
        <v>11.0</v>
      </c>
      <c r="D54" s="12" t="n">
        <v>6.0</v>
      </c>
      <c r="E54" s="12" t="n">
        <v>0.0</v>
      </c>
      <c r="F54" s="12" t="n">
        <v>19.0</v>
      </c>
      <c r="G54" s="12" t="n">
        <v>199.0</v>
      </c>
      <c r="H54" s="12" t="n">
        <v>8.0</v>
      </c>
      <c r="I54" s="12" t="n">
        <v>4.0</v>
      </c>
      <c r="J54" s="12" t="n">
        <v>25.0</v>
      </c>
      <c r="K54" s="12" t="n">
        <v>0.0</v>
      </c>
      <c r="L54" s="12" t="n">
        <v>39.0</v>
      </c>
      <c r="M54" s="12" t="n">
        <v>18.0</v>
      </c>
      <c r="N54" s="12" t="n">
        <v>17.0</v>
      </c>
      <c r="O54" s="12" t="n">
        <v>0.0</v>
      </c>
      <c r="P54" s="12" t="n">
        <v>25.0</v>
      </c>
      <c r="Q54" s="12" t="n">
        <v>4.0</v>
      </c>
      <c r="R54" s="12" t="n">
        <v>90.0</v>
      </c>
      <c r="S54" s="12" t="n">
        <v>1.0</v>
      </c>
      <c r="T54" s="12" t="n">
        <v>7.0</v>
      </c>
      <c r="U54" s="12" t="n">
        <v>14.0</v>
      </c>
      <c r="V54" s="12" t="n">
        <v>0.0</v>
      </c>
      <c r="W54" s="12" t="n">
        <v>15.0</v>
      </c>
      <c r="X54" s="12" t="n">
        <v>6.0</v>
      </c>
      <c r="Y54" s="12" t="n">
        <v>0.0</v>
      </c>
      <c r="Z54" s="12" t="n">
        <v>9.0</v>
      </c>
      <c r="AA54" s="12" t="n">
        <v>8.0</v>
      </c>
      <c r="AB54" s="12" t="n">
        <v>15.0</v>
      </c>
      <c r="AC54" s="12" t="n">
        <v>16.0</v>
      </c>
      <c r="AD54" s="10" t="n">
        <f t="shared" si="0"/>
        <v>556.0</v>
      </c>
      <c r="AE54" s="37">
        <v>0</v>
      </c>
    </row>
    <row r="55" spans="1:31" x14ac:dyDescent="0.2">
      <c r="A55" s="3" t="s">
        <v>361</v>
      </c>
      <c r="B55" s="9" t="s">
        <v>318</v>
      </c>
      <c r="C55" s="12" t="n">
        <v>4.0</v>
      </c>
      <c r="D55" s="12" t="n">
        <v>0.0</v>
      </c>
      <c r="E55" s="12" t="n">
        <v>0.0</v>
      </c>
      <c r="F55" s="12" t="n">
        <v>1.0</v>
      </c>
      <c r="G55" s="12" t="n">
        <v>158.0</v>
      </c>
      <c r="H55" s="12" t="n">
        <v>5.0</v>
      </c>
      <c r="I55" s="12" t="n">
        <v>0.0</v>
      </c>
      <c r="J55" s="12" t="n">
        <v>1.0</v>
      </c>
      <c r="K55" s="12" t="n">
        <v>1.0</v>
      </c>
      <c r="L55" s="12" t="n">
        <v>32.0</v>
      </c>
      <c r="M55" s="12" t="n">
        <v>0.0</v>
      </c>
      <c r="N55" s="12" t="n">
        <v>0.0</v>
      </c>
      <c r="O55" s="12" t="n">
        <v>0.0</v>
      </c>
      <c r="P55" s="12" t="n">
        <v>0.0</v>
      </c>
      <c r="Q55" s="12" t="n">
        <v>0.0</v>
      </c>
      <c r="R55" s="12" t="n">
        <v>0.0</v>
      </c>
      <c r="S55" s="12" t="n">
        <v>0.0</v>
      </c>
      <c r="T55" s="12" t="n">
        <v>12.0</v>
      </c>
      <c r="U55" s="12" t="n">
        <v>0.0</v>
      </c>
      <c r="V55" s="12" t="n">
        <v>0.0</v>
      </c>
      <c r="W55" s="12" t="n">
        <v>3.0</v>
      </c>
      <c r="X55" s="12" t="n">
        <v>0.0</v>
      </c>
      <c r="Y55" s="12" t="n">
        <v>0.0</v>
      </c>
      <c r="Z55" s="12" t="n">
        <v>0.0</v>
      </c>
      <c r="AA55" s="12" t="n">
        <v>8.0</v>
      </c>
      <c r="AB55" s="12" t="n">
        <v>0.0</v>
      </c>
      <c r="AC55" s="12" t="n">
        <v>2.0</v>
      </c>
      <c r="AD55" s="10" t="n">
        <f t="shared" si="0"/>
        <v>227.0</v>
      </c>
      <c r="AE55" s="37">
        <v>0</v>
      </c>
    </row>
    <row r="56" spans="1:31" x14ac:dyDescent="0.2">
      <c r="A56" s="47" t="s">
        <v>456</v>
      </c>
      <c r="B56" s="9" t="s">
        <v>319</v>
      </c>
      <c r="C56" s="12" t="n">
        <v>0.0</v>
      </c>
      <c r="D56" s="12" t="n">
        <v>0.0</v>
      </c>
      <c r="E56" s="12" t="n">
        <v>0.0</v>
      </c>
      <c r="F56" s="12" t="n">
        <v>0.0</v>
      </c>
      <c r="G56" s="12" t="n">
        <v>1.0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1.0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1.0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1.0</v>
      </c>
      <c r="AE58" s="37">
        <v>0</v>
      </c>
    </row>
    <row r="59" spans="1:31" x14ac:dyDescent="0.2">
      <c r="A59" s="47" t="s">
        <v>457</v>
      </c>
      <c r="B59" s="9" t="s">
        <v>318</v>
      </c>
      <c r="C59" s="12" t="n">
        <v>0.0</v>
      </c>
      <c r="D59" s="12" t="n">
        <v>0.0</v>
      </c>
      <c r="E59" s="12" t="n">
        <v>0.0</v>
      </c>
      <c r="F59" s="12" t="n">
        <v>0.0</v>
      </c>
      <c r="G59" s="12" t="n">
        <v>1.0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1.0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1.0</v>
      </c>
      <c r="AC61" s="12" t="n">
        <v>0.0</v>
      </c>
      <c r="AD61" s="10" t="n">
        <f t="shared" si="0"/>
        <v>1.0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2.0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2.0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0.0</v>
      </c>
      <c r="O66" s="12" t="n">
        <v>0.0</v>
      </c>
      <c r="P66" s="12" t="n">
        <v>3.0</v>
      </c>
      <c r="Q66" s="12" t="n">
        <v>0.0</v>
      </c>
      <c r="R66" s="12" t="n">
        <v>0.0</v>
      </c>
      <c r="S66" s="12" t="n">
        <v>0.0</v>
      </c>
      <c r="T66" s="12" t="n">
        <v>0.0</v>
      </c>
      <c r="U66" s="12" t="n">
        <v>0.0</v>
      </c>
      <c r="V66" s="12" t="n">
        <v>0.0</v>
      </c>
      <c r="W66" s="12" t="n">
        <v>0.0</v>
      </c>
      <c r="X66" s="12" t="n">
        <v>2.0</v>
      </c>
      <c r="Y66" s="12" t="n">
        <v>0.0</v>
      </c>
      <c r="Z66" s="12" t="n">
        <v>0.0</v>
      </c>
      <c r="AA66" s="12" t="n">
        <v>0.0</v>
      </c>
      <c r="AB66" s="12" t="n">
        <v>0.0</v>
      </c>
      <c r="AC66" s="12" t="n">
        <v>0.0</v>
      </c>
      <c r="AD66" s="10" t="n">
        <f t="shared" ref="AD66:AD129" si="1">SUM(C66:AC66)</f>
        <v>5.0</v>
      </c>
      <c r="AE66" s="37">
        <v>0</v>
      </c>
    </row>
    <row r="67" spans="1:31" x14ac:dyDescent="0.2">
      <c r="A67" s="9" t="s">
        <v>57</v>
      </c>
      <c r="B67" s="9" t="s">
        <v>318</v>
      </c>
      <c r="C67" s="12" t="n">
        <v>1.0</v>
      </c>
      <c r="D67" s="12" t="n">
        <v>2.0</v>
      </c>
      <c r="E67" s="12" t="n">
        <v>0.0</v>
      </c>
      <c r="F67" s="12" t="n">
        <v>4.0</v>
      </c>
      <c r="G67" s="12" t="n">
        <v>29.0</v>
      </c>
      <c r="H67" s="12" t="n">
        <v>0.0</v>
      </c>
      <c r="I67" s="12" t="n">
        <v>0.0</v>
      </c>
      <c r="J67" s="12" t="n">
        <v>2.0</v>
      </c>
      <c r="K67" s="12" t="n">
        <v>0.0</v>
      </c>
      <c r="L67" s="12" t="n">
        <v>6.0</v>
      </c>
      <c r="M67" s="12" t="n">
        <v>0.0</v>
      </c>
      <c r="N67" s="12" t="n">
        <v>0.0</v>
      </c>
      <c r="O67" s="12" t="n">
        <v>3.0</v>
      </c>
      <c r="P67" s="12" t="n">
        <v>10.0</v>
      </c>
      <c r="Q67" s="12" t="n">
        <v>0.0</v>
      </c>
      <c r="R67" s="12" t="n">
        <v>5.0</v>
      </c>
      <c r="S67" s="12" t="n">
        <v>0.0</v>
      </c>
      <c r="T67" s="12" t="n">
        <v>0.0</v>
      </c>
      <c r="U67" s="12" t="n">
        <v>0.0</v>
      </c>
      <c r="V67" s="12" t="n">
        <v>0.0</v>
      </c>
      <c r="W67" s="12" t="n">
        <v>3.0</v>
      </c>
      <c r="X67" s="12" t="n">
        <v>4.0</v>
      </c>
      <c r="Y67" s="12" t="n">
        <v>0.0</v>
      </c>
      <c r="Z67" s="12" t="n">
        <v>13.0</v>
      </c>
      <c r="AA67" s="12" t="n">
        <v>0.0</v>
      </c>
      <c r="AB67" s="12" t="n">
        <v>3.0</v>
      </c>
      <c r="AC67" s="12" t="n">
        <v>11.0</v>
      </c>
      <c r="AD67" s="10" t="n">
        <f t="shared" si="1"/>
        <v>96.0</v>
      </c>
      <c r="AE67" s="37">
        <v>0</v>
      </c>
    </row>
    <row r="68" spans="1:31" x14ac:dyDescent="0.2">
      <c r="A68" s="9" t="s">
        <v>59</v>
      </c>
      <c r="B68" s="9" t="s">
        <v>319</v>
      </c>
      <c r="C68" s="12" t="n">
        <v>0.0</v>
      </c>
      <c r="D68" s="12" t="n">
        <v>0.0</v>
      </c>
      <c r="E68" s="12" t="n">
        <v>0.0</v>
      </c>
      <c r="F68" s="12" t="n">
        <v>0.0</v>
      </c>
      <c r="G68" s="12" t="n">
        <v>6.0</v>
      </c>
      <c r="H68" s="12" t="n">
        <v>0.0</v>
      </c>
      <c r="I68" s="12" t="n">
        <v>0.0</v>
      </c>
      <c r="J68" s="12" t="n">
        <v>0.0</v>
      </c>
      <c r="K68" s="12" t="n">
        <v>0.0</v>
      </c>
      <c r="L68" s="12" t="n">
        <v>0.0</v>
      </c>
      <c r="M68" s="12" t="n">
        <v>0.0</v>
      </c>
      <c r="N68" s="12" t="n">
        <v>0.0</v>
      </c>
      <c r="O68" s="12" t="n">
        <v>0.0</v>
      </c>
      <c r="P68" s="12" t="n">
        <v>17.0</v>
      </c>
      <c r="Q68" s="12" t="n">
        <v>0.0</v>
      </c>
      <c r="R68" s="12" t="n">
        <v>4.0</v>
      </c>
      <c r="S68" s="12" t="n">
        <v>0.0</v>
      </c>
      <c r="T68" s="12" t="n">
        <v>1.0</v>
      </c>
      <c r="U68" s="12" t="n">
        <v>0.0</v>
      </c>
      <c r="V68" s="12" t="n">
        <v>0.0</v>
      </c>
      <c r="W68" s="12" t="n">
        <v>0.0</v>
      </c>
      <c r="X68" s="12" t="n">
        <v>1.0</v>
      </c>
      <c r="Y68" s="12" t="n">
        <v>0.0</v>
      </c>
      <c r="Z68" s="12" t="n">
        <v>0.0</v>
      </c>
      <c r="AA68" s="12" t="n">
        <v>0.0</v>
      </c>
      <c r="AB68" s="12" t="n">
        <v>0.0</v>
      </c>
      <c r="AC68" s="12" t="n">
        <v>0.0</v>
      </c>
      <c r="AD68" s="10" t="n">
        <f t="shared" si="1"/>
        <v>29.0</v>
      </c>
      <c r="AE68" s="37">
        <v>0</v>
      </c>
    </row>
    <row r="69" spans="1:31" x14ac:dyDescent="0.2">
      <c r="A69" s="9" t="s">
        <v>59</v>
      </c>
      <c r="B69" s="9" t="s">
        <v>318</v>
      </c>
      <c r="C69" s="12" t="n">
        <v>0.0</v>
      </c>
      <c r="D69" s="12" t="n">
        <v>0.0</v>
      </c>
      <c r="E69" s="12" t="n">
        <v>0.0</v>
      </c>
      <c r="F69" s="12" t="n">
        <v>1.0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1"/>
        <v>1.0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1"/>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1"/>
        <v>0.0</v>
      </c>
      <c r="AE71" s="37">
        <v>0</v>
      </c>
    </row>
    <row r="72" spans="1:31" x14ac:dyDescent="0.2">
      <c r="A72" s="9" t="s">
        <v>63</v>
      </c>
      <c r="B72" s="9" t="s">
        <v>319</v>
      </c>
      <c r="C72" s="12" t="n">
        <v>0.0</v>
      </c>
      <c r="D72" s="12" t="n">
        <v>0.0</v>
      </c>
      <c r="E72" s="12" t="n">
        <v>0.0</v>
      </c>
      <c r="F72" s="12" t="n">
        <v>2.0</v>
      </c>
      <c r="G72" s="12" t="n">
        <v>0.0</v>
      </c>
      <c r="H72" s="12" t="n">
        <v>0.0</v>
      </c>
      <c r="I72" s="12" t="n">
        <v>0.0</v>
      </c>
      <c r="J72" s="12" t="n">
        <v>0.0</v>
      </c>
      <c r="K72" s="12" t="n">
        <v>4.0</v>
      </c>
      <c r="L72" s="12" t="n">
        <v>1.0</v>
      </c>
      <c r="M72" s="12" t="n">
        <v>1.0</v>
      </c>
      <c r="N72" s="12" t="n">
        <v>0.0</v>
      </c>
      <c r="O72" s="12" t="n">
        <v>23.0</v>
      </c>
      <c r="P72" s="12" t="n">
        <v>0.0</v>
      </c>
      <c r="Q72" s="12" t="n">
        <v>0.0</v>
      </c>
      <c r="R72" s="12" t="n">
        <v>2.0</v>
      </c>
      <c r="S72" s="12" t="n">
        <v>4.0</v>
      </c>
      <c r="T72" s="12" t="n">
        <v>0.0</v>
      </c>
      <c r="U72" s="12" t="n">
        <v>0.0</v>
      </c>
      <c r="V72" s="12" t="n">
        <v>0.0</v>
      </c>
      <c r="W72" s="12" t="n">
        <v>0.0</v>
      </c>
      <c r="X72" s="12" t="n">
        <v>1.0</v>
      </c>
      <c r="Y72" s="12" t="n">
        <v>0.0</v>
      </c>
      <c r="Z72" s="12" t="n">
        <v>0.0</v>
      </c>
      <c r="AA72" s="12" t="n">
        <v>0.0</v>
      </c>
      <c r="AB72" s="12" t="n">
        <v>0.0</v>
      </c>
      <c r="AC72" s="12" t="n">
        <v>5.0</v>
      </c>
      <c r="AD72" s="10" t="n">
        <f t="shared" si="1"/>
        <v>43.0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1"/>
        <v>0.0</v>
      </c>
      <c r="AE73" s="37">
        <v>0</v>
      </c>
    </row>
    <row r="74" spans="1:31" x14ac:dyDescent="0.2">
      <c r="A74" s="9" t="s">
        <v>65</v>
      </c>
      <c r="B74" s="9" t="s">
        <v>319</v>
      </c>
      <c r="C74" s="12" t="n">
        <v>0.0</v>
      </c>
      <c r="D74" s="12" t="n">
        <v>0.0</v>
      </c>
      <c r="E74" s="12" t="n">
        <v>0.0</v>
      </c>
      <c r="F74" s="12" t="n">
        <v>38.0</v>
      </c>
      <c r="G74" s="12" t="n">
        <v>0.0</v>
      </c>
      <c r="H74" s="12" t="n">
        <v>10.0</v>
      </c>
      <c r="I74" s="12" t="n">
        <v>0.0</v>
      </c>
      <c r="J74" s="12" t="n">
        <v>3.0</v>
      </c>
      <c r="K74" s="12" t="n">
        <v>0.0</v>
      </c>
      <c r="L74" s="12" t="n">
        <v>0.0</v>
      </c>
      <c r="M74" s="12" t="n">
        <v>0.0</v>
      </c>
      <c r="N74" s="12" t="n">
        <v>0.0</v>
      </c>
      <c r="O74" s="12" t="n">
        <v>1.0</v>
      </c>
      <c r="P74" s="12" t="n">
        <v>45.0</v>
      </c>
      <c r="Q74" s="12" t="n">
        <v>0.0</v>
      </c>
      <c r="R74" s="12" t="n">
        <v>0.0</v>
      </c>
      <c r="S74" s="12" t="n">
        <v>0.0</v>
      </c>
      <c r="T74" s="12" t="n">
        <v>9.0</v>
      </c>
      <c r="U74" s="12" t="n">
        <v>4.0</v>
      </c>
      <c r="V74" s="12" t="n">
        <v>0.0</v>
      </c>
      <c r="W74" s="12" t="n">
        <v>0.0</v>
      </c>
      <c r="X74" s="12" t="n">
        <v>0.0</v>
      </c>
      <c r="Y74" s="12" t="n">
        <v>0.0</v>
      </c>
      <c r="Z74" s="12" t="n">
        <v>0.0</v>
      </c>
      <c r="AA74" s="12" t="n">
        <v>11.0</v>
      </c>
      <c r="AB74" s="12" t="n">
        <v>0.0</v>
      </c>
      <c r="AC74" s="12" t="n">
        <v>14.0</v>
      </c>
      <c r="AD74" s="10" t="n">
        <f t="shared" si="1"/>
        <v>135.0</v>
      </c>
      <c r="AE74" s="37">
        <v>0</v>
      </c>
    </row>
    <row r="75" spans="1:31" x14ac:dyDescent="0.2">
      <c r="A75" s="9" t="s">
        <v>65</v>
      </c>
      <c r="B75" s="9" t="s">
        <v>318</v>
      </c>
      <c r="C75" s="12" t="n">
        <v>0.0</v>
      </c>
      <c r="D75" s="12" t="n">
        <v>0.0</v>
      </c>
      <c r="E75" s="12" t="n">
        <v>0.0</v>
      </c>
      <c r="F75" s="12" t="n">
        <v>0.0</v>
      </c>
      <c r="G75" s="12" t="n">
        <v>6.0</v>
      </c>
      <c r="H75" s="12" t="n">
        <v>0.0</v>
      </c>
      <c r="I75" s="12" t="n">
        <v>0.0</v>
      </c>
      <c r="J75" s="12" t="n">
        <v>0.0</v>
      </c>
      <c r="K75" s="12" t="n">
        <v>0.0</v>
      </c>
      <c r="L75" s="12" t="n">
        <v>0.0</v>
      </c>
      <c r="M75" s="12" t="n">
        <v>1.0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si="1"/>
        <v>7.0</v>
      </c>
      <c r="AE75" s="37">
        <v>0</v>
      </c>
    </row>
    <row r="76" spans="1:31" x14ac:dyDescent="0.2">
      <c r="A76" s="9" t="s">
        <v>67</v>
      </c>
      <c r="B76" s="9" t="s">
        <v>319</v>
      </c>
      <c r="C76" s="12" t="n">
        <v>0.0</v>
      </c>
      <c r="D76" s="12" t="n">
        <v>0.0</v>
      </c>
      <c r="E76" s="12" t="n">
        <v>0.0</v>
      </c>
      <c r="F76" s="12" t="n">
        <v>0.0</v>
      </c>
      <c r="G76" s="12" t="n">
        <v>7.0</v>
      </c>
      <c r="H76" s="12" t="n">
        <v>0.0</v>
      </c>
      <c r="I76" s="12" t="n">
        <v>0.0</v>
      </c>
      <c r="J76" s="12" t="n">
        <v>1.0</v>
      </c>
      <c r="K76" s="12" t="n">
        <v>0.0</v>
      </c>
      <c r="L76" s="12" t="n">
        <v>0.0</v>
      </c>
      <c r="M76" s="12" t="n">
        <v>5.0</v>
      </c>
      <c r="N76" s="12" t="n">
        <v>0.0</v>
      </c>
      <c r="O76" s="12" t="n">
        <v>0.0</v>
      </c>
      <c r="P76" s="12" t="n">
        <v>0.0</v>
      </c>
      <c r="Q76" s="12" t="n">
        <v>0.0</v>
      </c>
      <c r="R76" s="12" t="n">
        <v>1.0</v>
      </c>
      <c r="S76" s="12" t="n">
        <v>0.0</v>
      </c>
      <c r="T76" s="12" t="n">
        <v>0.0</v>
      </c>
      <c r="U76" s="12" t="n">
        <v>0.0</v>
      </c>
      <c r="V76" s="12" t="n">
        <v>0.0</v>
      </c>
      <c r="W76" s="12" t="n">
        <v>0.0</v>
      </c>
      <c r="X76" s="12" t="n">
        <v>2.0</v>
      </c>
      <c r="Y76" s="12" t="n">
        <v>0.0</v>
      </c>
      <c r="Z76" s="12" t="n">
        <v>0.0</v>
      </c>
      <c r="AA76" s="12" t="n">
        <v>0.0</v>
      </c>
      <c r="AB76" s="12" t="n">
        <v>0.0</v>
      </c>
      <c r="AC76" s="12" t="n">
        <v>0.0</v>
      </c>
      <c r="AD76" s="10" t="n">
        <f t="shared" si="1"/>
        <v>16.0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2.0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2.0</v>
      </c>
      <c r="AA79" s="12" t="n">
        <v>0.0</v>
      </c>
      <c r="AB79" s="12" t="n">
        <v>0.0</v>
      </c>
      <c r="AC79" s="12" t="n">
        <v>0.0</v>
      </c>
      <c r="AD79" s="10" t="n">
        <f t="shared" si="1"/>
        <v>4.0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1.0</v>
      </c>
      <c r="K81" s="12" t="n">
        <v>0.0</v>
      </c>
      <c r="L81" s="12" t="n">
        <v>0.0</v>
      </c>
      <c r="M81" s="12" t="n">
        <v>4.0</v>
      </c>
      <c r="N81" s="12" t="n">
        <v>0.0</v>
      </c>
      <c r="O81" s="12" t="n">
        <v>0.0</v>
      </c>
      <c r="P81" s="12" t="n">
        <v>1.0</v>
      </c>
      <c r="Q81" s="12" t="n">
        <v>0.0</v>
      </c>
      <c r="R81" s="12" t="n">
        <v>0.0</v>
      </c>
      <c r="S81" s="12" t="n">
        <v>0.0</v>
      </c>
      <c r="T81" s="12" t="n">
        <v>0.0</v>
      </c>
      <c r="U81" s="12" t="n">
        <v>1.0</v>
      </c>
      <c r="V81" s="12" t="n">
        <v>0.0</v>
      </c>
      <c r="W81" s="12" t="n">
        <v>0.0</v>
      </c>
      <c r="X81" s="12" t="n">
        <v>0.0</v>
      </c>
      <c r="Y81" s="12" t="n">
        <v>0.0</v>
      </c>
      <c r="Z81" s="12" t="n">
        <v>7.0</v>
      </c>
      <c r="AA81" s="12" t="n">
        <v>0.0</v>
      </c>
      <c r="AB81" s="12" t="n">
        <v>0.0</v>
      </c>
      <c r="AC81" s="12" t="n">
        <v>0.0</v>
      </c>
      <c r="AD81" s="10" t="n">
        <f t="shared" si="1"/>
        <v>14.0</v>
      </c>
      <c r="AE81" s="37">
        <v>0</v>
      </c>
    </row>
    <row r="82" spans="1:31" x14ac:dyDescent="0.2">
      <c r="A82" s="9" t="s">
        <v>73</v>
      </c>
      <c r="B82" s="9" t="s">
        <v>319</v>
      </c>
      <c r="C82" s="12" t="n">
        <v>0.0</v>
      </c>
      <c r="D82" s="12" t="n">
        <v>0.0</v>
      </c>
      <c r="E82" s="12" t="n">
        <v>0.0</v>
      </c>
      <c r="F82" s="12" t="n">
        <v>17.0</v>
      </c>
      <c r="G82" s="12" t="n">
        <v>0.0</v>
      </c>
      <c r="H82" s="12" t="n">
        <v>0.0</v>
      </c>
      <c r="I82" s="12" t="n">
        <v>0.0</v>
      </c>
      <c r="J82" s="12" t="n">
        <v>1.0</v>
      </c>
      <c r="K82" s="12" t="n">
        <v>0.0</v>
      </c>
      <c r="L82" s="12" t="n">
        <v>0.0</v>
      </c>
      <c r="M82" s="12" t="n">
        <v>0.0</v>
      </c>
      <c r="N82" s="12" t="n">
        <v>0.0</v>
      </c>
      <c r="O82" s="12" t="n">
        <v>0.0</v>
      </c>
      <c r="P82" s="12" t="n">
        <v>2.0</v>
      </c>
      <c r="Q82" s="12" t="n">
        <v>0.0</v>
      </c>
      <c r="R82" s="12" t="n">
        <v>1.0</v>
      </c>
      <c r="S82" s="12" t="n">
        <v>0.0</v>
      </c>
      <c r="T82" s="12" t="n">
        <v>0.0</v>
      </c>
      <c r="U82" s="12" t="n">
        <v>0.0</v>
      </c>
      <c r="V82" s="12" t="n">
        <v>0.0</v>
      </c>
      <c r="W82" s="12" t="n">
        <v>0.0</v>
      </c>
      <c r="X82" s="12" t="n">
        <v>0.0</v>
      </c>
      <c r="Y82" s="12" t="n">
        <v>0.0</v>
      </c>
      <c r="Z82" s="12" t="n">
        <v>2.0</v>
      </c>
      <c r="AA82" s="12" t="n">
        <v>0.0</v>
      </c>
      <c r="AB82" s="12" t="n">
        <v>0.0</v>
      </c>
      <c r="AC82" s="12" t="n">
        <v>3.0</v>
      </c>
      <c r="AD82" s="10" t="n">
        <f t="shared" si="1"/>
        <v>26.0</v>
      </c>
      <c r="AE82" s="37">
        <v>0</v>
      </c>
    </row>
    <row r="83" spans="1:31" x14ac:dyDescent="0.2">
      <c r="A83" s="9" t="s">
        <v>73</v>
      </c>
      <c r="B83" s="9" t="s">
        <v>318</v>
      </c>
      <c r="C83" s="12" t="n">
        <v>0.0</v>
      </c>
      <c r="D83" s="12" t="n">
        <v>0.0</v>
      </c>
      <c r="E83" s="12" t="n">
        <v>0.0</v>
      </c>
      <c r="F83" s="12" t="n">
        <v>4.0</v>
      </c>
      <c r="G83" s="12" t="n">
        <v>19.0</v>
      </c>
      <c r="H83" s="12" t="n">
        <v>0.0</v>
      </c>
      <c r="I83" s="12" t="n">
        <v>0.0</v>
      </c>
      <c r="J83" s="12" t="n">
        <v>1.0</v>
      </c>
      <c r="K83" s="12" t="n">
        <v>0.0</v>
      </c>
      <c r="L83" s="12" t="n">
        <v>1.0</v>
      </c>
      <c r="M83" s="12" t="n">
        <v>0.0</v>
      </c>
      <c r="N83" s="12" t="n">
        <v>0.0</v>
      </c>
      <c r="O83" s="12" t="n">
        <v>1.0</v>
      </c>
      <c r="P83" s="12" t="n">
        <v>1.0</v>
      </c>
      <c r="Q83" s="12" t="n">
        <v>0.0</v>
      </c>
      <c r="R83" s="12" t="n">
        <v>0.0</v>
      </c>
      <c r="S83" s="12" t="n">
        <v>0.0</v>
      </c>
      <c r="T83" s="12" t="n">
        <v>0.0</v>
      </c>
      <c r="U83" s="12" t="n">
        <v>0.0</v>
      </c>
      <c r="V83" s="12" t="n">
        <v>0.0</v>
      </c>
      <c r="W83" s="12" t="n">
        <v>1.0</v>
      </c>
      <c r="X83" s="12" t="n">
        <v>0.0</v>
      </c>
      <c r="Y83" s="12" t="n">
        <v>0.0</v>
      </c>
      <c r="Z83" s="12" t="n">
        <v>1.0</v>
      </c>
      <c r="AA83" s="12" t="n">
        <v>1.0</v>
      </c>
      <c r="AB83" s="12" t="n">
        <v>0.0</v>
      </c>
      <c r="AC83" s="12" t="n">
        <v>2.0</v>
      </c>
      <c r="AD83" s="10" t="n">
        <f t="shared" si="1"/>
        <v>32.0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3.0</v>
      </c>
      <c r="S84" s="12" t="n">
        <v>0.0</v>
      </c>
      <c r="T84" s="12" t="n">
        <v>1.0</v>
      </c>
      <c r="U84" s="12" t="n">
        <v>0.0</v>
      </c>
      <c r="V84" s="12" t="n">
        <v>0.0</v>
      </c>
      <c r="W84" s="12" t="n">
        <v>0.0</v>
      </c>
      <c r="X84" s="12" t="n">
        <v>0.0</v>
      </c>
      <c r="Y84" s="12" t="n">
        <v>0.0</v>
      </c>
      <c r="Z84" s="12" t="n">
        <v>0.0</v>
      </c>
      <c r="AA84" s="12" t="n">
        <v>0.0</v>
      </c>
      <c r="AB84" s="12" t="n">
        <v>0.0</v>
      </c>
      <c r="AC84" s="12" t="n">
        <v>0.0</v>
      </c>
      <c r="AD84" s="10" t="n">
        <f t="shared" si="1"/>
        <v>4.0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2.0</v>
      </c>
      <c r="D86" s="12" t="n">
        <v>0.0</v>
      </c>
      <c r="E86" s="12" t="n">
        <v>0.0</v>
      </c>
      <c r="F86" s="12" t="n">
        <v>21.0</v>
      </c>
      <c r="G86" s="12" t="n">
        <v>77.0</v>
      </c>
      <c r="H86" s="12" t="n">
        <v>0.0</v>
      </c>
      <c r="I86" s="12" t="n">
        <v>0.0</v>
      </c>
      <c r="J86" s="12" t="n">
        <v>0.0</v>
      </c>
      <c r="K86" s="12" t="n">
        <v>0.0</v>
      </c>
      <c r="L86" s="12" t="n">
        <v>2.0</v>
      </c>
      <c r="M86" s="12" t="n">
        <v>0.0</v>
      </c>
      <c r="N86" s="12" t="n">
        <v>1.0</v>
      </c>
      <c r="O86" s="12" t="n">
        <v>1.0</v>
      </c>
      <c r="P86" s="12" t="n">
        <v>24.0</v>
      </c>
      <c r="Q86" s="12" t="n">
        <v>0.0</v>
      </c>
      <c r="R86" s="12" t="n">
        <v>14.0</v>
      </c>
      <c r="S86" s="12" t="n">
        <v>0.0</v>
      </c>
      <c r="T86" s="12" t="n">
        <v>0.0</v>
      </c>
      <c r="U86" s="12" t="n">
        <v>0.0</v>
      </c>
      <c r="V86" s="12" t="n">
        <v>0.0</v>
      </c>
      <c r="W86" s="12" t="n">
        <v>0.0</v>
      </c>
      <c r="X86" s="12" t="n">
        <v>9.0</v>
      </c>
      <c r="Y86" s="12" t="n">
        <v>0.0</v>
      </c>
      <c r="Z86" s="12" t="n">
        <v>1.0</v>
      </c>
      <c r="AA86" s="12" t="n">
        <v>1.0</v>
      </c>
      <c r="AB86" s="12" t="n">
        <v>2.0</v>
      </c>
      <c r="AC86" s="12" t="n">
        <v>4.0</v>
      </c>
      <c r="AD86" s="10" t="n">
        <f t="shared" si="1"/>
        <v>159.0</v>
      </c>
      <c r="AE86" s="37">
        <v>0</v>
      </c>
    </row>
    <row r="87" spans="1:31" x14ac:dyDescent="0.2">
      <c r="A87" s="9" t="s">
        <v>77</v>
      </c>
      <c r="B87" s="9" t="s">
        <v>318</v>
      </c>
      <c r="C87" s="12" t="n">
        <v>0.0</v>
      </c>
      <c r="D87" s="12" t="n">
        <v>0.0</v>
      </c>
      <c r="E87" s="12" t="n">
        <v>0.0</v>
      </c>
      <c r="F87" s="12" t="n">
        <v>0.0</v>
      </c>
      <c r="G87" s="12" t="n">
        <v>8.0</v>
      </c>
      <c r="H87" s="12" t="n">
        <v>0.0</v>
      </c>
      <c r="I87" s="12" t="n">
        <v>0.0</v>
      </c>
      <c r="J87" s="12" t="n">
        <v>0.0</v>
      </c>
      <c r="K87" s="12" t="n">
        <v>0.0</v>
      </c>
      <c r="L87" s="12" t="n">
        <v>0.0</v>
      </c>
      <c r="M87" s="12" t="n">
        <v>0.0</v>
      </c>
      <c r="N87" s="12" t="n">
        <v>0.0</v>
      </c>
      <c r="O87" s="12" t="n">
        <v>3.0</v>
      </c>
      <c r="P87" s="12" t="n">
        <v>0.0</v>
      </c>
      <c r="Q87" s="12" t="n">
        <v>0.0</v>
      </c>
      <c r="R87" s="12" t="n">
        <v>1.0</v>
      </c>
      <c r="S87" s="12" t="n">
        <v>0.0</v>
      </c>
      <c r="T87" s="12" t="n">
        <v>0.0</v>
      </c>
      <c r="U87" s="12" t="n">
        <v>0.0</v>
      </c>
      <c r="V87" s="12" t="n">
        <v>0.0</v>
      </c>
      <c r="W87" s="12" t="n">
        <v>0.0</v>
      </c>
      <c r="X87" s="12" t="n">
        <v>0.0</v>
      </c>
      <c r="Y87" s="12" t="n">
        <v>0.0</v>
      </c>
      <c r="Z87" s="12" t="n">
        <v>0.0</v>
      </c>
      <c r="AA87" s="12" t="n">
        <v>0.0</v>
      </c>
      <c r="AB87" s="12" t="n">
        <v>1.0</v>
      </c>
      <c r="AC87" s="12" t="n">
        <v>0.0</v>
      </c>
      <c r="AD87" s="10" t="n">
        <f t="shared" si="1"/>
        <v>13.0</v>
      </c>
      <c r="AE87" s="37">
        <v>0</v>
      </c>
    </row>
    <row r="88" spans="1:31" x14ac:dyDescent="0.2">
      <c r="A88" s="9" t="s">
        <v>79</v>
      </c>
      <c r="B88" s="9" t="s">
        <v>319</v>
      </c>
      <c r="C88" s="12" t="n">
        <v>0.0</v>
      </c>
      <c r="D88" s="12" t="n">
        <v>0.0</v>
      </c>
      <c r="E88" s="12" t="n">
        <v>0.0</v>
      </c>
      <c r="F88" s="12" t="n">
        <v>0.0</v>
      </c>
      <c r="G88" s="12" t="n">
        <v>10.0</v>
      </c>
      <c r="H88" s="12" t="n">
        <v>0.0</v>
      </c>
      <c r="I88" s="12" t="n">
        <v>0.0</v>
      </c>
      <c r="J88" s="12" t="n">
        <v>0.0</v>
      </c>
      <c r="K88" s="12" t="n">
        <v>0.0</v>
      </c>
      <c r="L88" s="12" t="n">
        <v>0.0</v>
      </c>
      <c r="M88" s="12" t="n">
        <v>0.0</v>
      </c>
      <c r="N88" s="12" t="n">
        <v>4.0</v>
      </c>
      <c r="O88" s="12" t="n">
        <v>0.0</v>
      </c>
      <c r="P88" s="12" t="n">
        <v>16.0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30.0</v>
      </c>
      <c r="AE88" s="37">
        <v>0</v>
      </c>
    </row>
    <row r="89" spans="1:31" x14ac:dyDescent="0.2">
      <c r="A89" s="9" t="s">
        <v>79</v>
      </c>
      <c r="B89" s="9" t="s">
        <v>318</v>
      </c>
      <c r="C89" s="12" t="n">
        <v>0.0</v>
      </c>
      <c r="D89" s="12" t="n">
        <v>0.0</v>
      </c>
      <c r="E89" s="12" t="n">
        <v>0.0</v>
      </c>
      <c r="F89" s="12" t="n">
        <v>0.0</v>
      </c>
      <c r="G89" s="12" t="n">
        <v>5.0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5.0</v>
      </c>
      <c r="AE89" s="37">
        <v>0</v>
      </c>
    </row>
    <row r="90" spans="1:31" x14ac:dyDescent="0.2">
      <c r="A90" s="9" t="s">
        <v>81</v>
      </c>
      <c r="B90" s="9" t="s">
        <v>319</v>
      </c>
      <c r="C90" s="12" t="n">
        <v>1.0</v>
      </c>
      <c r="D90" s="12" t="n">
        <v>0.0</v>
      </c>
      <c r="E90" s="12" t="n">
        <v>0.0</v>
      </c>
      <c r="F90" s="12" t="n">
        <v>53.0</v>
      </c>
      <c r="G90" s="12" t="n">
        <v>184.0</v>
      </c>
      <c r="H90" s="12" t="n">
        <v>2.0</v>
      </c>
      <c r="I90" s="12" t="n">
        <v>0.0</v>
      </c>
      <c r="J90" s="12" t="n">
        <v>0.0</v>
      </c>
      <c r="K90" s="12" t="n">
        <v>0.0</v>
      </c>
      <c r="L90" s="12" t="n">
        <v>0.0</v>
      </c>
      <c r="M90" s="12" t="n">
        <v>7.0</v>
      </c>
      <c r="N90" s="12" t="n">
        <v>6.0</v>
      </c>
      <c r="O90" s="12" t="n">
        <v>0.0</v>
      </c>
      <c r="P90" s="12" t="n">
        <v>5.0</v>
      </c>
      <c r="Q90" s="12" t="n">
        <v>0.0</v>
      </c>
      <c r="R90" s="12" t="n">
        <v>13.0</v>
      </c>
      <c r="S90" s="12" t="n">
        <v>1.0</v>
      </c>
      <c r="T90" s="12" t="n">
        <v>0.0</v>
      </c>
      <c r="U90" s="12" t="n">
        <v>1.0</v>
      </c>
      <c r="V90" s="12" t="n">
        <v>0.0</v>
      </c>
      <c r="W90" s="12" t="n">
        <v>1.0</v>
      </c>
      <c r="X90" s="63" t="n">
        <v>10.0</v>
      </c>
      <c r="Y90" s="12" t="n">
        <v>0.0</v>
      </c>
      <c r="Z90" s="12" t="n">
        <v>17.0</v>
      </c>
      <c r="AA90" s="12" t="n">
        <v>0.0</v>
      </c>
      <c r="AB90" s="12" t="n">
        <v>0.0</v>
      </c>
      <c r="AC90" s="63" t="n">
        <v>65.0</v>
      </c>
      <c r="AD90" s="10" t="n">
        <f t="shared" si="1"/>
        <v>366.0</v>
      </c>
      <c r="AE90" s="37" t="n">
        <v>2.0</v>
      </c>
    </row>
    <row r="91" spans="1:31" x14ac:dyDescent="0.2">
      <c r="A91" s="9" t="s">
        <v>81</v>
      </c>
      <c r="B91" s="9" t="s">
        <v>318</v>
      </c>
      <c r="C91" s="12" t="n">
        <v>0.0</v>
      </c>
      <c r="D91" s="12" t="n">
        <v>0.0</v>
      </c>
      <c r="E91" s="12" t="n">
        <v>0.0</v>
      </c>
      <c r="F91" s="12" t="n">
        <v>0.0</v>
      </c>
      <c r="G91" s="12" t="n">
        <v>46.0</v>
      </c>
      <c r="H91" s="12" t="n">
        <v>0.0</v>
      </c>
      <c r="I91" s="12" t="n">
        <v>0.0</v>
      </c>
      <c r="J91" s="12" t="n">
        <v>0.0</v>
      </c>
      <c r="K91" s="12" t="n">
        <v>0.0</v>
      </c>
      <c r="L91" s="12" t="n">
        <v>0.0</v>
      </c>
      <c r="M91" s="12" t="n">
        <v>3.0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1.0</v>
      </c>
      <c r="AC91" s="12" t="n">
        <v>0.0</v>
      </c>
      <c r="AD91" s="10" t="n">
        <f t="shared" si="1"/>
        <v>50.0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1.0</v>
      </c>
      <c r="S92" s="12" t="n">
        <v>0.0</v>
      </c>
      <c r="T92" s="12" t="n">
        <v>0.0</v>
      </c>
      <c r="U92" s="12" t="n">
        <v>0.0</v>
      </c>
      <c r="V92" s="12" t="n">
        <v>0.0</v>
      </c>
      <c r="W92" s="12" t="n">
        <v>0.0</v>
      </c>
      <c r="X92" s="12" t="n">
        <v>0.0</v>
      </c>
      <c r="Y92" s="12" t="n">
        <v>0.0</v>
      </c>
      <c r="Z92" s="12" t="n">
        <v>0.0</v>
      </c>
      <c r="AA92" s="12" t="n">
        <v>0.0</v>
      </c>
      <c r="AB92" s="12" t="n">
        <v>0.0</v>
      </c>
      <c r="AC92" s="12" t="n">
        <v>0.0</v>
      </c>
      <c r="AD92" s="10" t="n">
        <f t="shared" si="1"/>
        <v>1.0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2.0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2.0</v>
      </c>
      <c r="AE97" s="37">
        <v>0</v>
      </c>
    </row>
    <row r="98" spans="1:31" x14ac:dyDescent="0.2">
      <c r="A98" s="9" t="s">
        <v>461</v>
      </c>
      <c r="B98" s="9" t="s">
        <v>319</v>
      </c>
      <c r="C98" s="12" t="n">
        <v>6.0</v>
      </c>
      <c r="D98" s="12" t="n">
        <v>2.0</v>
      </c>
      <c r="E98" s="12" t="n">
        <v>0.0</v>
      </c>
      <c r="F98" s="12" t="n">
        <v>9.0</v>
      </c>
      <c r="G98" s="12" t="n">
        <v>2109.0</v>
      </c>
      <c r="H98" s="12" t="n">
        <v>2.0</v>
      </c>
      <c r="I98" s="12" t="n">
        <v>3.0</v>
      </c>
      <c r="J98" s="12" t="n">
        <v>8.0</v>
      </c>
      <c r="K98" s="12" t="n">
        <v>4.0</v>
      </c>
      <c r="L98" s="12" t="n">
        <v>1.0</v>
      </c>
      <c r="M98" s="12" t="n">
        <v>12.0</v>
      </c>
      <c r="N98" s="12" t="n">
        <v>0.0</v>
      </c>
      <c r="O98" s="12" t="n">
        <v>11.0</v>
      </c>
      <c r="P98" s="12" t="n">
        <v>3.0</v>
      </c>
      <c r="Q98" s="12" t="n">
        <v>0.0</v>
      </c>
      <c r="R98" s="12" t="n">
        <v>25.0</v>
      </c>
      <c r="S98" s="12" t="n">
        <v>5.0</v>
      </c>
      <c r="T98" s="12" t="n">
        <v>32.0</v>
      </c>
      <c r="U98" s="12" t="n">
        <v>6.0</v>
      </c>
      <c r="V98" s="12" t="n">
        <v>0.0</v>
      </c>
      <c r="W98" s="12" t="n">
        <v>8.0</v>
      </c>
      <c r="X98" s="12" t="n">
        <v>11.0</v>
      </c>
      <c r="Y98" s="12" t="n">
        <v>0.0</v>
      </c>
      <c r="Z98" s="12" t="n">
        <v>33.0</v>
      </c>
      <c r="AA98" s="12" t="n">
        <v>9.0</v>
      </c>
      <c r="AB98" s="12" t="n">
        <v>4.0</v>
      </c>
      <c r="AC98" s="12" t="n">
        <v>8.0</v>
      </c>
      <c r="AD98" s="10" t="n">
        <f t="shared" si="1"/>
        <v>2311.0</v>
      </c>
      <c r="AE98" s="37">
        <v>0</v>
      </c>
    </row>
    <row r="99" spans="1:31" x14ac:dyDescent="0.2">
      <c r="A99" s="9" t="s">
        <v>461</v>
      </c>
      <c r="B99" s="9" t="s">
        <v>318</v>
      </c>
      <c r="C99" s="12" t="n">
        <v>4.0</v>
      </c>
      <c r="D99" s="12" t="n">
        <v>15.0</v>
      </c>
      <c r="E99" s="12" t="n">
        <v>0.0</v>
      </c>
      <c r="F99" s="12" t="n">
        <v>11.0</v>
      </c>
      <c r="G99" s="12" t="n">
        <v>447.0</v>
      </c>
      <c r="H99" s="12" t="n">
        <v>5.0</v>
      </c>
      <c r="I99" s="12" t="n">
        <v>5.0</v>
      </c>
      <c r="J99" s="12" t="n">
        <v>14.0</v>
      </c>
      <c r="K99" s="12" t="n">
        <v>4.0</v>
      </c>
      <c r="L99" s="12" t="n">
        <v>11.0</v>
      </c>
      <c r="M99" s="12" t="n">
        <v>11.0</v>
      </c>
      <c r="N99" s="12" t="n">
        <v>4.0</v>
      </c>
      <c r="O99" s="12" t="n">
        <v>33.0</v>
      </c>
      <c r="P99" s="12" t="n">
        <v>45.0</v>
      </c>
      <c r="Q99" s="12" t="n">
        <v>0.0</v>
      </c>
      <c r="R99" s="12" t="n">
        <v>38.0</v>
      </c>
      <c r="S99" s="12" t="n">
        <v>8.0</v>
      </c>
      <c r="T99" s="12" t="n">
        <v>6.0</v>
      </c>
      <c r="U99" s="12" t="n">
        <v>5.0</v>
      </c>
      <c r="V99" s="12" t="n">
        <v>0.0</v>
      </c>
      <c r="W99" s="12" t="n">
        <v>14.0</v>
      </c>
      <c r="X99" s="12" t="n">
        <v>46.0</v>
      </c>
      <c r="Y99" s="12" t="n">
        <v>0.0</v>
      </c>
      <c r="Z99" s="12" t="n">
        <v>53.0</v>
      </c>
      <c r="AA99" s="12" t="n">
        <v>9.0</v>
      </c>
      <c r="AB99" s="12" t="n">
        <v>20.0</v>
      </c>
      <c r="AC99" s="12" t="n">
        <v>16.0</v>
      </c>
      <c r="AD99" s="10" t="n">
        <f t="shared" si="1"/>
        <v>824.0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42.0</v>
      </c>
      <c r="G102" s="12" t="n">
        <v>27.0</v>
      </c>
      <c r="H102" s="12" t="n">
        <v>0.0</v>
      </c>
      <c r="I102" s="12" t="n">
        <v>0.0</v>
      </c>
      <c r="J102" s="12" t="n">
        <v>0.0</v>
      </c>
      <c r="K102" s="12" t="n">
        <v>0.0</v>
      </c>
      <c r="L102" s="12" t="n">
        <v>2.0</v>
      </c>
      <c r="M102" s="12" t="n">
        <v>0.0</v>
      </c>
      <c r="N102" s="12" t="n">
        <v>3.0</v>
      </c>
      <c r="O102" s="12" t="n">
        <v>2.0</v>
      </c>
      <c r="P102" s="12" t="n">
        <v>0.0</v>
      </c>
      <c r="Q102" s="12" t="n">
        <v>0.0</v>
      </c>
      <c r="R102" s="12" t="n">
        <v>1.0</v>
      </c>
      <c r="S102" s="12" t="n">
        <v>0.0</v>
      </c>
      <c r="T102" s="12" t="n">
        <v>0.0</v>
      </c>
      <c r="U102" s="12" t="n">
        <v>0.0</v>
      </c>
      <c r="V102" s="12" t="n">
        <v>0.0</v>
      </c>
      <c r="W102" s="12" t="n">
        <v>16.0</v>
      </c>
      <c r="X102" s="12" t="n">
        <v>3.0</v>
      </c>
      <c r="Y102" s="12" t="n">
        <v>0.0</v>
      </c>
      <c r="Z102" s="12" t="n">
        <v>2.0</v>
      </c>
      <c r="AA102" s="12" t="n">
        <v>0.0</v>
      </c>
      <c r="AB102" s="12" t="n">
        <v>0.0</v>
      </c>
      <c r="AC102" s="12" t="n">
        <v>107.0</v>
      </c>
      <c r="AD102" s="10" t="n">
        <f t="shared" si="1"/>
        <v>205.0</v>
      </c>
      <c r="AE102" s="37">
        <v>0</v>
      </c>
    </row>
    <row r="103" spans="1:31" x14ac:dyDescent="0.2">
      <c r="A103" s="9" t="s">
        <v>463</v>
      </c>
      <c r="B103" s="9" t="s">
        <v>318</v>
      </c>
      <c r="C103" s="12" t="n">
        <v>0.0</v>
      </c>
      <c r="D103" s="12" t="n">
        <v>0.0</v>
      </c>
      <c r="E103" s="12" t="n">
        <v>0.0</v>
      </c>
      <c r="F103" s="12" t="n">
        <v>0.0</v>
      </c>
      <c r="G103" s="12" t="n">
        <v>137.0</v>
      </c>
      <c r="H103" s="12" t="n">
        <v>0.0</v>
      </c>
      <c r="I103" s="12" t="n">
        <v>0.0</v>
      </c>
      <c r="J103" s="12" t="n">
        <v>0.0</v>
      </c>
      <c r="K103" s="12" t="n">
        <v>0.0</v>
      </c>
      <c r="L103" s="12" t="n">
        <v>0.0</v>
      </c>
      <c r="M103" s="12" t="n">
        <v>0.0</v>
      </c>
      <c r="N103" s="12" t="n">
        <v>0.0</v>
      </c>
      <c r="O103" s="12" t="n">
        <v>3.0</v>
      </c>
      <c r="P103" s="12" t="n">
        <v>0.0</v>
      </c>
      <c r="Q103" s="12" t="n">
        <v>0.0</v>
      </c>
      <c r="R103" s="12" t="n">
        <v>0.0</v>
      </c>
      <c r="S103" s="12" t="n">
        <v>0.0</v>
      </c>
      <c r="T103" s="12" t="n">
        <v>0.0</v>
      </c>
      <c r="U103" s="12" t="n">
        <v>0.0</v>
      </c>
      <c r="V103" s="12" t="n">
        <v>0.0</v>
      </c>
      <c r="W103" s="12" t="n">
        <v>0.0</v>
      </c>
      <c r="X103" s="12" t="n">
        <v>2.0</v>
      </c>
      <c r="Y103" s="12" t="n">
        <v>0.0</v>
      </c>
      <c r="Z103" s="12" t="n">
        <v>1.0</v>
      </c>
      <c r="AA103" s="12" t="n">
        <v>0.0</v>
      </c>
      <c r="AB103" s="12" t="n">
        <v>5.0</v>
      </c>
      <c r="AC103" s="12" t="n">
        <v>2.0</v>
      </c>
      <c r="AD103" s="10" t="n">
        <f t="shared" si="1"/>
        <v>150.0</v>
      </c>
      <c r="AE103" s="37">
        <v>0</v>
      </c>
    </row>
    <row r="104" spans="1:31" x14ac:dyDescent="0.2">
      <c r="A104" s="9" t="s">
        <v>464</v>
      </c>
      <c r="B104" s="9" t="s">
        <v>319</v>
      </c>
      <c r="C104" s="12" t="n">
        <v>0.0</v>
      </c>
      <c r="D104" s="12" t="n">
        <v>0.0</v>
      </c>
      <c r="E104" s="12" t="n">
        <v>0.0</v>
      </c>
      <c r="F104" s="12" t="n">
        <v>12.0</v>
      </c>
      <c r="G104" s="12" t="n">
        <v>0.0</v>
      </c>
      <c r="H104" s="12" t="n">
        <v>0.0</v>
      </c>
      <c r="I104" s="12" t="n">
        <v>0.0</v>
      </c>
      <c r="J104" s="12" t="n">
        <v>0.0</v>
      </c>
      <c r="K104" s="12" t="n">
        <v>0.0</v>
      </c>
      <c r="L104" s="12" t="n">
        <v>0.0</v>
      </c>
      <c r="M104" s="12" t="n">
        <v>1.0</v>
      </c>
      <c r="N104" s="12" t="n">
        <v>0.0</v>
      </c>
      <c r="O104" s="12" t="n">
        <v>1.0</v>
      </c>
      <c r="P104" s="12" t="n">
        <v>7.0</v>
      </c>
      <c r="Q104" s="12" t="n">
        <v>0.0</v>
      </c>
      <c r="R104" s="12" t="n">
        <v>4.0</v>
      </c>
      <c r="S104" s="12" t="n">
        <v>0.0</v>
      </c>
      <c r="T104" s="12" t="n">
        <v>0.0</v>
      </c>
      <c r="U104" s="12" t="n">
        <v>0.0</v>
      </c>
      <c r="V104" s="12" t="n">
        <v>0.0</v>
      </c>
      <c r="W104" s="12" t="n">
        <v>0.0</v>
      </c>
      <c r="X104" s="12" t="n">
        <v>0.0</v>
      </c>
      <c r="Y104" s="12" t="n">
        <v>0.0</v>
      </c>
      <c r="Z104" s="12" t="n">
        <v>9.0</v>
      </c>
      <c r="AA104" s="12" t="n">
        <v>0.0</v>
      </c>
      <c r="AB104" s="12" t="n">
        <v>0.0</v>
      </c>
      <c r="AC104" s="12" t="n">
        <v>3.0</v>
      </c>
      <c r="AD104" s="10" t="n">
        <f t="shared" si="1"/>
        <v>37.0</v>
      </c>
      <c r="AE104" s="37">
        <v>0</v>
      </c>
    </row>
    <row r="105" spans="1:31" x14ac:dyDescent="0.2">
      <c r="A105" s="9" t="s">
        <v>464</v>
      </c>
      <c r="B105" s="9" t="s">
        <v>318</v>
      </c>
      <c r="C105" s="12" t="n">
        <v>0.0</v>
      </c>
      <c r="D105" s="12" t="n">
        <v>7.0</v>
      </c>
      <c r="E105" s="12" t="n">
        <v>0.0</v>
      </c>
      <c r="F105" s="12" t="n">
        <v>3.0</v>
      </c>
      <c r="G105" s="12" t="n">
        <v>64.0</v>
      </c>
      <c r="H105" s="12" t="n">
        <v>0.0</v>
      </c>
      <c r="I105" s="12" t="n">
        <v>0.0</v>
      </c>
      <c r="J105" s="12" t="n">
        <v>0.0</v>
      </c>
      <c r="K105" s="12" t="n">
        <v>0.0</v>
      </c>
      <c r="L105" s="12" t="n">
        <v>0.0</v>
      </c>
      <c r="M105" s="12" t="n">
        <v>4.0</v>
      </c>
      <c r="N105" s="12" t="n">
        <v>0.0</v>
      </c>
      <c r="O105" s="12" t="n">
        <v>13.0</v>
      </c>
      <c r="P105" s="12" t="n">
        <v>13.0</v>
      </c>
      <c r="Q105" s="12" t="n">
        <v>0.0</v>
      </c>
      <c r="R105" s="12" t="n">
        <v>3.0</v>
      </c>
      <c r="S105" s="12" t="n">
        <v>2.0</v>
      </c>
      <c r="T105" s="12" t="n">
        <v>4.0</v>
      </c>
      <c r="U105" s="12" t="n">
        <v>1.0</v>
      </c>
      <c r="V105" s="12" t="n">
        <v>0.0</v>
      </c>
      <c r="W105" s="12" t="n">
        <v>0.0</v>
      </c>
      <c r="X105" s="12" t="n">
        <v>15.0</v>
      </c>
      <c r="Y105" s="12" t="n">
        <v>0.0</v>
      </c>
      <c r="Z105" s="12" t="n">
        <v>20.0</v>
      </c>
      <c r="AA105" s="12" t="n">
        <v>0.0</v>
      </c>
      <c r="AB105" s="12" t="n">
        <v>1.0</v>
      </c>
      <c r="AC105" s="12" t="n">
        <v>17.0</v>
      </c>
      <c r="AD105" s="10" t="n">
        <f t="shared" si="1"/>
        <v>167.0</v>
      </c>
      <c r="AE105" s="37">
        <v>0</v>
      </c>
    </row>
    <row r="106" spans="1:31" x14ac:dyDescent="0.2">
      <c r="A106" s="9" t="s">
        <v>465</v>
      </c>
      <c r="B106" s="9" t="s">
        <v>319</v>
      </c>
      <c r="C106" s="12" t="n">
        <v>0.0</v>
      </c>
      <c r="D106" s="12" t="n">
        <v>0.0</v>
      </c>
      <c r="E106" s="12" t="n">
        <v>0.0</v>
      </c>
      <c r="F106" s="12" t="n">
        <v>1.0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1.0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1.0</v>
      </c>
      <c r="D108" s="12" t="n">
        <v>0.0</v>
      </c>
      <c r="E108" s="12" t="n">
        <v>0.0</v>
      </c>
      <c r="F108" s="12" t="n">
        <v>9.0</v>
      </c>
      <c r="G108" s="12" t="n">
        <v>715.0</v>
      </c>
      <c r="H108" s="12" t="n">
        <v>0.0</v>
      </c>
      <c r="I108" s="12" t="n">
        <v>0.0</v>
      </c>
      <c r="J108" s="12" t="n">
        <v>0.0</v>
      </c>
      <c r="K108" s="12" t="n">
        <v>0.0</v>
      </c>
      <c r="L108" s="12" t="n">
        <v>0.0</v>
      </c>
      <c r="M108" s="12" t="n">
        <v>8.0</v>
      </c>
      <c r="N108" s="12" t="n">
        <v>0.0</v>
      </c>
      <c r="O108" s="12" t="n">
        <v>1.0</v>
      </c>
      <c r="P108" s="12" t="n">
        <v>0.0</v>
      </c>
      <c r="Q108" s="12" t="n">
        <v>0.0</v>
      </c>
      <c r="R108" s="12" t="n">
        <v>1.0</v>
      </c>
      <c r="S108" s="12" t="n">
        <v>0.0</v>
      </c>
      <c r="T108" s="12" t="n">
        <v>0.0</v>
      </c>
      <c r="U108" s="12" t="n">
        <v>0.0</v>
      </c>
      <c r="V108" s="12" t="n">
        <v>0.0</v>
      </c>
      <c r="W108" s="12" t="n">
        <v>1.0</v>
      </c>
      <c r="X108" s="12" t="n">
        <v>7.0</v>
      </c>
      <c r="Y108" s="12" t="n">
        <v>0.0</v>
      </c>
      <c r="Z108" s="12" t="n">
        <v>33.0</v>
      </c>
      <c r="AA108" s="12" t="n">
        <v>1.0</v>
      </c>
      <c r="AB108" s="12" t="n">
        <v>0.0</v>
      </c>
      <c r="AC108" s="12" t="n">
        <v>80.0</v>
      </c>
      <c r="AD108" s="10" t="n">
        <f t="shared" si="1"/>
        <v>857.0</v>
      </c>
      <c r="AE108" s="37">
        <v>0</v>
      </c>
    </row>
    <row r="109" spans="1:31" x14ac:dyDescent="0.2">
      <c r="A109" s="9" t="s">
        <v>466</v>
      </c>
      <c r="B109" s="9" t="s">
        <v>318</v>
      </c>
      <c r="C109" s="12" t="n">
        <v>0.0</v>
      </c>
      <c r="D109" s="12" t="n">
        <v>0.0</v>
      </c>
      <c r="E109" s="12" t="n">
        <v>0.0</v>
      </c>
      <c r="F109" s="12" t="n">
        <v>0.0</v>
      </c>
      <c r="G109" s="12" t="n">
        <v>129.0</v>
      </c>
      <c r="H109" s="12" t="n">
        <v>0.0</v>
      </c>
      <c r="I109" s="12" t="n">
        <v>0.0</v>
      </c>
      <c r="J109" s="12" t="n">
        <v>0.0</v>
      </c>
      <c r="K109" s="12" t="n">
        <v>0.0</v>
      </c>
      <c r="L109" s="12" t="n">
        <v>0.0</v>
      </c>
      <c r="M109" s="12" t="n">
        <v>0.0</v>
      </c>
      <c r="N109" s="12" t="n">
        <v>0.0</v>
      </c>
      <c r="O109" s="12" t="n">
        <v>0.0</v>
      </c>
      <c r="P109" s="12" t="n">
        <v>0.0</v>
      </c>
      <c r="Q109" s="12" t="n">
        <v>0.0</v>
      </c>
      <c r="R109" s="12" t="n">
        <v>1.0</v>
      </c>
      <c r="S109" s="12" t="n">
        <v>1.0</v>
      </c>
      <c r="T109" s="12" t="n">
        <v>0.0</v>
      </c>
      <c r="U109" s="12" t="n">
        <v>0.0</v>
      </c>
      <c r="V109" s="12" t="n">
        <v>0.0</v>
      </c>
      <c r="W109" s="12" t="n">
        <v>0.0</v>
      </c>
      <c r="X109" s="12" t="n">
        <v>0.0</v>
      </c>
      <c r="Y109" s="12" t="n">
        <v>0.0</v>
      </c>
      <c r="Z109" s="12" t="n">
        <v>1.0</v>
      </c>
      <c r="AA109" s="12" t="n">
        <v>0.0</v>
      </c>
      <c r="AB109" s="12" t="n">
        <v>1.0</v>
      </c>
      <c r="AC109" s="12" t="n">
        <v>0.0</v>
      </c>
      <c r="AD109" s="10" t="n">
        <f t="shared" si="1"/>
        <v>133.0</v>
      </c>
      <c r="AE109" s="37">
        <v>0</v>
      </c>
    </row>
    <row r="110" spans="1:31" x14ac:dyDescent="0.2">
      <c r="A110" s="9" t="s">
        <v>467</v>
      </c>
      <c r="B110" s="9" t="s">
        <v>319</v>
      </c>
      <c r="C110" s="12" t="n">
        <v>0.0</v>
      </c>
      <c r="D110" s="12" t="n">
        <v>0.0</v>
      </c>
      <c r="E110" s="12" t="n">
        <v>0.0</v>
      </c>
      <c r="F110" s="12" t="n">
        <v>0.0</v>
      </c>
      <c r="G110" s="12" t="n">
        <v>11.0</v>
      </c>
      <c r="H110" s="12" t="n">
        <v>0.0</v>
      </c>
      <c r="I110" s="12" t="n">
        <v>0.0</v>
      </c>
      <c r="J110" s="12" t="n">
        <v>0.0</v>
      </c>
      <c r="K110" s="12" t="n">
        <v>0.0</v>
      </c>
      <c r="L110" s="12" t="n">
        <v>0.0</v>
      </c>
      <c r="M110" s="12" t="n">
        <v>4.0</v>
      </c>
      <c r="N110" s="12" t="n">
        <v>0.0</v>
      </c>
      <c r="O110" s="12" t="n">
        <v>0.0</v>
      </c>
      <c r="P110" s="12" t="n">
        <v>4.0</v>
      </c>
      <c r="Q110" s="12" t="n">
        <v>0.0</v>
      </c>
      <c r="R110" s="12" t="n">
        <v>0.0</v>
      </c>
      <c r="S110" s="12" t="n">
        <v>2.0</v>
      </c>
      <c r="T110" s="12" t="n">
        <v>0.0</v>
      </c>
      <c r="U110" s="12" t="n">
        <v>0.0</v>
      </c>
      <c r="V110" s="12" t="n">
        <v>0.0</v>
      </c>
      <c r="W110" s="12" t="n">
        <v>0.0</v>
      </c>
      <c r="X110" s="12" t="n">
        <v>0.0</v>
      </c>
      <c r="Y110" s="12" t="n">
        <v>0.0</v>
      </c>
      <c r="Z110" s="12" t="n">
        <v>0.0</v>
      </c>
      <c r="AA110" s="12" t="n">
        <v>0.0</v>
      </c>
      <c r="AB110" s="12" t="n">
        <v>0.0</v>
      </c>
      <c r="AC110" s="12" t="n">
        <v>0.0</v>
      </c>
      <c r="AD110" s="10" t="n">
        <f t="shared" si="1"/>
        <v>21.0</v>
      </c>
      <c r="AE110" s="37">
        <v>0</v>
      </c>
    </row>
    <row r="111" spans="1:31" x14ac:dyDescent="0.2">
      <c r="A111" s="9" t="s">
        <v>467</v>
      </c>
      <c r="B111" s="9" t="s">
        <v>318</v>
      </c>
      <c r="C111" s="12" t="n">
        <v>0.0</v>
      </c>
      <c r="D111" s="12" t="n">
        <v>2.0</v>
      </c>
      <c r="E111" s="12" t="n">
        <v>0.0</v>
      </c>
      <c r="F111" s="12" t="n">
        <v>3.0</v>
      </c>
      <c r="G111" s="12" t="n">
        <v>11.0</v>
      </c>
      <c r="H111" s="12" t="n">
        <v>0.0</v>
      </c>
      <c r="I111" s="12" t="n">
        <v>0.0</v>
      </c>
      <c r="J111" s="12" t="n">
        <v>1.0</v>
      </c>
      <c r="K111" s="12" t="n">
        <v>0.0</v>
      </c>
      <c r="L111" s="12" t="n">
        <v>1.0</v>
      </c>
      <c r="M111" s="12" t="n">
        <v>2.0</v>
      </c>
      <c r="N111" s="12" t="n">
        <v>0.0</v>
      </c>
      <c r="O111" s="12" t="n">
        <v>4.0</v>
      </c>
      <c r="P111" s="12" t="n">
        <v>6.0</v>
      </c>
      <c r="Q111" s="12" t="n">
        <v>0.0</v>
      </c>
      <c r="R111" s="12" t="n">
        <v>2.0</v>
      </c>
      <c r="S111" s="12" t="n">
        <v>0.0</v>
      </c>
      <c r="T111" s="12" t="n">
        <v>0.0</v>
      </c>
      <c r="U111" s="12" t="n">
        <v>0.0</v>
      </c>
      <c r="V111" s="12" t="n">
        <v>0.0</v>
      </c>
      <c r="W111" s="12" t="n">
        <v>2.0</v>
      </c>
      <c r="X111" s="12" t="n">
        <v>0.0</v>
      </c>
      <c r="Y111" s="12" t="n">
        <v>0.0</v>
      </c>
      <c r="Z111" s="12" t="n">
        <v>5.0</v>
      </c>
      <c r="AA111" s="12" t="n">
        <v>1.0</v>
      </c>
      <c r="AB111" s="12" t="n">
        <v>3.0</v>
      </c>
      <c r="AC111" s="12" t="n">
        <v>4.0</v>
      </c>
      <c r="AD111" s="10" t="n">
        <f t="shared" si="1"/>
        <v>47.0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15.0</v>
      </c>
      <c r="H120" s="12" t="n">
        <v>0.0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15.0</v>
      </c>
      <c r="AE120" s="37">
        <v>0</v>
      </c>
    </row>
    <row r="121" spans="1:31" x14ac:dyDescent="0.2">
      <c r="A121" s="9" t="s">
        <v>472</v>
      </c>
      <c r="B121" s="9" t="s">
        <v>318</v>
      </c>
      <c r="C121" s="12" t="n">
        <v>0.0</v>
      </c>
      <c r="D121" s="12" t="n">
        <v>5.0</v>
      </c>
      <c r="E121" s="12" t="n">
        <v>0.0</v>
      </c>
      <c r="F121" s="12" t="n">
        <v>1.0</v>
      </c>
      <c r="G121" s="12" t="n">
        <v>17.0</v>
      </c>
      <c r="H121" s="12" t="n">
        <v>0.0</v>
      </c>
      <c r="I121" s="12" t="n">
        <v>0.0</v>
      </c>
      <c r="J121" s="12" t="n">
        <v>2.0</v>
      </c>
      <c r="K121" s="12" t="n">
        <v>0.0</v>
      </c>
      <c r="L121" s="12" t="n">
        <v>0.0</v>
      </c>
      <c r="M121" s="12" t="n">
        <v>0.0</v>
      </c>
      <c r="N121" s="12" t="n">
        <v>0.0</v>
      </c>
      <c r="O121" s="12" t="n">
        <v>5.0</v>
      </c>
      <c r="P121" s="12" t="n">
        <v>21.0</v>
      </c>
      <c r="Q121" s="12" t="n">
        <v>0.0</v>
      </c>
      <c r="R121" s="12" t="n">
        <v>15.0</v>
      </c>
      <c r="S121" s="12" t="n">
        <v>2.0</v>
      </c>
      <c r="T121" s="12" t="n">
        <v>0.0</v>
      </c>
      <c r="U121" s="12" t="n">
        <v>0.0</v>
      </c>
      <c r="V121" s="12" t="n">
        <v>0.0</v>
      </c>
      <c r="W121" s="12" t="n">
        <v>4.0</v>
      </c>
      <c r="X121" s="12" t="n">
        <v>19.0</v>
      </c>
      <c r="Y121" s="12" t="n">
        <v>0.0</v>
      </c>
      <c r="Z121" s="12" t="n">
        <v>19.0</v>
      </c>
      <c r="AA121" s="12" t="n">
        <v>0.0</v>
      </c>
      <c r="AB121" s="12" t="n">
        <v>2.0</v>
      </c>
      <c r="AC121" s="12" t="n">
        <v>4.0</v>
      </c>
      <c r="AD121" s="10" t="n">
        <f t="shared" si="1"/>
        <v>116.0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0.0</v>
      </c>
      <c r="AE122" s="37">
        <v>0</v>
      </c>
    </row>
    <row r="123" spans="1:31" x14ac:dyDescent="0.2">
      <c r="A123" s="9" t="s">
        <v>473</v>
      </c>
      <c r="B123" s="9" t="s">
        <v>318</v>
      </c>
      <c r="C123" s="12" t="n">
        <v>0.0</v>
      </c>
      <c r="D123" s="12" t="n">
        <v>1.0</v>
      </c>
      <c r="E123" s="12" t="n">
        <v>0.0</v>
      </c>
      <c r="F123" s="12" t="n">
        <v>0.0</v>
      </c>
      <c r="G123" s="12" t="n">
        <v>0.0</v>
      </c>
      <c r="H123" s="12" t="n">
        <v>0.0</v>
      </c>
      <c r="I123" s="12" t="n">
        <v>0.0</v>
      </c>
      <c r="J123" s="12" t="n">
        <v>0.0</v>
      </c>
      <c r="K123" s="12" t="n">
        <v>0.0</v>
      </c>
      <c r="L123" s="12" t="n">
        <v>0.0</v>
      </c>
      <c r="M123" s="12" t="n">
        <v>0.0</v>
      </c>
      <c r="N123" s="12" t="n">
        <v>0.0</v>
      </c>
      <c r="O123" s="12" t="n">
        <v>0.0</v>
      </c>
      <c r="P123" s="12" t="n">
        <v>3.0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1.0</v>
      </c>
      <c r="AD123" s="10" t="n">
        <f t="shared" si="1"/>
        <v>5.0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1.0</v>
      </c>
      <c r="AC124" s="12" t="n">
        <v>0.0</v>
      </c>
      <c r="AD124" s="10" t="n">
        <f t="shared" si="1"/>
        <v>1.0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1.0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1.0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ref="AD130:AD193" si="2">SUM(C130:AC130)</f>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2"/>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2"/>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2"/>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2"/>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2"/>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2"/>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2"/>
        <v>0.0</v>
      </c>
      <c r="AE137" s="37">
        <v>0</v>
      </c>
    </row>
    <row r="138" spans="1:31" x14ac:dyDescent="0.2">
      <c r="A138" s="3" t="s">
        <v>442</v>
      </c>
      <c r="B138" s="9" t="s">
        <v>319</v>
      </c>
      <c r="C138" s="12" t="n">
        <v>4.0</v>
      </c>
      <c r="D138" s="12" t="n">
        <v>0.0</v>
      </c>
      <c r="E138" s="12" t="n">
        <v>0.0</v>
      </c>
      <c r="F138" s="12" t="n">
        <v>10.0</v>
      </c>
      <c r="G138" s="12" t="n">
        <v>8.0</v>
      </c>
      <c r="H138" s="12" t="n">
        <v>11.0</v>
      </c>
      <c r="I138" s="12" t="n">
        <v>0.0</v>
      </c>
      <c r="J138" s="12" t="n">
        <v>1.0</v>
      </c>
      <c r="K138" s="12" t="n">
        <v>1.0</v>
      </c>
      <c r="L138" s="12" t="n">
        <v>31.0</v>
      </c>
      <c r="M138" s="12" t="n">
        <v>14.0</v>
      </c>
      <c r="N138" s="12" t="n">
        <v>0.0</v>
      </c>
      <c r="O138" s="12" t="n">
        <v>0.0</v>
      </c>
      <c r="P138" s="12" t="n">
        <v>0.0</v>
      </c>
      <c r="Q138" s="12" t="n">
        <v>0.0</v>
      </c>
      <c r="R138" s="12" t="n">
        <v>4.0</v>
      </c>
      <c r="S138" s="12" t="n">
        <v>1.0</v>
      </c>
      <c r="T138" s="12" t="n">
        <v>17.0</v>
      </c>
      <c r="U138" s="12" t="n">
        <v>0.0</v>
      </c>
      <c r="V138" s="12" t="n">
        <v>0.0</v>
      </c>
      <c r="W138" s="12" t="n">
        <v>3.0</v>
      </c>
      <c r="X138" s="12" t="n">
        <v>12.0</v>
      </c>
      <c r="Y138" s="12" t="n">
        <v>0.0</v>
      </c>
      <c r="Z138" s="12" t="n">
        <v>1.0</v>
      </c>
      <c r="AA138" s="12" t="n">
        <v>24.0</v>
      </c>
      <c r="AB138" s="12" t="n">
        <v>0.0</v>
      </c>
      <c r="AC138" s="12" t="n">
        <v>5.0</v>
      </c>
      <c r="AD138" s="10" t="n">
        <f t="shared" si="2"/>
        <v>147.0</v>
      </c>
      <c r="AE138" s="37">
        <v>0</v>
      </c>
    </row>
    <row r="139" spans="1:31" x14ac:dyDescent="0.2">
      <c r="A139" s="3" t="s">
        <v>442</v>
      </c>
      <c r="B139" s="9" t="s">
        <v>318</v>
      </c>
      <c r="C139" s="12" t="n">
        <v>24.0</v>
      </c>
      <c r="D139" s="12" t="n">
        <v>25.0</v>
      </c>
      <c r="E139" s="12" t="n">
        <v>0.0</v>
      </c>
      <c r="F139" s="12" t="n">
        <v>56.0</v>
      </c>
      <c r="G139" s="12" t="n">
        <v>554.0</v>
      </c>
      <c r="H139" s="12" t="n">
        <v>8.0</v>
      </c>
      <c r="I139" s="12" t="n">
        <v>3.0</v>
      </c>
      <c r="J139" s="12" t="n">
        <v>45.0</v>
      </c>
      <c r="K139" s="12" t="n">
        <v>2.0</v>
      </c>
      <c r="L139" s="12" t="n">
        <v>64.0</v>
      </c>
      <c r="M139" s="12" t="n">
        <v>33.0</v>
      </c>
      <c r="N139" s="12" t="n">
        <v>14.0</v>
      </c>
      <c r="O139" s="12" t="n">
        <v>50.0</v>
      </c>
      <c r="P139" s="12" t="n">
        <v>127.0</v>
      </c>
      <c r="Q139" s="12" t="n">
        <v>8.0</v>
      </c>
      <c r="R139" s="12" t="n">
        <v>187.0</v>
      </c>
      <c r="S139" s="12" t="n">
        <v>8.0</v>
      </c>
      <c r="T139" s="12" t="n">
        <v>5.0</v>
      </c>
      <c r="U139" s="12" t="n">
        <v>3.0</v>
      </c>
      <c r="V139" s="12" t="n">
        <v>2.0</v>
      </c>
      <c r="W139" s="12" t="n">
        <v>47.0</v>
      </c>
      <c r="X139" s="12" t="n">
        <v>50.0</v>
      </c>
      <c r="Y139" s="12" t="n">
        <v>0.0</v>
      </c>
      <c r="Z139" s="12" t="n">
        <v>190.0</v>
      </c>
      <c r="AA139" s="12" t="n">
        <v>5.0</v>
      </c>
      <c r="AB139" s="12" t="n">
        <v>33.0</v>
      </c>
      <c r="AC139" s="12" t="n">
        <v>82.0</v>
      </c>
      <c r="AD139" s="10" t="n">
        <f t="shared" si="2"/>
        <v>1625.0</v>
      </c>
      <c r="AE139" s="37">
        <v>0</v>
      </c>
    </row>
    <row r="140" spans="1:31" x14ac:dyDescent="0.2">
      <c r="A140" s="3" t="s">
        <v>440</v>
      </c>
      <c r="B140" s="9" t="s">
        <v>319</v>
      </c>
      <c r="C140" s="12" t="n">
        <v>0.0</v>
      </c>
      <c r="D140" s="12" t="n">
        <v>0.0</v>
      </c>
      <c r="E140" s="12" t="n">
        <v>0.0</v>
      </c>
      <c r="F140" s="12" t="n">
        <v>0.0</v>
      </c>
      <c r="G140" s="12" t="n">
        <v>1188.0</v>
      </c>
      <c r="H140" s="12" t="n">
        <v>0.0</v>
      </c>
      <c r="I140" s="12" t="n">
        <v>1.0</v>
      </c>
      <c r="J140" s="12" t="n">
        <v>0.0</v>
      </c>
      <c r="K140" s="12" t="n">
        <v>0.0</v>
      </c>
      <c r="L140" s="12" t="n">
        <v>0.0</v>
      </c>
      <c r="M140" s="12" t="n">
        <v>0.0</v>
      </c>
      <c r="N140" s="12" t="n">
        <v>0.0</v>
      </c>
      <c r="O140" s="12" t="n">
        <v>3.0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1.0</v>
      </c>
      <c r="AC140" s="12" t="n">
        <v>1.0</v>
      </c>
      <c r="AD140" s="10" t="n">
        <f t="shared" si="2"/>
        <v>1194.0</v>
      </c>
      <c r="AE140" s="37">
        <v>0</v>
      </c>
    </row>
    <row r="141" spans="1:31" x14ac:dyDescent="0.2">
      <c r="A141" s="3" t="s">
        <v>440</v>
      </c>
      <c r="B141" s="9" t="s">
        <v>318</v>
      </c>
      <c r="C141" s="12" t="n">
        <v>6.0</v>
      </c>
      <c r="D141" s="12" t="n">
        <v>16.0</v>
      </c>
      <c r="E141" s="12" t="n">
        <v>1.0</v>
      </c>
      <c r="F141" s="12" t="n">
        <v>19.0</v>
      </c>
      <c r="G141" s="12" t="n">
        <v>86.0</v>
      </c>
      <c r="H141" s="12" t="n">
        <v>9.0</v>
      </c>
      <c r="I141" s="12" t="n">
        <v>3.0</v>
      </c>
      <c r="J141" s="12" t="n">
        <v>10.0</v>
      </c>
      <c r="K141" s="12" t="n">
        <v>3.0</v>
      </c>
      <c r="L141" s="12" t="n">
        <v>15.0</v>
      </c>
      <c r="M141" s="12" t="n">
        <v>5.0</v>
      </c>
      <c r="N141" s="12" t="n">
        <v>10.0</v>
      </c>
      <c r="O141" s="12" t="n">
        <v>10.0</v>
      </c>
      <c r="P141" s="12" t="n">
        <v>31.0</v>
      </c>
      <c r="Q141" s="12" t="n">
        <v>2.0</v>
      </c>
      <c r="R141" s="12" t="n">
        <v>34.0</v>
      </c>
      <c r="S141" s="12" t="n">
        <v>4.0</v>
      </c>
      <c r="T141" s="12" t="n">
        <v>5.0</v>
      </c>
      <c r="U141" s="12" t="n">
        <v>4.0</v>
      </c>
      <c r="V141" s="12" t="n">
        <v>1.0</v>
      </c>
      <c r="W141" s="12" t="n">
        <v>12.0</v>
      </c>
      <c r="X141" s="12" t="n">
        <v>15.0</v>
      </c>
      <c r="Y141" s="12" t="n">
        <v>0.0</v>
      </c>
      <c r="Z141" s="12" t="n">
        <v>31.0</v>
      </c>
      <c r="AA141" s="12" t="n">
        <v>5.0</v>
      </c>
      <c r="AB141" s="12" t="n">
        <v>15.0</v>
      </c>
      <c r="AC141" s="12" t="n">
        <v>36.0</v>
      </c>
      <c r="AD141" s="10" t="n">
        <f t="shared" si="2"/>
        <v>388.0</v>
      </c>
      <c r="AE141" s="37">
        <v>0</v>
      </c>
    </row>
    <row r="142" spans="1:31" x14ac:dyDescent="0.2">
      <c r="A142" s="3" t="s">
        <v>438</v>
      </c>
      <c r="B142" s="9" t="s">
        <v>319</v>
      </c>
      <c r="C142" s="12" t="n">
        <v>0.0</v>
      </c>
      <c r="D142" s="12" t="n">
        <v>0.0</v>
      </c>
      <c r="E142" s="12" t="n">
        <v>0.0</v>
      </c>
      <c r="F142" s="12" t="n">
        <v>0.0</v>
      </c>
      <c r="G142" s="12" t="n">
        <v>1.0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2"/>
        <v>1.0</v>
      </c>
      <c r="AE142" s="37">
        <v>0</v>
      </c>
    </row>
    <row r="143" spans="1:31" x14ac:dyDescent="0.2">
      <c r="A143" s="3" t="s">
        <v>438</v>
      </c>
      <c r="B143" s="9" t="s">
        <v>318</v>
      </c>
      <c r="C143" s="12" t="n">
        <v>0.0</v>
      </c>
      <c r="D143" s="12" t="n">
        <v>0.0</v>
      </c>
      <c r="E143" s="12" t="n">
        <v>0.0</v>
      </c>
      <c r="F143" s="12" t="n">
        <v>0.0</v>
      </c>
      <c r="G143" s="12" t="n">
        <v>6.0</v>
      </c>
      <c r="H143" s="12" t="n">
        <v>0.0</v>
      </c>
      <c r="I143" s="12" t="n">
        <v>0.0</v>
      </c>
      <c r="J143" s="12" t="n">
        <v>0.0</v>
      </c>
      <c r="K143" s="12" t="n">
        <v>0.0</v>
      </c>
      <c r="L143" s="12" t="n">
        <v>3.0</v>
      </c>
      <c r="M143" s="12" t="n">
        <v>1.0</v>
      </c>
      <c r="N143" s="12" t="n">
        <v>0.0</v>
      </c>
      <c r="O143" s="12" t="n">
        <v>1.0</v>
      </c>
      <c r="P143" s="12" t="n">
        <v>4.0</v>
      </c>
      <c r="Q143" s="12" t="n">
        <v>0.0</v>
      </c>
      <c r="R143" s="12" t="n">
        <v>1.0</v>
      </c>
      <c r="S143" s="12" t="n">
        <v>0.0</v>
      </c>
      <c r="T143" s="12" t="n">
        <v>0.0</v>
      </c>
      <c r="U143" s="12" t="n">
        <v>0.0</v>
      </c>
      <c r="V143" s="12" t="n">
        <v>0.0</v>
      </c>
      <c r="W143" s="12" t="n">
        <v>0.0</v>
      </c>
      <c r="X143" s="12" t="n">
        <v>1.0</v>
      </c>
      <c r="Y143" s="12" t="n">
        <v>0.0</v>
      </c>
      <c r="Z143" s="12" t="n">
        <v>6.0</v>
      </c>
      <c r="AA143" s="12" t="n">
        <v>0.0</v>
      </c>
      <c r="AB143" s="12" t="n">
        <v>0.0</v>
      </c>
      <c r="AC143" s="12" t="n">
        <v>1.0</v>
      </c>
      <c r="AD143" s="10" t="n">
        <f t="shared" si="2"/>
        <v>24.0</v>
      </c>
      <c r="AE143" s="37">
        <v>0</v>
      </c>
    </row>
    <row r="144" spans="1:31" x14ac:dyDescent="0.2">
      <c r="A144" s="3" t="s">
        <v>436</v>
      </c>
      <c r="B144" s="9" t="s">
        <v>319</v>
      </c>
      <c r="C144" s="12" t="n">
        <v>0.0</v>
      </c>
      <c r="D144" s="12" t="n">
        <v>0.0</v>
      </c>
      <c r="E144" s="12" t="n">
        <v>0.0</v>
      </c>
      <c r="F144" s="12" t="n">
        <v>0.0</v>
      </c>
      <c r="G144" s="12" t="n">
        <v>11.0</v>
      </c>
      <c r="H144" s="12" t="n">
        <v>0.0</v>
      </c>
      <c r="I144" s="12" t="n">
        <v>0.0</v>
      </c>
      <c r="J144" s="12" t="n">
        <v>0.0</v>
      </c>
      <c r="K144" s="12" t="n">
        <v>0.0</v>
      </c>
      <c r="L144" s="12" t="n">
        <v>0.0</v>
      </c>
      <c r="M144" s="12" t="n">
        <v>4.0</v>
      </c>
      <c r="N144" s="12" t="n">
        <v>0.0</v>
      </c>
      <c r="O144" s="12" t="n">
        <v>0.0</v>
      </c>
      <c r="P144" s="12" t="n">
        <v>4.0</v>
      </c>
      <c r="Q144" s="12" t="n">
        <v>0.0</v>
      </c>
      <c r="R144" s="12" t="n">
        <v>0.0</v>
      </c>
      <c r="S144" s="12" t="n">
        <v>2.0</v>
      </c>
      <c r="T144" s="12" t="n">
        <v>0.0</v>
      </c>
      <c r="U144" s="12" t="n">
        <v>0.0</v>
      </c>
      <c r="V144" s="12" t="n">
        <v>0.0</v>
      </c>
      <c r="W144" s="12" t="n">
        <v>0.0</v>
      </c>
      <c r="X144" s="12" t="n">
        <v>0.0</v>
      </c>
      <c r="Y144" s="12" t="n">
        <v>0.0</v>
      </c>
      <c r="Z144" s="12" t="n">
        <v>0.0</v>
      </c>
      <c r="AA144" s="12" t="n">
        <v>0.0</v>
      </c>
      <c r="AB144" s="12" t="n">
        <v>0.0</v>
      </c>
      <c r="AC144" s="12" t="n">
        <v>0.0</v>
      </c>
      <c r="AD144" s="10" t="n">
        <f t="shared" si="2"/>
        <v>21.0</v>
      </c>
      <c r="AE144" s="37">
        <v>0</v>
      </c>
    </row>
    <row r="145" spans="1:31" x14ac:dyDescent="0.2">
      <c r="A145" s="3" t="s">
        <v>436</v>
      </c>
      <c r="B145" s="9" t="s">
        <v>318</v>
      </c>
      <c r="C145" s="12" t="n">
        <v>0.0</v>
      </c>
      <c r="D145" s="12" t="n">
        <v>2.0</v>
      </c>
      <c r="E145" s="12" t="n">
        <v>0.0</v>
      </c>
      <c r="F145" s="12" t="n">
        <v>3.0</v>
      </c>
      <c r="G145" s="12" t="n">
        <v>11.0</v>
      </c>
      <c r="H145" s="12" t="n">
        <v>0.0</v>
      </c>
      <c r="I145" s="12" t="n">
        <v>0.0</v>
      </c>
      <c r="J145" s="12" t="n">
        <v>1.0</v>
      </c>
      <c r="K145" s="12" t="n">
        <v>0.0</v>
      </c>
      <c r="L145" s="12" t="n">
        <v>1.0</v>
      </c>
      <c r="M145" s="12" t="n">
        <v>2.0</v>
      </c>
      <c r="N145" s="12" t="n">
        <v>0.0</v>
      </c>
      <c r="O145" s="12" t="n">
        <v>4.0</v>
      </c>
      <c r="P145" s="12" t="n">
        <v>6.0</v>
      </c>
      <c r="Q145" s="12" t="n">
        <v>0.0</v>
      </c>
      <c r="R145" s="12" t="n">
        <v>2.0</v>
      </c>
      <c r="S145" s="12" t="n">
        <v>0.0</v>
      </c>
      <c r="T145" s="12" t="n">
        <v>0.0</v>
      </c>
      <c r="U145" s="12" t="n">
        <v>0.0</v>
      </c>
      <c r="V145" s="12" t="n">
        <v>0.0</v>
      </c>
      <c r="W145" s="12" t="n">
        <v>2.0</v>
      </c>
      <c r="X145" s="12" t="n">
        <v>0.0</v>
      </c>
      <c r="Y145" s="12" t="n">
        <v>0.0</v>
      </c>
      <c r="Z145" s="12" t="n">
        <v>5.0</v>
      </c>
      <c r="AA145" s="12" t="n">
        <v>1.0</v>
      </c>
      <c r="AB145" s="12" t="n">
        <v>3.0</v>
      </c>
      <c r="AC145" s="12" t="n">
        <v>4.0</v>
      </c>
      <c r="AD145" s="10" t="n">
        <f t="shared" si="2"/>
        <v>47.0</v>
      </c>
      <c r="AE145" s="37">
        <v>0</v>
      </c>
    </row>
    <row r="146" spans="1:31" x14ac:dyDescent="0.2">
      <c r="A146" s="3" t="s">
        <v>434</v>
      </c>
      <c r="B146" s="9" t="s">
        <v>319</v>
      </c>
      <c r="C146" s="12" t="n">
        <v>0.0</v>
      </c>
      <c r="D146" s="12" t="n">
        <v>0.0</v>
      </c>
      <c r="E146" s="12" t="n">
        <v>0.0</v>
      </c>
      <c r="F146" s="12" t="n">
        <v>0.0</v>
      </c>
      <c r="G146" s="12" t="n">
        <v>0.0</v>
      </c>
      <c r="H146" s="12" t="n">
        <v>0.0</v>
      </c>
      <c r="I146" s="12" t="n">
        <v>0.0</v>
      </c>
      <c r="J146" s="12" t="n">
        <v>2.0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2"/>
        <v>2.0</v>
      </c>
      <c r="AE146" s="37">
        <v>0</v>
      </c>
    </row>
    <row r="147" spans="1:31" x14ac:dyDescent="0.2">
      <c r="A147" s="3" t="s">
        <v>434</v>
      </c>
      <c r="B147" s="9" t="s">
        <v>318</v>
      </c>
      <c r="C147" s="12" t="n">
        <v>0.0</v>
      </c>
      <c r="D147" s="12" t="n">
        <v>0.0</v>
      </c>
      <c r="E147" s="12" t="n">
        <v>0.0</v>
      </c>
      <c r="F147" s="12" t="n">
        <v>0.0</v>
      </c>
      <c r="G147" s="12" t="n">
        <v>2.0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2"/>
        <v>2.0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2"/>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2"/>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2"/>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2"/>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2"/>
        <v>0.0</v>
      </c>
      <c r="AE152" s="37">
        <v>0</v>
      </c>
    </row>
    <row r="153" spans="1:31" x14ac:dyDescent="0.2">
      <c r="A153" s="3" t="s">
        <v>428</v>
      </c>
      <c r="B153" s="9" t="s">
        <v>318</v>
      </c>
      <c r="C153" s="12" t="n">
        <v>0.0</v>
      </c>
      <c r="D153" s="12" t="n">
        <v>1.0</v>
      </c>
      <c r="E153" s="12" t="n">
        <v>0.0</v>
      </c>
      <c r="F153" s="12" t="n">
        <v>4.0</v>
      </c>
      <c r="G153" s="12" t="n">
        <v>8.0</v>
      </c>
      <c r="H153" s="12" t="n">
        <v>0.0</v>
      </c>
      <c r="I153" s="12" t="n">
        <v>0.0</v>
      </c>
      <c r="J153" s="12" t="n">
        <v>1.0</v>
      </c>
      <c r="K153" s="12" t="n">
        <v>0.0</v>
      </c>
      <c r="L153" s="12" t="n">
        <v>1.0</v>
      </c>
      <c r="M153" s="12" t="n">
        <v>0.0</v>
      </c>
      <c r="N153" s="12" t="n">
        <v>1.0</v>
      </c>
      <c r="O153" s="12" t="n">
        <v>1.0</v>
      </c>
      <c r="P153" s="12" t="n">
        <v>2.0</v>
      </c>
      <c r="Q153" s="12" t="n">
        <v>0.0</v>
      </c>
      <c r="R153" s="12" t="n">
        <v>1.0</v>
      </c>
      <c r="S153" s="12" t="n">
        <v>0.0</v>
      </c>
      <c r="T153" s="12" t="n">
        <v>0.0</v>
      </c>
      <c r="U153" s="12" t="n">
        <v>0.0</v>
      </c>
      <c r="V153" s="12" t="n">
        <v>0.0</v>
      </c>
      <c r="W153" s="12" t="n">
        <v>1.0</v>
      </c>
      <c r="X153" s="12" t="n">
        <v>2.0</v>
      </c>
      <c r="Y153" s="12" t="n">
        <v>0.0</v>
      </c>
      <c r="Z153" s="12" t="n">
        <v>3.0</v>
      </c>
      <c r="AA153" s="12" t="n">
        <v>0.0</v>
      </c>
      <c r="AB153" s="12" t="n">
        <v>1.0</v>
      </c>
      <c r="AC153" s="12" t="n">
        <v>4.0</v>
      </c>
      <c r="AD153" s="10" t="n">
        <f t="shared" si="2"/>
        <v>31.0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2"/>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2"/>
        <v>0.0</v>
      </c>
      <c r="AE155" s="37">
        <v>0</v>
      </c>
    </row>
    <row r="156" spans="1:31" x14ac:dyDescent="0.2">
      <c r="A156" s="3" t="s">
        <v>424</v>
      </c>
      <c r="B156" s="9" t="s">
        <v>319</v>
      </c>
      <c r="C156" s="12" t="n">
        <v>0.0</v>
      </c>
      <c r="D156" s="12" t="n">
        <v>0.0</v>
      </c>
      <c r="E156" s="12" t="n">
        <v>0.0</v>
      </c>
      <c r="F156" s="12" t="n">
        <v>0.0</v>
      </c>
      <c r="G156" s="12" t="n">
        <v>2.0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2"/>
        <v>2.0</v>
      </c>
      <c r="AE156" s="37">
        <v>0</v>
      </c>
    </row>
    <row r="157" spans="1:31" x14ac:dyDescent="0.2">
      <c r="A157" s="3" t="s">
        <v>424</v>
      </c>
      <c r="B157" s="9" t="s">
        <v>318</v>
      </c>
      <c r="C157" s="12" t="n">
        <v>0.0</v>
      </c>
      <c r="D157" s="12" t="n">
        <v>2.0</v>
      </c>
      <c r="E157" s="12" t="n">
        <v>0.0</v>
      </c>
      <c r="F157" s="12" t="n">
        <v>0.0</v>
      </c>
      <c r="G157" s="12" t="n">
        <v>50.0</v>
      </c>
      <c r="H157" s="12" t="n">
        <v>0.0</v>
      </c>
      <c r="I157" s="12" t="n">
        <v>0.0</v>
      </c>
      <c r="J157" s="12" t="n">
        <v>0.0</v>
      </c>
      <c r="K157" s="12" t="n">
        <v>0.0</v>
      </c>
      <c r="L157" s="12" t="n">
        <v>0.0</v>
      </c>
      <c r="M157" s="12" t="n">
        <v>1.0</v>
      </c>
      <c r="N157" s="12" t="n">
        <v>0.0</v>
      </c>
      <c r="O157" s="12" t="n">
        <v>0.0</v>
      </c>
      <c r="P157" s="12" t="n">
        <v>1.0</v>
      </c>
      <c r="Q157" s="12" t="n">
        <v>0.0</v>
      </c>
      <c r="R157" s="12" t="n">
        <v>0.0</v>
      </c>
      <c r="S157" s="12" t="n">
        <v>0.0</v>
      </c>
      <c r="T157" s="12" t="n">
        <v>0.0</v>
      </c>
      <c r="U157" s="12" t="n">
        <v>0.0</v>
      </c>
      <c r="V157" s="12" t="n">
        <v>0.0</v>
      </c>
      <c r="W157" s="12" t="n">
        <v>1.0</v>
      </c>
      <c r="X157" s="12" t="n">
        <v>1.0</v>
      </c>
      <c r="Y157" s="12" t="n">
        <v>0.0</v>
      </c>
      <c r="Z157" s="12" t="n">
        <v>2.0</v>
      </c>
      <c r="AA157" s="12" t="n">
        <v>0.0</v>
      </c>
      <c r="AB157" s="12" t="n">
        <v>0.0</v>
      </c>
      <c r="AC157" s="12" t="n">
        <v>0.0</v>
      </c>
      <c r="AD157" s="10" t="n">
        <f t="shared" si="2"/>
        <v>58.0</v>
      </c>
      <c r="AE157" s="37">
        <v>0</v>
      </c>
    </row>
    <row r="158" spans="1:31" x14ac:dyDescent="0.2">
      <c r="A158" s="3" t="s">
        <v>422</v>
      </c>
      <c r="B158" s="9" t="s">
        <v>319</v>
      </c>
      <c r="C158" s="12" t="n">
        <v>0.0</v>
      </c>
      <c r="D158" s="12" t="n">
        <v>0.0</v>
      </c>
      <c r="E158" s="12" t="n">
        <v>0.0</v>
      </c>
      <c r="F158" s="12" t="n">
        <v>0.0</v>
      </c>
      <c r="G158" s="12" t="n">
        <v>8.0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2"/>
        <v>8.0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2"/>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2"/>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2"/>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2"/>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2"/>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2"/>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2"/>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2"/>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2"/>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2"/>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2"/>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2"/>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2"/>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2"/>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2"/>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2"/>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2"/>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2"/>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2"/>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2"/>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2"/>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2"/>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2"/>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2"/>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2"/>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2"/>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2"/>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2"/>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2"/>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2"/>
        <v>0.0</v>
      </c>
      <c r="AE188" s="37">
        <v>0</v>
      </c>
    </row>
    <row r="189" spans="1:31" x14ac:dyDescent="0.2">
      <c r="A189" s="3" t="s">
        <v>392</v>
      </c>
      <c r="B189" s="9" t="s">
        <v>318</v>
      </c>
      <c r="C189" s="12" t="n">
        <v>0.0</v>
      </c>
      <c r="D189" s="12" t="n">
        <v>0.0</v>
      </c>
      <c r="E189" s="12" t="n">
        <v>0.0</v>
      </c>
      <c r="F189" s="12" t="n">
        <v>2.0</v>
      </c>
      <c r="G189" s="12" t="n">
        <v>0.0</v>
      </c>
      <c r="H189" s="12" t="n">
        <v>0.0</v>
      </c>
      <c r="I189" s="12" t="n">
        <v>0.0</v>
      </c>
      <c r="J189" s="12" t="n">
        <v>0.0</v>
      </c>
      <c r="K189" s="12" t="n">
        <v>0.0</v>
      </c>
      <c r="L189" s="12" t="n">
        <v>0.0</v>
      </c>
      <c r="M189" s="12" t="n">
        <v>0.0</v>
      </c>
      <c r="N189" s="12" t="n">
        <v>0.0</v>
      </c>
      <c r="O189" s="12" t="n">
        <v>0.0</v>
      </c>
      <c r="P189" s="12" t="n">
        <v>2.0</v>
      </c>
      <c r="Q189" s="12" t="n">
        <v>0.0</v>
      </c>
      <c r="R189" s="12" t="n">
        <v>0.0</v>
      </c>
      <c r="S189" s="12" t="n">
        <v>0.0</v>
      </c>
      <c r="T189" s="12" t="n">
        <v>0.0</v>
      </c>
      <c r="U189" s="12" t="n">
        <v>0.0</v>
      </c>
      <c r="V189" s="12" t="n">
        <v>0.0</v>
      </c>
      <c r="W189" s="12" t="n">
        <v>0.0</v>
      </c>
      <c r="X189" s="12" t="n">
        <v>2.0</v>
      </c>
      <c r="Y189" s="12" t="n">
        <v>0.0</v>
      </c>
      <c r="Z189" s="12" t="n">
        <v>2.0</v>
      </c>
      <c r="AA189" s="12" t="n">
        <v>0.0</v>
      </c>
      <c r="AB189" s="12" t="n">
        <v>0.0</v>
      </c>
      <c r="AC189" s="12" t="n">
        <v>2.0</v>
      </c>
      <c r="AD189" s="10" t="n">
        <f t="shared" si="2"/>
        <v>10.0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2"/>
        <v>0.0</v>
      </c>
      <c r="AE190" s="37">
        <v>0</v>
      </c>
    </row>
    <row r="191" spans="1:31" x14ac:dyDescent="0.2">
      <c r="A191" s="3" t="s">
        <v>390</v>
      </c>
      <c r="B191" s="9" t="s">
        <v>318</v>
      </c>
      <c r="C191" s="12" t="n">
        <v>0.0</v>
      </c>
      <c r="D191" s="12" t="n">
        <v>0.0</v>
      </c>
      <c r="E191" s="12" t="n">
        <v>0.0</v>
      </c>
      <c r="F191" s="12" t="n">
        <v>0.0</v>
      </c>
      <c r="G191" s="12" t="n">
        <v>2.0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2"/>
        <v>2.0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4.0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2"/>
        <v>4.0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2"/>
        <v>0.0</v>
      </c>
      <c r="AE193" s="37">
        <v>0</v>
      </c>
    </row>
    <row r="194" spans="1:31" x14ac:dyDescent="0.2">
      <c r="A194" s="3" t="s">
        <v>386</v>
      </c>
      <c r="B194" s="9" t="s">
        <v>319</v>
      </c>
      <c r="C194" s="12" t="n">
        <v>0.0</v>
      </c>
      <c r="D194" s="12" t="n">
        <v>0.0</v>
      </c>
      <c r="E194" s="12" t="n">
        <v>0.0</v>
      </c>
      <c r="F194" s="12" t="n">
        <v>0.0</v>
      </c>
      <c r="G194" s="12" t="n">
        <v>2.0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ref="AD194:AD257" si="3">SUM(C194:AC194)</f>
        <v>2.0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3"/>
        <v>0.0</v>
      </c>
      <c r="AE195" s="37">
        <v>0</v>
      </c>
    </row>
    <row r="196" spans="1:31" x14ac:dyDescent="0.2">
      <c r="A196" s="3" t="s">
        <v>384</v>
      </c>
      <c r="B196" s="9" t="s">
        <v>319</v>
      </c>
      <c r="C196" s="12" t="n">
        <v>0.0</v>
      </c>
      <c r="D196" s="12" t="n">
        <v>0.0</v>
      </c>
      <c r="E196" s="12" t="n">
        <v>0.0</v>
      </c>
      <c r="F196" s="12" t="n">
        <v>0.0</v>
      </c>
      <c r="G196" s="12" t="n">
        <v>3.0</v>
      </c>
      <c r="H196" s="12" t="n">
        <v>0.0</v>
      </c>
      <c r="I196" s="12" t="n">
        <v>0.0</v>
      </c>
      <c r="J196" s="12" t="n">
        <v>0.0</v>
      </c>
      <c r="K196" s="12" t="n">
        <v>0.0</v>
      </c>
      <c r="L196" s="12" t="n">
        <v>0.0</v>
      </c>
      <c r="M196" s="12" t="n">
        <v>1.0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3"/>
        <v>4.0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2.0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3"/>
        <v>2.0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3"/>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3"/>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3"/>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3"/>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3"/>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3"/>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3"/>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3"/>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3"/>
        <v>0.0</v>
      </c>
      <c r="AE206" s="37">
        <v>0</v>
      </c>
    </row>
    <row r="207" spans="1:31" x14ac:dyDescent="0.2">
      <c r="A207" s="3" t="s">
        <v>374</v>
      </c>
      <c r="B207" s="9" t="s">
        <v>318</v>
      </c>
      <c r="C207" s="12" t="n">
        <v>0.0</v>
      </c>
      <c r="D207" s="12" t="n">
        <v>0.0</v>
      </c>
      <c r="E207" s="12" t="n">
        <v>0.0</v>
      </c>
      <c r="F207" s="12" t="n">
        <v>0.0</v>
      </c>
      <c r="G207" s="12" t="n">
        <v>1.0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3"/>
        <v>1.0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3"/>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3"/>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3"/>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3"/>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3"/>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3"/>
        <v>0.0</v>
      </c>
      <c r="AE213" s="37">
        <v>0</v>
      </c>
    </row>
    <row r="214" spans="1:31" x14ac:dyDescent="0.2">
      <c r="A214" s="3" t="s">
        <v>366</v>
      </c>
      <c r="B214" s="9" t="s">
        <v>319</v>
      </c>
      <c r="C214" s="12" t="n">
        <v>0.0</v>
      </c>
      <c r="D214" s="12" t="n">
        <v>0.0</v>
      </c>
      <c r="E214" s="12" t="n">
        <v>0.0</v>
      </c>
      <c r="F214" s="12" t="n">
        <v>28.0</v>
      </c>
      <c r="G214" s="12" t="n">
        <v>39.0</v>
      </c>
      <c r="H214" s="12" t="n">
        <v>0.0</v>
      </c>
      <c r="I214" s="12" t="n">
        <v>0.0</v>
      </c>
      <c r="J214" s="12" t="n">
        <v>2.0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18.0</v>
      </c>
      <c r="Y214" s="12" t="n">
        <v>0.0</v>
      </c>
      <c r="Z214" s="12" t="n">
        <v>0.0</v>
      </c>
      <c r="AA214" s="12" t="n">
        <v>0.0</v>
      </c>
      <c r="AB214" s="12" t="n">
        <v>0.0</v>
      </c>
      <c r="AC214" s="12" t="n">
        <v>0.0</v>
      </c>
      <c r="AD214" s="10" t="n">
        <f t="shared" si="3"/>
        <v>87.0</v>
      </c>
      <c r="AE214" s="37">
        <v>0</v>
      </c>
    </row>
    <row r="215" spans="1:31" x14ac:dyDescent="0.2">
      <c r="A215" s="3" t="s">
        <v>366</v>
      </c>
      <c r="B215" s="9" t="s">
        <v>318</v>
      </c>
      <c r="C215" s="12" t="n">
        <v>2.0</v>
      </c>
      <c r="D215" s="12" t="n">
        <v>4.0</v>
      </c>
      <c r="E215" s="12" t="n">
        <v>0.0</v>
      </c>
      <c r="F215" s="12" t="n">
        <v>5.0</v>
      </c>
      <c r="G215" s="12" t="n">
        <v>180.0</v>
      </c>
      <c r="H215" s="12" t="n">
        <v>0.0</v>
      </c>
      <c r="I215" s="12" t="n">
        <v>1.0</v>
      </c>
      <c r="J215" s="12" t="n">
        <v>3.0</v>
      </c>
      <c r="K215" s="12" t="n">
        <v>0.0</v>
      </c>
      <c r="L215" s="12" t="n">
        <v>6.0</v>
      </c>
      <c r="M215" s="12" t="n">
        <v>9.0</v>
      </c>
      <c r="N215" s="12" t="n">
        <v>2.0</v>
      </c>
      <c r="O215" s="12" t="n">
        <v>19.0</v>
      </c>
      <c r="P215" s="12" t="n">
        <v>5.0</v>
      </c>
      <c r="Q215" s="12" t="n">
        <v>1.0</v>
      </c>
      <c r="R215" s="12" t="n">
        <v>1.0</v>
      </c>
      <c r="S215" s="12" t="n">
        <v>1.0</v>
      </c>
      <c r="T215" s="12" t="n">
        <v>0.0</v>
      </c>
      <c r="U215" s="12" t="n">
        <v>2.0</v>
      </c>
      <c r="V215" s="12" t="n">
        <v>0.0</v>
      </c>
      <c r="W215" s="12" t="n">
        <v>0.0</v>
      </c>
      <c r="X215" s="12" t="n">
        <v>23.0</v>
      </c>
      <c r="Y215" s="12" t="n">
        <v>0.0</v>
      </c>
      <c r="Z215" s="12" t="n">
        <v>50.0</v>
      </c>
      <c r="AA215" s="12" t="n">
        <v>2.0</v>
      </c>
      <c r="AB215" s="12" t="n">
        <v>7.0</v>
      </c>
      <c r="AC215" s="12" t="n">
        <v>17.0</v>
      </c>
      <c r="AD215" s="10" t="n">
        <f t="shared" si="3"/>
        <v>340.0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3"/>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3"/>
        <v>0.0</v>
      </c>
      <c r="AE217" s="37">
        <v>0</v>
      </c>
    </row>
    <row r="218" spans="1:31" x14ac:dyDescent="0.2">
      <c r="A218" s="9" t="s">
        <v>87</v>
      </c>
      <c r="B218" s="9" t="s">
        <v>319</v>
      </c>
      <c r="C218" s="12" t="n">
        <v>0.0</v>
      </c>
      <c r="D218" s="12" t="n">
        <v>4.0</v>
      </c>
      <c r="E218" s="12" t="n">
        <v>0.0</v>
      </c>
      <c r="F218" s="12" t="n">
        <v>0.0</v>
      </c>
      <c r="G218" s="12" t="n">
        <v>4.0</v>
      </c>
      <c r="H218" s="12" t="n">
        <v>0.0</v>
      </c>
      <c r="I218" s="12" t="n">
        <v>0.0</v>
      </c>
      <c r="J218" s="12" t="n">
        <v>1.0</v>
      </c>
      <c r="K218" s="12" t="n">
        <v>0.0</v>
      </c>
      <c r="L218" s="12" t="n">
        <v>4.0</v>
      </c>
      <c r="M218" s="12" t="n">
        <v>0.0</v>
      </c>
      <c r="N218" s="12" t="n">
        <v>0.0</v>
      </c>
      <c r="O218" s="12" t="n">
        <v>0.0</v>
      </c>
      <c r="P218" s="12" t="n">
        <v>0.0</v>
      </c>
      <c r="Q218" s="12" t="n">
        <v>0.0</v>
      </c>
      <c r="R218" s="12" t="n">
        <v>10.0</v>
      </c>
      <c r="S218" s="12" t="n">
        <v>0.0</v>
      </c>
      <c r="T218" s="12" t="n">
        <v>0.0</v>
      </c>
      <c r="U218" s="12" t="n">
        <v>0.0</v>
      </c>
      <c r="V218" s="12" t="n">
        <v>0.0</v>
      </c>
      <c r="W218" s="12" t="n">
        <v>0.0</v>
      </c>
      <c r="X218" s="12" t="n">
        <v>1.0</v>
      </c>
      <c r="Y218" s="12" t="n">
        <v>0.0</v>
      </c>
      <c r="Z218" s="12" t="n">
        <v>0.0</v>
      </c>
      <c r="AA218" s="12" t="n">
        <v>0.0</v>
      </c>
      <c r="AB218" s="12" t="n">
        <v>2.0</v>
      </c>
      <c r="AC218" s="12" t="n">
        <v>0.0</v>
      </c>
      <c r="AD218" s="10" t="n">
        <f t="shared" si="3"/>
        <v>26.0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si="3"/>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3"/>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3"/>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3"/>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3"/>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3"/>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3"/>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3"/>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3"/>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3"/>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3"/>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3"/>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3"/>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3"/>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3"/>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3"/>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3"/>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3"/>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3"/>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3"/>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3"/>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3"/>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3"/>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3"/>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3"/>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3"/>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3"/>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3"/>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3"/>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3"/>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3"/>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3"/>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3"/>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3"/>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3"/>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3"/>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3"/>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3"/>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3"/>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ref="AD258:AD321" si="4">SUM(C258:AC258)</f>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4"/>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4"/>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4"/>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4"/>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4"/>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4"/>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4"/>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4"/>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4"/>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4"/>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4"/>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4"/>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4"/>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4"/>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4"/>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4"/>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4"/>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4"/>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4"/>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4"/>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4"/>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4"/>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4"/>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4"/>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si="4"/>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4"/>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4"/>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4"/>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4"/>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4"/>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4"/>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4"/>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4"/>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4"/>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4"/>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4"/>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4"/>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4"/>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4"/>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4"/>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4"/>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4"/>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4"/>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4"/>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4"/>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4"/>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4"/>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4"/>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4"/>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4"/>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4"/>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4"/>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4"/>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4"/>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4"/>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4"/>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4"/>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4"/>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4"/>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4"/>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4"/>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4"/>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4"/>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ref="AD322:AD381" si="5">SUM(C322:AC322)</f>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5"/>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5"/>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5"/>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5"/>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5"/>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5"/>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5"/>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5"/>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5"/>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5"/>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5"/>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5"/>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5"/>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5"/>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5"/>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5"/>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5"/>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5"/>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5"/>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5"/>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5"/>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5"/>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5"/>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5"/>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si="5"/>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5"/>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5"/>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5"/>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5"/>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5"/>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5"/>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5"/>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5"/>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5"/>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5"/>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5"/>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5"/>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5"/>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5"/>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5"/>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5"/>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5"/>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5"/>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5"/>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5"/>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5"/>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5"/>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5"/>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5"/>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5"/>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5"/>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5"/>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5"/>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5"/>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5"/>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5"/>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5"/>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5"/>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5"/>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ref="AD382:AD445" si="6">SUM(C382:AC382)</f>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6"/>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6"/>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6"/>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6"/>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6"/>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6"/>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6"/>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6"/>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6"/>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6"/>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6"/>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6"/>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6"/>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6"/>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6"/>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6"/>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6"/>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6"/>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6"/>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6"/>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6"/>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6"/>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6"/>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6"/>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6"/>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6"/>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6"/>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6"/>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si="6"/>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6"/>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6"/>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6"/>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6"/>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6"/>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6"/>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6"/>
        <v>0.0</v>
      </c>
      <c r="AE418" s="37">
        <v>0</v>
      </c>
    </row>
    <row r="419" spans="1:31" x14ac:dyDescent="0.2">
      <c r="A419" s="9" t="s">
        <v>287</v>
      </c>
      <c r="B419" s="9" t="s">
        <v>318</v>
      </c>
      <c r="C419" s="12" t="n">
        <v>183.0</v>
      </c>
      <c r="D419" s="12" t="n">
        <v>0.0</v>
      </c>
      <c r="E419" s="12" t="n">
        <v>0.0</v>
      </c>
      <c r="F419" s="12" t="n">
        <v>0.0</v>
      </c>
      <c r="G419" s="12" t="n">
        <v>132.0</v>
      </c>
      <c r="H419" s="12" t="n">
        <v>0.0</v>
      </c>
      <c r="I419" s="12" t="n">
        <v>0.0</v>
      </c>
      <c r="J419" s="12" t="n">
        <v>0.0</v>
      </c>
      <c r="K419" s="12" t="n">
        <v>0.0</v>
      </c>
      <c r="L419" s="12" t="n">
        <v>1.0</v>
      </c>
      <c r="M419" s="12" t="n">
        <v>15.0</v>
      </c>
      <c r="N419" s="12" t="n">
        <v>7.0</v>
      </c>
      <c r="O419" s="12" t="n">
        <v>17.0</v>
      </c>
      <c r="P419" s="12" t="n">
        <v>2.0</v>
      </c>
      <c r="Q419" s="12" t="n">
        <v>0.0</v>
      </c>
      <c r="R419" s="12" t="n">
        <v>3.0</v>
      </c>
      <c r="S419" s="12" t="n">
        <v>0.0</v>
      </c>
      <c r="T419" s="12" t="n">
        <v>0.0</v>
      </c>
      <c r="U419" s="12" t="n">
        <v>0.0</v>
      </c>
      <c r="V419" s="12" t="n">
        <v>0.0</v>
      </c>
      <c r="W419" s="12" t="n">
        <v>0.0</v>
      </c>
      <c r="X419" s="12" t="n">
        <v>95.0</v>
      </c>
      <c r="Y419" s="12" t="n">
        <v>0.0</v>
      </c>
      <c r="Z419" s="12" t="n">
        <v>14.0</v>
      </c>
      <c r="AA419" s="12" t="n">
        <v>0.0</v>
      </c>
      <c r="AB419" s="12" t="n">
        <v>0.0</v>
      </c>
      <c r="AC419" s="12" t="n">
        <v>0.0</v>
      </c>
      <c r="AD419" s="10" t="n">
        <f t="shared" si="6"/>
        <v>469.0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6"/>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6"/>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1.0</v>
      </c>
      <c r="K422" s="12" t="n">
        <v>0.0</v>
      </c>
      <c r="L422" s="12" t="n">
        <v>4.0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2.0</v>
      </c>
      <c r="AC422" s="12" t="n">
        <v>0.0</v>
      </c>
      <c r="AD422" s="10" t="n">
        <f t="shared" si="6"/>
        <v>7.0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6"/>
        <v>0.0</v>
      </c>
      <c r="AE423" s="37">
        <v>0</v>
      </c>
    </row>
    <row r="424" spans="1:31" x14ac:dyDescent="0.2">
      <c r="A424" s="48" t="s">
        <v>511</v>
      </c>
      <c r="B424" s="9" t="s">
        <v>319</v>
      </c>
      <c r="C424" s="12" t="n">
        <v>0.0</v>
      </c>
      <c r="D424" s="12" t="n">
        <v>0.0</v>
      </c>
      <c r="E424" s="12" t="n">
        <v>0.0</v>
      </c>
      <c r="F424" s="12" t="n">
        <v>3.0</v>
      </c>
      <c r="G424" s="12" t="n">
        <v>114.0</v>
      </c>
      <c r="H424" s="12" t="n">
        <v>0.0</v>
      </c>
      <c r="I424" s="12" t="n">
        <v>0.0</v>
      </c>
      <c r="J424" s="12" t="n">
        <v>0.0</v>
      </c>
      <c r="K424" s="12" t="n">
        <v>0.0</v>
      </c>
      <c r="L424" s="12" t="n">
        <v>0.0</v>
      </c>
      <c r="M424" s="12" t="n">
        <v>0.0</v>
      </c>
      <c r="N424" s="12" t="n">
        <v>0.0</v>
      </c>
      <c r="O424" s="12" t="n">
        <v>2.0</v>
      </c>
      <c r="P424" s="12" t="n">
        <v>36.0</v>
      </c>
      <c r="Q424" s="12" t="n">
        <v>0.0</v>
      </c>
      <c r="R424" s="12" t="n">
        <v>0.0</v>
      </c>
      <c r="S424" s="12" t="n">
        <v>0.0</v>
      </c>
      <c r="T424" s="12" t="n">
        <v>0.0</v>
      </c>
      <c r="U424" s="12" t="n">
        <v>2.0</v>
      </c>
      <c r="V424" s="12" t="n">
        <v>0.0</v>
      </c>
      <c r="W424" s="12" t="n">
        <v>0.0</v>
      </c>
      <c r="X424" s="12" t="n">
        <v>3.0</v>
      </c>
      <c r="Y424" s="12" t="n">
        <v>0.0</v>
      </c>
      <c r="Z424" s="12" t="n">
        <v>42.0</v>
      </c>
      <c r="AA424" s="12" t="n">
        <v>0.0</v>
      </c>
      <c r="AB424" s="12" t="n">
        <v>1.0</v>
      </c>
      <c r="AC424" s="63" t="n">
        <v>42.0</v>
      </c>
      <c r="AD424" s="10" t="n">
        <f t="shared" si="6"/>
        <v>245.0</v>
      </c>
      <c r="AE424" s="37" t="n">
        <v>1.0</v>
      </c>
    </row>
    <row r="425" spans="1:31" x14ac:dyDescent="0.2">
      <c r="A425" s="48" t="s">
        <v>511</v>
      </c>
      <c r="B425" s="9" t="s">
        <v>318</v>
      </c>
      <c r="C425" s="12" t="n">
        <v>0.0</v>
      </c>
      <c r="D425" s="12" t="n">
        <v>0.0</v>
      </c>
      <c r="E425" s="12" t="n">
        <v>0.0</v>
      </c>
      <c r="F425" s="12" t="n">
        <v>0.0</v>
      </c>
      <c r="G425" s="12" t="n">
        <v>22.0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6"/>
        <v>22.0</v>
      </c>
      <c r="AE425" s="37">
        <v>0</v>
      </c>
    </row>
    <row r="426" spans="1:31" x14ac:dyDescent="0.2">
      <c r="A426" s="48" t="s">
        <v>513</v>
      </c>
      <c r="B426" s="9" t="s">
        <v>319</v>
      </c>
      <c r="C426" s="12" t="n">
        <v>0.0</v>
      </c>
      <c r="D426" s="12" t="n">
        <v>0.0</v>
      </c>
      <c r="E426" s="12" t="n">
        <v>0.0</v>
      </c>
      <c r="F426" s="12" t="n">
        <v>10.0</v>
      </c>
      <c r="G426" s="12" t="n">
        <v>311.0</v>
      </c>
      <c r="H426" s="12" t="n">
        <v>0.0</v>
      </c>
      <c r="I426" s="12" t="n">
        <v>0.0</v>
      </c>
      <c r="J426" s="12" t="n">
        <v>0.0</v>
      </c>
      <c r="K426" s="12" t="n">
        <v>0.0</v>
      </c>
      <c r="L426" s="12" t="n">
        <v>0.0</v>
      </c>
      <c r="M426" s="12" t="n">
        <v>36.0</v>
      </c>
      <c r="N426" s="12" t="n">
        <v>0.0</v>
      </c>
      <c r="O426" s="12" t="n">
        <v>1.0</v>
      </c>
      <c r="P426" s="12" t="n">
        <v>3.0</v>
      </c>
      <c r="Q426" s="12" t="n">
        <v>0.0</v>
      </c>
      <c r="R426" s="12" t="n">
        <v>1.0</v>
      </c>
      <c r="S426" s="12" t="n">
        <v>1.0</v>
      </c>
      <c r="T426" s="12" t="n">
        <v>0.0</v>
      </c>
      <c r="U426" s="12" t="n">
        <v>0.0</v>
      </c>
      <c r="V426" s="12" t="n">
        <v>0.0</v>
      </c>
      <c r="W426" s="12" t="n">
        <v>82.0</v>
      </c>
      <c r="X426" s="12" t="n">
        <v>73.0</v>
      </c>
      <c r="Y426" s="12" t="n">
        <v>0.0</v>
      </c>
      <c r="Z426" s="12" t="n">
        <v>170.0</v>
      </c>
      <c r="AA426" s="12" t="n">
        <v>5.0</v>
      </c>
      <c r="AB426" s="12" t="n">
        <v>0.0</v>
      </c>
      <c r="AC426" s="12" t="n">
        <v>16.0</v>
      </c>
      <c r="AD426" s="10" t="n">
        <f t="shared" si="6"/>
        <v>709.0</v>
      </c>
      <c r="AE426" s="37">
        <v>0</v>
      </c>
    </row>
    <row r="427" spans="1:31" x14ac:dyDescent="0.2">
      <c r="A427" s="48" t="s">
        <v>513</v>
      </c>
      <c r="B427" s="9" t="s">
        <v>318</v>
      </c>
      <c r="C427" s="12" t="n">
        <v>0.0</v>
      </c>
      <c r="D427" s="12" t="n">
        <v>0.0</v>
      </c>
      <c r="E427" s="12" t="n">
        <v>0.0</v>
      </c>
      <c r="F427" s="12" t="n">
        <v>0.0</v>
      </c>
      <c r="G427" s="12" t="n">
        <v>77.0</v>
      </c>
      <c r="H427" s="12" t="n">
        <v>0.0</v>
      </c>
      <c r="I427" s="12" t="n">
        <v>0.0</v>
      </c>
      <c r="J427" s="12" t="n">
        <v>0.0</v>
      </c>
      <c r="K427" s="12" t="n">
        <v>0.0</v>
      </c>
      <c r="L427" s="12" t="n">
        <v>0.0</v>
      </c>
      <c r="M427" s="12" t="n">
        <v>3.0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6"/>
        <v>80.0</v>
      </c>
      <c r="AE427" s="37">
        <v>0</v>
      </c>
    </row>
    <row r="428" spans="1:31" x14ac:dyDescent="0.2">
      <c r="A428" s="48" t="s">
        <v>515</v>
      </c>
      <c r="B428" s="9" t="s">
        <v>319</v>
      </c>
      <c r="C428" s="12" t="n">
        <v>2.0</v>
      </c>
      <c r="D428" s="12" t="n">
        <v>0.0</v>
      </c>
      <c r="E428" s="12" t="n">
        <v>0.0</v>
      </c>
      <c r="F428" s="12" t="n">
        <v>0.0</v>
      </c>
      <c r="G428" s="12" t="n">
        <v>1.0</v>
      </c>
      <c r="H428" s="12" t="n">
        <v>0.0</v>
      </c>
      <c r="I428" s="12" t="n">
        <v>0.0</v>
      </c>
      <c r="J428" s="12" t="n">
        <v>0.0</v>
      </c>
      <c r="K428" s="12" t="n">
        <v>0.0</v>
      </c>
      <c r="L428" s="12" t="n">
        <v>0.0</v>
      </c>
      <c r="M428" s="12" t="n">
        <v>0.0</v>
      </c>
      <c r="N428" s="63" t="n">
        <v>22.0</v>
      </c>
      <c r="O428" s="12" t="n">
        <v>1.0</v>
      </c>
      <c r="P428" s="12" t="n">
        <v>1.0</v>
      </c>
      <c r="Q428" s="12" t="n">
        <v>0.0</v>
      </c>
      <c r="R428" s="12" t="n">
        <v>30.0</v>
      </c>
      <c r="S428" s="12" t="n">
        <v>0.0</v>
      </c>
      <c r="T428" s="12" t="n">
        <v>0.0</v>
      </c>
      <c r="U428" s="12" t="n">
        <v>33.0</v>
      </c>
      <c r="V428" s="12" t="n">
        <v>0.0</v>
      </c>
      <c r="W428" s="12" t="n">
        <v>0.0</v>
      </c>
      <c r="X428" s="12" t="n">
        <v>14.0</v>
      </c>
      <c r="Y428" s="12" t="n">
        <v>0.0</v>
      </c>
      <c r="Z428" s="12" t="n">
        <v>53.0</v>
      </c>
      <c r="AA428" s="12" t="n">
        <v>0.0</v>
      </c>
      <c r="AB428" s="12" t="n">
        <v>0.0</v>
      </c>
      <c r="AC428" s="12" t="n">
        <v>0.0</v>
      </c>
      <c r="AD428" s="10" t="n">
        <f t="shared" si="6"/>
        <v>157.0</v>
      </c>
      <c r="AE428" s="37" t="n">
        <v>1.0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6"/>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6"/>
        <v>0.0</v>
      </c>
      <c r="AE430" s="37">
        <v>0</v>
      </c>
    </row>
    <row r="431" spans="1:31" x14ac:dyDescent="0.2">
      <c r="A431" s="48" t="s">
        <v>516</v>
      </c>
      <c r="B431" s="9" t="s">
        <v>318</v>
      </c>
      <c r="C431" s="12" t="n">
        <v>1.0</v>
      </c>
      <c r="D431" s="12" t="n">
        <v>2.0</v>
      </c>
      <c r="E431" s="12" t="n">
        <v>0.0</v>
      </c>
      <c r="F431" s="12" t="n">
        <v>0.0</v>
      </c>
      <c r="G431" s="63" t="n">
        <v>1.0</v>
      </c>
      <c r="H431" s="12" t="n">
        <v>0.0</v>
      </c>
      <c r="I431" s="12" t="n">
        <v>0.0</v>
      </c>
      <c r="J431" s="12" t="n">
        <v>0.0</v>
      </c>
      <c r="K431" s="12" t="n">
        <v>0.0</v>
      </c>
      <c r="L431" s="12" t="n">
        <v>2.0</v>
      </c>
      <c r="M431" s="12" t="n">
        <v>0.0</v>
      </c>
      <c r="N431" s="12" t="n">
        <v>6.0</v>
      </c>
      <c r="O431" s="12" t="n">
        <v>0.0</v>
      </c>
      <c r="P431" s="12" t="n">
        <v>0.0</v>
      </c>
      <c r="Q431" s="12" t="n">
        <v>0.0</v>
      </c>
      <c r="R431" s="63" t="n">
        <v>24.0</v>
      </c>
      <c r="S431" s="12" t="n">
        <v>0.0</v>
      </c>
      <c r="T431" s="12" t="n">
        <v>0.0</v>
      </c>
      <c r="U431" s="12" t="n">
        <v>4.0</v>
      </c>
      <c r="V431" s="12" t="n">
        <v>0.0</v>
      </c>
      <c r="W431" s="12" t="n">
        <v>0.0</v>
      </c>
      <c r="X431" s="12" t="n">
        <v>5.0</v>
      </c>
      <c r="Y431" s="12" t="n">
        <v>0.0</v>
      </c>
      <c r="Z431" s="63" t="n">
        <v>13.0</v>
      </c>
      <c r="AA431" s="12" t="n">
        <v>1.0</v>
      </c>
      <c r="AB431" s="12" t="n">
        <v>0.0</v>
      </c>
      <c r="AC431" s="12" t="n">
        <v>0.0</v>
      </c>
      <c r="AD431" s="10" t="n">
        <f t="shared" si="6"/>
        <v>59.0</v>
      </c>
      <c r="AE431" s="37" t="n">
        <v>3.0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6"/>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6"/>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6"/>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6"/>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6"/>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6"/>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6"/>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6"/>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6"/>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6"/>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6"/>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6"/>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6"/>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6"/>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ref="AD446:AD465" si="7">SUM(C446:AC446)</f>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7"/>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7"/>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7"/>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7"/>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7"/>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7"/>
        <v>0.0</v>
      </c>
      <c r="AE452" s="37">
        <v>0</v>
      </c>
    </row>
    <row r="453" spans="1:31" x14ac:dyDescent="0.2">
      <c r="A453" s="53" t="s">
        <v>541</v>
      </c>
      <c r="B453" s="9" t="s">
        <v>318</v>
      </c>
      <c r="C453" s="12" t="n">
        <v>0.0</v>
      </c>
      <c r="D453" s="12" t="n">
        <v>0.0</v>
      </c>
      <c r="E453" s="12" t="n">
        <v>0.0</v>
      </c>
      <c r="F453" s="12" t="n">
        <v>0.0</v>
      </c>
      <c r="G453" s="12" t="n">
        <v>2.0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7"/>
        <v>2.0</v>
      </c>
      <c r="AE453" s="37">
        <v>0</v>
      </c>
    </row>
    <row r="454" spans="1:31" x14ac:dyDescent="0.2">
      <c r="A454" s="53" t="s">
        <v>542</v>
      </c>
      <c r="B454" s="9" t="s">
        <v>319</v>
      </c>
      <c r="C454" s="12" t="n">
        <v>0.0</v>
      </c>
      <c r="D454" s="12" t="n">
        <v>0.0</v>
      </c>
      <c r="E454" s="12" t="n">
        <v>0.0</v>
      </c>
      <c r="F454" s="12" t="n">
        <v>1.0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7"/>
        <v>1.0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7"/>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7"/>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7"/>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7"/>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7"/>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7"/>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7"/>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7"/>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7"/>
        <v>0.0</v>
      </c>
      <c r="AE463" s="37">
        <v>0</v>
      </c>
    </row>
    <row r="464" spans="1:31" x14ac:dyDescent="0.2">
      <c r="A464" s="53" t="s">
        <v>555</v>
      </c>
      <c r="B464" s="9" t="s">
        <v>319</v>
      </c>
      <c r="C464" s="12" t="n">
        <v>0.0</v>
      </c>
      <c r="D464" s="12" t="n">
        <v>0.0</v>
      </c>
      <c r="E464" s="12" t="n">
        <v>0.0</v>
      </c>
      <c r="F464" s="12" t="n">
        <v>2.0</v>
      </c>
      <c r="G464" s="12" t="n">
        <v>4.0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8.0</v>
      </c>
      <c r="X464" s="12" t="n">
        <v>0.0</v>
      </c>
      <c r="Y464" s="12" t="n">
        <v>0.0</v>
      </c>
      <c r="Z464" s="12" t="n">
        <v>0.0</v>
      </c>
      <c r="AA464" s="12" t="n">
        <v>0.0</v>
      </c>
      <c r="AB464" s="12" t="n">
        <v>0.0</v>
      </c>
      <c r="AC464" s="12" t="n">
        <v>0.0</v>
      </c>
      <c r="AD464" s="10" t="n">
        <f t="shared" si="7"/>
        <v>14.0</v>
      </c>
      <c r="AE464" s="37">
        <v>0</v>
      </c>
    </row>
    <row r="465" spans="1:31" x14ac:dyDescent="0.2">
      <c r="A465" s="53" t="s">
        <v>555</v>
      </c>
      <c r="B465" s="9" t="s">
        <v>318</v>
      </c>
      <c r="C465" s="12" t="n">
        <v>0.0</v>
      </c>
      <c r="D465" s="12" t="n">
        <v>1.0</v>
      </c>
      <c r="E465" s="12" t="n">
        <v>0.0</v>
      </c>
      <c r="F465" s="12" t="n">
        <v>0.0</v>
      </c>
      <c r="G465" s="12" t="n">
        <v>28.0</v>
      </c>
      <c r="H465" s="12" t="n">
        <v>0.0</v>
      </c>
      <c r="I465" s="12" t="n">
        <v>0.0</v>
      </c>
      <c r="J465" s="12" t="n">
        <v>0.0</v>
      </c>
      <c r="K465" s="12" t="n">
        <v>0.0</v>
      </c>
      <c r="L465" s="12" t="n">
        <v>0.0</v>
      </c>
      <c r="M465" s="12" t="n">
        <v>0.0</v>
      </c>
      <c r="N465" s="12" t="n">
        <v>1.0</v>
      </c>
      <c r="O465" s="12" t="n">
        <v>1.0</v>
      </c>
      <c r="P465" s="12" t="n">
        <v>1.0</v>
      </c>
      <c r="Q465" s="12" t="n">
        <v>0.0</v>
      </c>
      <c r="R465" s="12" t="n">
        <v>0.0</v>
      </c>
      <c r="S465" s="12" t="n">
        <v>0.0</v>
      </c>
      <c r="T465" s="12" t="n">
        <v>0.0</v>
      </c>
      <c r="U465" s="12" t="n">
        <v>0.0</v>
      </c>
      <c r="V465" s="12" t="n">
        <v>0.0</v>
      </c>
      <c r="W465" s="12" t="n">
        <v>0.0</v>
      </c>
      <c r="X465" s="12" t="n">
        <v>0.0</v>
      </c>
      <c r="Y465" s="12" t="n">
        <v>0.0</v>
      </c>
      <c r="Z465" s="12" t="n">
        <v>2.0</v>
      </c>
      <c r="AA465" s="12" t="n">
        <v>0.0</v>
      </c>
      <c r="AB465" s="12" t="n">
        <v>0.0</v>
      </c>
      <c r="AC465" s="12" t="n">
        <v>2.0</v>
      </c>
      <c r="AD465" s="10" t="n">
        <f t="shared" si="7"/>
        <v>36.0</v>
      </c>
      <c r="AE465" s="37">
        <v>0</v>
      </c>
    </row>
    <row r="466" spans="1:31" x14ac:dyDescent="0.2">
      <c r="A466" s="34" t="s">
        <v>357</v>
      </c>
      <c r="B466" s="35"/>
      <c r="C466" s="37">
        <v>0</v>
      </c>
      <c r="D466" s="37">
        <v>0</v>
      </c>
      <c r="E466" s="37">
        <v>0</v>
      </c>
      <c r="F466" s="37">
        <v>0</v>
      </c>
      <c r="G466" s="37" t="n">
        <v>1.0</v>
      </c>
      <c r="H466" s="37">
        <v>0</v>
      </c>
      <c r="I466" s="37">
        <v>0</v>
      </c>
      <c r="J466" s="37">
        <v>0</v>
      </c>
      <c r="K466" s="37">
        <v>0</v>
      </c>
      <c r="L466" s="37">
        <v>0</v>
      </c>
      <c r="M466" s="37">
        <v>0</v>
      </c>
      <c r="N466" s="37" t="n">
        <v>2.0</v>
      </c>
      <c r="O466" s="37">
        <v>0</v>
      </c>
      <c r="P466" s="37">
        <v>0</v>
      </c>
      <c r="Q466" s="37">
        <v>0</v>
      </c>
      <c r="R466" s="37" t="n">
        <v>1.0</v>
      </c>
      <c r="S466" s="37">
        <v>0</v>
      </c>
      <c r="T466" s="37">
        <v>0</v>
      </c>
      <c r="U466" s="37">
        <v>0</v>
      </c>
      <c r="V466" s="37">
        <v>0</v>
      </c>
      <c r="W466" s="37">
        <v>0</v>
      </c>
      <c r="X466" s="37" t="n">
        <v>1.0</v>
      </c>
      <c r="Y466" s="37">
        <v>0</v>
      </c>
      <c r="Z466" s="37" t="n">
        <v>1.0</v>
      </c>
      <c r="AA466" s="37">
        <v>0</v>
      </c>
      <c r="AB466" s="37">
        <v>0</v>
      </c>
      <c r="AC466" s="37" t="n">
        <v>2.0</v>
      </c>
      <c r="AD466" s="36"/>
      <c r="AE466" s="49" t="n">
        <f>SUM(AE2:AE465)</f>
        <v>8.0</v>
      </c>
    </row>
  </sheetData>
  <autoFilter ref="A1:A466"/>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AE466"/>
  <sheetViews>
    <sheetView zoomScale="85" workbookViewId="0">
      <pane ySplit="1" topLeftCell="A2" activePane="bottomLeft" state="frozen"/>
      <selection activeCell="AE467" sqref="AE467"/>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293</v>
      </c>
      <c r="E1" s="11" t="s">
        <v>294</v>
      </c>
      <c r="F1" s="11" t="s">
        <v>295</v>
      </c>
      <c r="G1" s="11" t="s">
        <v>296</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3.0</v>
      </c>
      <c r="G2" s="12" t="n">
        <v>0.0</v>
      </c>
      <c r="H2" s="12" t="n">
        <v>0.0</v>
      </c>
      <c r="I2" s="12" t="n">
        <v>0.0</v>
      </c>
      <c r="J2" s="12" t="n">
        <v>0.0</v>
      </c>
      <c r="K2" s="12" t="n">
        <v>0.0</v>
      </c>
      <c r="L2" s="12" t="n">
        <v>9.0</v>
      </c>
      <c r="M2" s="12" t="n">
        <v>0.0</v>
      </c>
      <c r="N2" s="12" t="n">
        <v>0.0</v>
      </c>
      <c r="O2" s="12" t="n">
        <v>5.0</v>
      </c>
      <c r="P2" s="12" t="n">
        <v>0.0</v>
      </c>
      <c r="Q2" s="12" t="n">
        <v>0.0</v>
      </c>
      <c r="R2" s="12" t="n">
        <v>0.0</v>
      </c>
      <c r="S2" s="12" t="n">
        <v>2.0</v>
      </c>
      <c r="T2" s="12" t="n">
        <v>2.0</v>
      </c>
      <c r="U2" s="12" t="n">
        <v>0.0</v>
      </c>
      <c r="V2" s="12" t="n">
        <v>0.0</v>
      </c>
      <c r="W2" s="12" t="n">
        <v>0.0</v>
      </c>
      <c r="X2" s="12" t="n">
        <v>2.0</v>
      </c>
      <c r="Y2" s="12" t="n">
        <v>0.0</v>
      </c>
      <c r="Z2" s="12" t="n">
        <v>1.0</v>
      </c>
      <c r="AA2" s="12" t="n">
        <v>0.0</v>
      </c>
      <c r="AB2" s="12" t="n">
        <v>0.0</v>
      </c>
      <c r="AC2" s="12" t="n">
        <v>0.0</v>
      </c>
      <c r="AD2" s="10" t="n">
        <f t="shared" ref="AD2:AD65" si="0">SUM(C2:AC2)</f>
        <v>24.0</v>
      </c>
      <c r="AE2" s="37">
        <v>0</v>
      </c>
    </row>
    <row r="3" spans="1:31" x14ac:dyDescent="0.2">
      <c r="A3" s="9" t="s">
        <v>2</v>
      </c>
      <c r="B3" s="9" t="s">
        <v>318</v>
      </c>
      <c r="C3" s="12" t="n">
        <v>0.0</v>
      </c>
      <c r="D3" s="12" t="n">
        <v>0.0</v>
      </c>
      <c r="E3" s="12" t="n">
        <v>0.0</v>
      </c>
      <c r="F3" s="12" t="n">
        <v>0.0</v>
      </c>
      <c r="G3" s="12" t="n">
        <v>0.0</v>
      </c>
      <c r="H3" s="12" t="n">
        <v>0.0</v>
      </c>
      <c r="I3" s="12" t="n">
        <v>0.0</v>
      </c>
      <c r="J3" s="12" t="n">
        <v>2.0</v>
      </c>
      <c r="K3" s="12" t="n">
        <v>0.0</v>
      </c>
      <c r="L3" s="12" t="n">
        <v>13.0</v>
      </c>
      <c r="M3" s="12" t="n">
        <v>1.0</v>
      </c>
      <c r="N3" s="12" t="n">
        <v>0.0</v>
      </c>
      <c r="O3" s="12" t="n">
        <v>0.0</v>
      </c>
      <c r="P3" s="12" t="n">
        <v>0.0</v>
      </c>
      <c r="Q3" s="12" t="n">
        <v>0.0</v>
      </c>
      <c r="R3" s="12" t="n">
        <v>4.0</v>
      </c>
      <c r="S3" s="12" t="n">
        <v>0.0</v>
      </c>
      <c r="T3" s="12" t="n">
        <v>2.0</v>
      </c>
      <c r="U3" s="12" t="n">
        <v>0.0</v>
      </c>
      <c r="V3" s="12" t="n">
        <v>0.0</v>
      </c>
      <c r="W3" s="12" t="n">
        <v>4.0</v>
      </c>
      <c r="X3" s="12" t="n">
        <v>2.0</v>
      </c>
      <c r="Y3" s="12" t="n">
        <v>0.0</v>
      </c>
      <c r="Z3" s="12" t="n">
        <v>0.0</v>
      </c>
      <c r="AA3" s="12" t="n">
        <v>0.0</v>
      </c>
      <c r="AB3" s="12" t="n">
        <v>0.0</v>
      </c>
      <c r="AC3" s="12" t="n">
        <v>0.0</v>
      </c>
      <c r="AD3" s="10" t="n">
        <f t="shared" si="0"/>
        <v>28.0</v>
      </c>
      <c r="AE3" s="37">
        <v>0</v>
      </c>
    </row>
    <row r="4" spans="1:31" x14ac:dyDescent="0.2">
      <c r="A4" s="9" t="s">
        <v>4</v>
      </c>
      <c r="B4" s="9" t="s">
        <v>319</v>
      </c>
      <c r="C4" s="12" t="n">
        <v>0.0</v>
      </c>
      <c r="D4" s="12" t="n">
        <v>0.0</v>
      </c>
      <c r="E4" s="12" t="n">
        <v>0.0</v>
      </c>
      <c r="F4" s="12" t="n">
        <v>0.0</v>
      </c>
      <c r="G4" s="12" t="n">
        <v>0.0</v>
      </c>
      <c r="H4" s="12" t="n">
        <v>0.0</v>
      </c>
      <c r="I4" s="12" t="n">
        <v>0.0</v>
      </c>
      <c r="J4" s="12" t="n">
        <v>1.0</v>
      </c>
      <c r="K4" s="12" t="n">
        <v>0.0</v>
      </c>
      <c r="L4" s="12" t="n">
        <v>2.0</v>
      </c>
      <c r="M4" s="12" t="n">
        <v>0.0</v>
      </c>
      <c r="N4" s="12" t="n">
        <v>0.0</v>
      </c>
      <c r="O4" s="12" t="n">
        <v>0.0</v>
      </c>
      <c r="P4" s="12" t="n">
        <v>0.0</v>
      </c>
      <c r="Q4" s="12" t="n">
        <v>0.0</v>
      </c>
      <c r="R4" s="12" t="n">
        <v>0.0</v>
      </c>
      <c r="S4" s="12" t="n">
        <v>0.0</v>
      </c>
      <c r="T4" s="12" t="n">
        <v>0.0</v>
      </c>
      <c r="U4" s="12" t="n">
        <v>0.0</v>
      </c>
      <c r="V4" s="12" t="n">
        <v>0.0</v>
      </c>
      <c r="W4" s="12" t="n">
        <v>0.0</v>
      </c>
      <c r="X4" s="12" t="n">
        <v>1.0</v>
      </c>
      <c r="Y4" s="12" t="n">
        <v>0.0</v>
      </c>
      <c r="Z4" s="12" t="n">
        <v>0.0</v>
      </c>
      <c r="AA4" s="12" t="n">
        <v>0.0</v>
      </c>
      <c r="AB4" s="12" t="n">
        <v>0.0</v>
      </c>
      <c r="AC4" s="12" t="n">
        <v>0.0</v>
      </c>
      <c r="AD4" s="10" t="n">
        <f t="shared" si="0"/>
        <v>4.0</v>
      </c>
      <c r="AE4" s="37">
        <v>0</v>
      </c>
    </row>
    <row r="5" spans="1:31" x14ac:dyDescent="0.2">
      <c r="A5" s="9" t="s">
        <v>4</v>
      </c>
      <c r="B5" s="9" t="s">
        <v>318</v>
      </c>
      <c r="C5" s="12" t="n">
        <v>0.0</v>
      </c>
      <c r="D5" s="12" t="n">
        <v>0.0</v>
      </c>
      <c r="E5" s="12" t="n">
        <v>0.0</v>
      </c>
      <c r="F5" s="12" t="n">
        <v>0.0</v>
      </c>
      <c r="G5" s="12" t="n">
        <v>0.0</v>
      </c>
      <c r="H5" s="12" t="n">
        <v>0.0</v>
      </c>
      <c r="I5" s="12" t="n">
        <v>0.0</v>
      </c>
      <c r="J5" s="12" t="n">
        <v>1.0</v>
      </c>
      <c r="K5" s="12" t="n">
        <v>0.0</v>
      </c>
      <c r="L5" s="12" t="n">
        <v>1.0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2.0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25.0</v>
      </c>
      <c r="AA8" s="12" t="n">
        <v>0.0</v>
      </c>
      <c r="AB8" s="12" t="n">
        <v>0.0</v>
      </c>
      <c r="AC8" s="12" t="n">
        <v>0.0</v>
      </c>
      <c r="AD8" s="10" t="n">
        <f t="shared" si="0"/>
        <v>25.0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1.0</v>
      </c>
      <c r="E10" s="12" t="n">
        <v>0.0</v>
      </c>
      <c r="F10" s="12" t="n">
        <v>0.0</v>
      </c>
      <c r="G10" s="12" t="n">
        <v>0.0</v>
      </c>
      <c r="H10" s="12" t="n">
        <v>0.0</v>
      </c>
      <c r="I10" s="12" t="n">
        <v>0.0</v>
      </c>
      <c r="J10" s="12" t="n">
        <v>0.0</v>
      </c>
      <c r="K10" s="12" t="n">
        <v>0.0</v>
      </c>
      <c r="L10" s="12" t="n">
        <v>2.0</v>
      </c>
      <c r="M10" s="12" t="n">
        <v>0.0</v>
      </c>
      <c r="N10" s="12" t="n">
        <v>0.0</v>
      </c>
      <c r="O10" s="12" t="n">
        <v>4.0</v>
      </c>
      <c r="P10" s="12" t="n">
        <v>0.0</v>
      </c>
      <c r="Q10" s="12" t="n">
        <v>0.0</v>
      </c>
      <c r="R10" s="12" t="n">
        <v>0.0</v>
      </c>
      <c r="S10" s="12" t="n">
        <v>1.0</v>
      </c>
      <c r="T10" s="12" t="n">
        <v>0.0</v>
      </c>
      <c r="U10" s="12" t="n">
        <v>0.0</v>
      </c>
      <c r="V10" s="12" t="n">
        <v>0.0</v>
      </c>
      <c r="W10" s="12" t="n">
        <v>0.0</v>
      </c>
      <c r="X10" s="12" t="n">
        <v>0.0</v>
      </c>
      <c r="Y10" s="12" t="n">
        <v>0.0</v>
      </c>
      <c r="Z10" s="12" t="n">
        <v>1.0</v>
      </c>
      <c r="AA10" s="12" t="n">
        <v>0.0</v>
      </c>
      <c r="AB10" s="12" t="n">
        <v>0.0</v>
      </c>
      <c r="AC10" s="12" t="n">
        <v>0.0</v>
      </c>
      <c r="AD10" s="10" t="n">
        <f t="shared" si="0"/>
        <v>9.0</v>
      </c>
      <c r="AE10" s="37">
        <v>0</v>
      </c>
    </row>
    <row r="11" spans="1:31" x14ac:dyDescent="0.2">
      <c r="A11" s="9" t="s">
        <v>10</v>
      </c>
      <c r="B11" s="9" t="s">
        <v>318</v>
      </c>
      <c r="C11" s="12" t="n">
        <v>0.0</v>
      </c>
      <c r="D11" s="12" t="n">
        <v>0.0</v>
      </c>
      <c r="E11" s="12" t="n">
        <v>0.0</v>
      </c>
      <c r="F11" s="12" t="n">
        <v>3.0</v>
      </c>
      <c r="G11" s="12" t="n">
        <v>22.0</v>
      </c>
      <c r="H11" s="12" t="n">
        <v>0.0</v>
      </c>
      <c r="I11" s="12" t="n">
        <v>0.0</v>
      </c>
      <c r="J11" s="12" t="n">
        <v>0.0</v>
      </c>
      <c r="K11" s="12" t="n">
        <v>0.0</v>
      </c>
      <c r="L11" s="12" t="n">
        <v>4.0</v>
      </c>
      <c r="M11" s="12" t="n">
        <v>6.0</v>
      </c>
      <c r="N11" s="12" t="n">
        <v>0.0</v>
      </c>
      <c r="O11" s="12" t="n">
        <v>0.0</v>
      </c>
      <c r="P11" s="12" t="n">
        <v>0.0</v>
      </c>
      <c r="Q11" s="12" t="n">
        <v>0.0</v>
      </c>
      <c r="R11" s="12" t="n">
        <v>0.0</v>
      </c>
      <c r="S11" s="12" t="n">
        <v>0.0</v>
      </c>
      <c r="T11" s="12" t="n">
        <v>5.0</v>
      </c>
      <c r="U11" s="12" t="n">
        <v>0.0</v>
      </c>
      <c r="V11" s="12" t="n">
        <v>0.0</v>
      </c>
      <c r="W11" s="12" t="n">
        <v>2.0</v>
      </c>
      <c r="X11" s="12" t="n">
        <v>0.0</v>
      </c>
      <c r="Y11" s="12" t="n">
        <v>0.0</v>
      </c>
      <c r="Z11" s="12" t="n">
        <v>0.0</v>
      </c>
      <c r="AA11" s="12" t="n">
        <v>0.0</v>
      </c>
      <c r="AB11" s="12" t="n">
        <v>0.0</v>
      </c>
      <c r="AC11" s="12" t="n">
        <v>0.0</v>
      </c>
      <c r="AD11" s="10" t="n">
        <f t="shared" si="0"/>
        <v>42.0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1.0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1.0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1.0</v>
      </c>
      <c r="S16" s="12" t="n">
        <v>0.0</v>
      </c>
      <c r="T16" s="12" t="n">
        <v>0.0</v>
      </c>
      <c r="U16" s="12" t="n">
        <v>0.0</v>
      </c>
      <c r="V16" s="12" t="n">
        <v>0.0</v>
      </c>
      <c r="W16" s="12" t="n">
        <v>0.0</v>
      </c>
      <c r="X16" s="12" t="n">
        <v>0.0</v>
      </c>
      <c r="Y16" s="12" t="n">
        <v>0.0</v>
      </c>
      <c r="Z16" s="12" t="n">
        <v>0.0</v>
      </c>
      <c r="AA16" s="12" t="n">
        <v>0.0</v>
      </c>
      <c r="AB16" s="12" t="n">
        <v>0.0</v>
      </c>
      <c r="AC16" s="12" t="n">
        <v>0.0</v>
      </c>
      <c r="AD16" s="10" t="n">
        <f t="shared" si="0"/>
        <v>1.0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3.0</v>
      </c>
      <c r="D18" s="12" t="n">
        <v>0.0</v>
      </c>
      <c r="E18" s="12" t="n">
        <v>1.0</v>
      </c>
      <c r="F18" s="12" t="n">
        <v>2.0</v>
      </c>
      <c r="G18" s="12" t="n">
        <v>63.0</v>
      </c>
      <c r="H18" s="12" t="n">
        <v>0.0</v>
      </c>
      <c r="I18" s="12" t="n">
        <v>0.0</v>
      </c>
      <c r="J18" s="12" t="n">
        <v>38.0</v>
      </c>
      <c r="K18" s="12" t="n">
        <v>1.0</v>
      </c>
      <c r="L18" s="12" t="n">
        <v>136.0</v>
      </c>
      <c r="M18" s="12" t="n">
        <v>4.0</v>
      </c>
      <c r="N18" s="12" t="n">
        <v>0.0</v>
      </c>
      <c r="O18" s="12" t="n">
        <v>0.0</v>
      </c>
      <c r="P18" s="12" t="n">
        <v>0.0</v>
      </c>
      <c r="Q18" s="12" t="n">
        <v>3.0</v>
      </c>
      <c r="R18" s="12" t="n">
        <v>22.0</v>
      </c>
      <c r="S18" s="12" t="n">
        <v>0.0</v>
      </c>
      <c r="T18" s="12" t="n">
        <v>150.0</v>
      </c>
      <c r="U18" s="12" t="n">
        <v>0.0</v>
      </c>
      <c r="V18" s="12" t="n">
        <v>0.0</v>
      </c>
      <c r="W18" s="12" t="n">
        <v>74.0</v>
      </c>
      <c r="X18" s="12" t="n">
        <v>11.0</v>
      </c>
      <c r="Y18" s="12" t="n">
        <v>0.0</v>
      </c>
      <c r="Z18" s="12" t="n">
        <v>1.0</v>
      </c>
      <c r="AA18" s="12" t="n">
        <v>0.0</v>
      </c>
      <c r="AB18" s="12" t="n">
        <v>0.0</v>
      </c>
      <c r="AC18" s="12" t="n">
        <v>2.0</v>
      </c>
      <c r="AD18" s="10" t="n">
        <f t="shared" si="0"/>
        <v>511.0</v>
      </c>
      <c r="AE18" s="37">
        <v>0</v>
      </c>
    </row>
    <row r="19" spans="1:31" x14ac:dyDescent="0.2">
      <c r="A19" s="9" t="s">
        <v>18</v>
      </c>
      <c r="B19" s="9" t="s">
        <v>318</v>
      </c>
      <c r="C19" s="12" t="n">
        <v>2.0</v>
      </c>
      <c r="D19" s="12" t="n">
        <v>254.0</v>
      </c>
      <c r="E19" s="12" t="n">
        <v>0.0</v>
      </c>
      <c r="F19" s="12" t="n">
        <v>16.0</v>
      </c>
      <c r="G19" s="12" t="n">
        <v>76.0</v>
      </c>
      <c r="H19" s="12" t="n">
        <v>7.0</v>
      </c>
      <c r="I19" s="12" t="n">
        <v>2.0</v>
      </c>
      <c r="J19" s="12" t="n">
        <v>117.0</v>
      </c>
      <c r="K19" s="12" t="n">
        <v>0.0</v>
      </c>
      <c r="L19" s="12" t="n">
        <v>801.0</v>
      </c>
      <c r="M19" s="12" t="n">
        <v>60.0</v>
      </c>
      <c r="N19" s="12" t="n">
        <v>42.0</v>
      </c>
      <c r="O19" s="12" t="n">
        <v>12.0</v>
      </c>
      <c r="P19" s="12" t="n">
        <v>23.0</v>
      </c>
      <c r="Q19" s="12" t="n">
        <v>5.0</v>
      </c>
      <c r="R19" s="12" t="n">
        <v>396.0</v>
      </c>
      <c r="S19" s="12" t="n">
        <v>22.0</v>
      </c>
      <c r="T19" s="12" t="n">
        <v>23.0</v>
      </c>
      <c r="U19" s="12" t="n">
        <v>8.0</v>
      </c>
      <c r="V19" s="12" t="n">
        <v>0.0</v>
      </c>
      <c r="W19" s="12" t="n">
        <v>929.0</v>
      </c>
      <c r="X19" s="12" t="n">
        <v>300.0</v>
      </c>
      <c r="Y19" s="12" t="n">
        <v>0.0</v>
      </c>
      <c r="Z19" s="12" t="n">
        <v>480.0</v>
      </c>
      <c r="AA19" s="12" t="n">
        <v>3.0</v>
      </c>
      <c r="AB19" s="12" t="n">
        <v>0.0</v>
      </c>
      <c r="AC19" s="12" t="n">
        <v>63.0</v>
      </c>
      <c r="AD19" s="10" t="n">
        <f t="shared" si="0"/>
        <v>3641.0</v>
      </c>
      <c r="AE19" s="37">
        <v>0</v>
      </c>
    </row>
    <row r="20" spans="1:31" x14ac:dyDescent="0.2">
      <c r="A20" s="9" t="s">
        <v>20</v>
      </c>
      <c r="B20" s="9" t="s">
        <v>319</v>
      </c>
      <c r="C20" s="12" t="n">
        <v>1.0</v>
      </c>
      <c r="D20" s="12" t="n">
        <v>0.0</v>
      </c>
      <c r="E20" s="12" t="n">
        <v>1.0</v>
      </c>
      <c r="F20" s="12" t="n">
        <v>0.0</v>
      </c>
      <c r="G20" s="12" t="n">
        <v>49.0</v>
      </c>
      <c r="H20" s="12" t="n">
        <v>0.0</v>
      </c>
      <c r="I20" s="12" t="n">
        <v>0.0</v>
      </c>
      <c r="J20" s="12" t="n">
        <v>7.0</v>
      </c>
      <c r="K20" s="12" t="n">
        <v>0.0</v>
      </c>
      <c r="L20" s="12" t="n">
        <v>77.0</v>
      </c>
      <c r="M20" s="12" t="n">
        <v>4.0</v>
      </c>
      <c r="N20" s="12" t="n">
        <v>0.0</v>
      </c>
      <c r="O20" s="12" t="n">
        <v>0.0</v>
      </c>
      <c r="P20" s="12" t="n">
        <v>0.0</v>
      </c>
      <c r="Q20" s="12" t="n">
        <v>3.0</v>
      </c>
      <c r="R20" s="12" t="n">
        <v>17.0</v>
      </c>
      <c r="S20" s="12" t="n">
        <v>0.0</v>
      </c>
      <c r="T20" s="12" t="n">
        <v>116.0</v>
      </c>
      <c r="U20" s="12" t="n">
        <v>0.0</v>
      </c>
      <c r="V20" s="12" t="n">
        <v>0.0</v>
      </c>
      <c r="W20" s="12" t="n">
        <v>40.0</v>
      </c>
      <c r="X20" s="12" t="n">
        <v>3.0</v>
      </c>
      <c r="Y20" s="12" t="n">
        <v>0.0</v>
      </c>
      <c r="Z20" s="12" t="n">
        <v>1.0</v>
      </c>
      <c r="AA20" s="12" t="n">
        <v>0.0</v>
      </c>
      <c r="AB20" s="12" t="n">
        <v>0.0</v>
      </c>
      <c r="AC20" s="12" t="n">
        <v>0.0</v>
      </c>
      <c r="AD20" s="10" t="n">
        <f t="shared" si="0"/>
        <v>319.0</v>
      </c>
      <c r="AE20" s="37">
        <v>0</v>
      </c>
    </row>
    <row r="21" spans="1:31" x14ac:dyDescent="0.2">
      <c r="A21" s="9" t="s">
        <v>20</v>
      </c>
      <c r="B21" s="9" t="s">
        <v>318</v>
      </c>
      <c r="C21" s="12" t="n">
        <v>2.0</v>
      </c>
      <c r="D21" s="12" t="n">
        <v>246.0</v>
      </c>
      <c r="E21" s="12" t="n">
        <v>0.0</v>
      </c>
      <c r="F21" s="12" t="n">
        <v>13.0</v>
      </c>
      <c r="G21" s="12" t="n">
        <v>71.0</v>
      </c>
      <c r="H21" s="12" t="n">
        <v>7.0</v>
      </c>
      <c r="I21" s="12" t="n">
        <v>2.0</v>
      </c>
      <c r="J21" s="12" t="n">
        <v>109.0</v>
      </c>
      <c r="K21" s="12" t="n">
        <v>0.0</v>
      </c>
      <c r="L21" s="12" t="n">
        <v>744.0</v>
      </c>
      <c r="M21" s="12" t="n">
        <v>56.0</v>
      </c>
      <c r="N21" s="12" t="n">
        <v>31.0</v>
      </c>
      <c r="O21" s="12" t="n">
        <v>12.0</v>
      </c>
      <c r="P21" s="12" t="n">
        <v>22.0</v>
      </c>
      <c r="Q21" s="12" t="n">
        <v>5.0</v>
      </c>
      <c r="R21" s="12" t="n">
        <v>357.0</v>
      </c>
      <c r="S21" s="12" t="n">
        <v>20.0</v>
      </c>
      <c r="T21" s="12" t="n">
        <v>17.0</v>
      </c>
      <c r="U21" s="12" t="n">
        <v>7.0</v>
      </c>
      <c r="V21" s="12" t="n">
        <v>0.0</v>
      </c>
      <c r="W21" s="12" t="n">
        <v>893.0</v>
      </c>
      <c r="X21" s="12" t="n">
        <v>288.0</v>
      </c>
      <c r="Y21" s="12" t="n">
        <v>0.0</v>
      </c>
      <c r="Z21" s="12" t="n">
        <v>458.0</v>
      </c>
      <c r="AA21" s="12" t="n">
        <v>3.0</v>
      </c>
      <c r="AB21" s="12" t="n">
        <v>0.0</v>
      </c>
      <c r="AC21" s="12" t="n">
        <v>62.0</v>
      </c>
      <c r="AD21" s="10" t="n">
        <f t="shared" si="0"/>
        <v>3425.0</v>
      </c>
      <c r="AE21" s="37">
        <v>0</v>
      </c>
    </row>
    <row r="22" spans="1:31" x14ac:dyDescent="0.2">
      <c r="A22" s="9" t="s">
        <v>22</v>
      </c>
      <c r="B22" s="9" t="s">
        <v>319</v>
      </c>
      <c r="C22" s="12" t="n">
        <v>2.0</v>
      </c>
      <c r="D22" s="12" t="n">
        <v>0.0</v>
      </c>
      <c r="E22" s="12" t="n">
        <v>0.0</v>
      </c>
      <c r="F22" s="12" t="n">
        <v>2.0</v>
      </c>
      <c r="G22" s="12" t="n">
        <v>14.0</v>
      </c>
      <c r="H22" s="12" t="n">
        <v>0.0</v>
      </c>
      <c r="I22" s="12" t="n">
        <v>0.0</v>
      </c>
      <c r="J22" s="12" t="n">
        <v>31.0</v>
      </c>
      <c r="K22" s="12" t="n">
        <v>1.0</v>
      </c>
      <c r="L22" s="12" t="n">
        <v>59.0</v>
      </c>
      <c r="M22" s="12" t="n">
        <v>0.0</v>
      </c>
      <c r="N22" s="12" t="n">
        <v>0.0</v>
      </c>
      <c r="O22" s="12" t="n">
        <v>0.0</v>
      </c>
      <c r="P22" s="12" t="n">
        <v>0.0</v>
      </c>
      <c r="Q22" s="12" t="n">
        <v>0.0</v>
      </c>
      <c r="R22" s="12" t="n">
        <v>5.0</v>
      </c>
      <c r="S22" s="12" t="n">
        <v>0.0</v>
      </c>
      <c r="T22" s="63" t="n">
        <v>34.0</v>
      </c>
      <c r="U22" s="12" t="n">
        <v>0.0</v>
      </c>
      <c r="V22" s="12" t="n">
        <v>0.0</v>
      </c>
      <c r="W22" s="12" t="n">
        <v>34.0</v>
      </c>
      <c r="X22" s="12" t="n">
        <v>8.0</v>
      </c>
      <c r="Y22" s="12" t="n">
        <v>0.0</v>
      </c>
      <c r="Z22" s="12" t="n">
        <v>0.0</v>
      </c>
      <c r="AA22" s="12" t="n">
        <v>0.0</v>
      </c>
      <c r="AB22" s="12" t="n">
        <v>0.0</v>
      </c>
      <c r="AC22" s="12" t="n">
        <v>2.0</v>
      </c>
      <c r="AD22" s="10" t="n">
        <f t="shared" si="0"/>
        <v>192.0</v>
      </c>
      <c r="AE22" s="37" t="n">
        <v>1.0</v>
      </c>
    </row>
    <row r="23" spans="1:31" x14ac:dyDescent="0.2">
      <c r="A23" s="9" t="s">
        <v>22</v>
      </c>
      <c r="B23" s="9" t="s">
        <v>318</v>
      </c>
      <c r="C23" s="12" t="n">
        <v>0.0</v>
      </c>
      <c r="D23" s="12" t="n">
        <v>8.0</v>
      </c>
      <c r="E23" s="12" t="n">
        <v>0.0</v>
      </c>
      <c r="F23" s="12" t="n">
        <v>3.0</v>
      </c>
      <c r="G23" s="12" t="n">
        <v>5.0</v>
      </c>
      <c r="H23" s="12" t="n">
        <v>0.0</v>
      </c>
      <c r="I23" s="12" t="n">
        <v>0.0</v>
      </c>
      <c r="J23" s="12" t="n">
        <v>8.0</v>
      </c>
      <c r="K23" s="12" t="n">
        <v>0.0</v>
      </c>
      <c r="L23" s="12" t="n">
        <v>57.0</v>
      </c>
      <c r="M23" s="12" t="n">
        <v>4.0</v>
      </c>
      <c r="N23" s="12" t="n">
        <v>11.0</v>
      </c>
      <c r="O23" s="12" t="n">
        <v>0.0</v>
      </c>
      <c r="P23" s="12" t="n">
        <v>1.0</v>
      </c>
      <c r="Q23" s="12" t="n">
        <v>0.0</v>
      </c>
      <c r="R23" s="12" t="n">
        <v>39.0</v>
      </c>
      <c r="S23" s="12" t="n">
        <v>2.0</v>
      </c>
      <c r="T23" s="12" t="n">
        <v>6.0</v>
      </c>
      <c r="U23" s="12" t="n">
        <v>1.0</v>
      </c>
      <c r="V23" s="12" t="n">
        <v>0.0</v>
      </c>
      <c r="W23" s="12" t="n">
        <v>36.0</v>
      </c>
      <c r="X23" s="12" t="n">
        <v>12.0</v>
      </c>
      <c r="Y23" s="12" t="n">
        <v>0.0</v>
      </c>
      <c r="Z23" s="12" t="n">
        <v>22.0</v>
      </c>
      <c r="AA23" s="12" t="n">
        <v>0.0</v>
      </c>
      <c r="AB23" s="12" t="n">
        <v>0.0</v>
      </c>
      <c r="AC23" s="12" t="n">
        <v>1.0</v>
      </c>
      <c r="AD23" s="10" t="n">
        <f t="shared" si="0"/>
        <v>216.0</v>
      </c>
      <c r="AE23" s="37">
        <v>0</v>
      </c>
    </row>
    <row r="24" spans="1:31" x14ac:dyDescent="0.2">
      <c r="A24" s="9" t="s">
        <v>24</v>
      </c>
      <c r="B24" s="9" t="s">
        <v>319</v>
      </c>
      <c r="C24" s="12" t="n">
        <v>0.0</v>
      </c>
      <c r="D24" s="12" t="n">
        <v>0.0</v>
      </c>
      <c r="E24" s="12" t="n">
        <v>0.0</v>
      </c>
      <c r="F24" s="12" t="n">
        <v>3.0</v>
      </c>
      <c r="G24" s="12" t="n">
        <v>0.0</v>
      </c>
      <c r="H24" s="12" t="n">
        <v>0.0</v>
      </c>
      <c r="I24" s="12" t="n">
        <v>0.0</v>
      </c>
      <c r="J24" s="12" t="n">
        <v>1.0</v>
      </c>
      <c r="K24" s="12" t="n">
        <v>0.0</v>
      </c>
      <c r="L24" s="12" t="n">
        <v>11.0</v>
      </c>
      <c r="M24" s="12" t="n">
        <v>0.0</v>
      </c>
      <c r="N24" s="12" t="n">
        <v>0.0</v>
      </c>
      <c r="O24" s="12" t="n">
        <v>5.0</v>
      </c>
      <c r="P24" s="12" t="n">
        <v>0.0</v>
      </c>
      <c r="Q24" s="12" t="n">
        <v>0.0</v>
      </c>
      <c r="R24" s="12" t="n">
        <v>0.0</v>
      </c>
      <c r="S24" s="12" t="n">
        <v>2.0</v>
      </c>
      <c r="T24" s="63" t="n">
        <v>2.0</v>
      </c>
      <c r="U24" s="12" t="n">
        <v>0.0</v>
      </c>
      <c r="V24" s="12" t="n">
        <v>0.0</v>
      </c>
      <c r="W24" s="12" t="n">
        <v>0.0</v>
      </c>
      <c r="X24" s="12" t="n">
        <v>3.0</v>
      </c>
      <c r="Y24" s="12" t="n">
        <v>0.0</v>
      </c>
      <c r="Z24" s="12" t="n">
        <v>26.0</v>
      </c>
      <c r="AA24" s="12" t="n">
        <v>0.0</v>
      </c>
      <c r="AB24" s="12" t="n">
        <v>0.0</v>
      </c>
      <c r="AC24" s="12" t="n">
        <v>0.0</v>
      </c>
      <c r="AD24" s="10" t="n">
        <f t="shared" si="0"/>
        <v>53.0</v>
      </c>
      <c r="AE24" s="37" t="n">
        <v>1.0</v>
      </c>
    </row>
    <row r="25" spans="1:31" x14ac:dyDescent="0.2">
      <c r="A25" s="9" t="s">
        <v>24</v>
      </c>
      <c r="B25" s="9" t="s">
        <v>318</v>
      </c>
      <c r="C25" s="12" t="n">
        <v>0.0</v>
      </c>
      <c r="D25" s="12" t="n">
        <v>0.0</v>
      </c>
      <c r="E25" s="12" t="n">
        <v>0.0</v>
      </c>
      <c r="F25" s="12" t="n">
        <v>0.0</v>
      </c>
      <c r="G25" s="12" t="n">
        <v>0.0</v>
      </c>
      <c r="H25" s="12" t="n">
        <v>0.0</v>
      </c>
      <c r="I25" s="12" t="n">
        <v>0.0</v>
      </c>
      <c r="J25" s="12" t="n">
        <v>3.0</v>
      </c>
      <c r="K25" s="12" t="n">
        <v>0.0</v>
      </c>
      <c r="L25" s="12" t="n">
        <v>14.0</v>
      </c>
      <c r="M25" s="12" t="n">
        <v>1.0</v>
      </c>
      <c r="N25" s="12" t="n">
        <v>0.0</v>
      </c>
      <c r="O25" s="12" t="n">
        <v>0.0</v>
      </c>
      <c r="P25" s="12" t="n">
        <v>0.0</v>
      </c>
      <c r="Q25" s="12" t="n">
        <v>0.0</v>
      </c>
      <c r="R25" s="12" t="n">
        <v>4.0</v>
      </c>
      <c r="S25" s="12" t="n">
        <v>0.0</v>
      </c>
      <c r="T25" s="12" t="n">
        <v>2.0</v>
      </c>
      <c r="U25" s="12" t="n">
        <v>0.0</v>
      </c>
      <c r="V25" s="12" t="n">
        <v>0.0</v>
      </c>
      <c r="W25" s="12" t="n">
        <v>4.0</v>
      </c>
      <c r="X25" s="12" t="n">
        <v>2.0</v>
      </c>
      <c r="Y25" s="12" t="n">
        <v>0.0</v>
      </c>
      <c r="Z25" s="12" t="n">
        <v>0.0</v>
      </c>
      <c r="AA25" s="12" t="n">
        <v>0.0</v>
      </c>
      <c r="AB25" s="12" t="n">
        <v>0.0</v>
      </c>
      <c r="AC25" s="12" t="n">
        <v>0.0</v>
      </c>
      <c r="AD25" s="10" t="n">
        <f t="shared" si="0"/>
        <v>30.0</v>
      </c>
      <c r="AE25" s="37">
        <v>0</v>
      </c>
    </row>
    <row r="26" spans="1:31" x14ac:dyDescent="0.2">
      <c r="A26" s="9" t="s">
        <v>26</v>
      </c>
      <c r="B26" s="9" t="s">
        <v>319</v>
      </c>
      <c r="C26" s="12" t="n">
        <v>2.0</v>
      </c>
      <c r="D26" s="12" t="n">
        <v>252.0</v>
      </c>
      <c r="E26" s="12" t="n">
        <v>0.0</v>
      </c>
      <c r="F26" s="12" t="n">
        <v>17.0</v>
      </c>
      <c r="G26" s="12" t="n">
        <v>0.0</v>
      </c>
      <c r="H26" s="12" t="n">
        <v>3.0</v>
      </c>
      <c r="I26" s="12" t="n">
        <v>2.0</v>
      </c>
      <c r="J26" s="12" t="n">
        <v>112.0</v>
      </c>
      <c r="K26" s="12" t="n">
        <v>1.0</v>
      </c>
      <c r="L26" s="12" t="n">
        <v>628.0</v>
      </c>
      <c r="M26" s="12" t="n">
        <v>53.0</v>
      </c>
      <c r="N26" s="12" t="n">
        <v>0.0</v>
      </c>
      <c r="O26" s="12" t="n">
        <v>0.0</v>
      </c>
      <c r="P26" s="12" t="n">
        <v>0.0</v>
      </c>
      <c r="Q26" s="12" t="n">
        <v>8.0</v>
      </c>
      <c r="R26" s="12" t="n">
        <v>417.0</v>
      </c>
      <c r="S26" s="12" t="n">
        <v>19.0</v>
      </c>
      <c r="T26" s="12" t="n">
        <v>22.0</v>
      </c>
      <c r="U26" s="12" t="n">
        <v>3.0</v>
      </c>
      <c r="V26" s="12" t="n">
        <v>0.0</v>
      </c>
      <c r="W26" s="12" t="n">
        <v>970.0</v>
      </c>
      <c r="X26" s="12" t="n">
        <v>196.0</v>
      </c>
      <c r="Y26" s="12" t="n">
        <v>0.0</v>
      </c>
      <c r="Z26" s="12" t="n">
        <v>454.0</v>
      </c>
      <c r="AA26" s="12" t="n">
        <v>4.0</v>
      </c>
      <c r="AB26" s="12" t="n">
        <v>0.0</v>
      </c>
      <c r="AC26" s="12" t="n">
        <v>63.0</v>
      </c>
      <c r="AD26" s="10" t="n">
        <f t="shared" si="0"/>
        <v>3226.0</v>
      </c>
      <c r="AE26" s="37">
        <v>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0.0</v>
      </c>
      <c r="AE27" s="37">
        <v>0</v>
      </c>
    </row>
    <row r="28" spans="1:31" x14ac:dyDescent="0.2">
      <c r="A28" s="9" t="s">
        <v>28</v>
      </c>
      <c r="B28" s="9" t="s">
        <v>319</v>
      </c>
      <c r="C28" s="12" t="n">
        <v>32.0</v>
      </c>
      <c r="D28" s="12" t="n">
        <v>0.0</v>
      </c>
      <c r="E28" s="12" t="n">
        <v>0.0</v>
      </c>
      <c r="F28" s="12" t="n">
        <v>21.0</v>
      </c>
      <c r="G28" s="12" t="n">
        <v>283.0</v>
      </c>
      <c r="H28" s="12" t="n">
        <v>12.0</v>
      </c>
      <c r="I28" s="12" t="n">
        <v>1.0</v>
      </c>
      <c r="J28" s="12" t="n">
        <v>21.0</v>
      </c>
      <c r="K28" s="12" t="n">
        <v>3.0</v>
      </c>
      <c r="L28" s="12" t="n">
        <v>104.0</v>
      </c>
      <c r="M28" s="12" t="n">
        <v>56.0</v>
      </c>
      <c r="N28" s="12" t="n">
        <v>0.0</v>
      </c>
      <c r="O28" s="12" t="n">
        <v>1.0</v>
      </c>
      <c r="P28" s="12" t="n">
        <v>0.0</v>
      </c>
      <c r="Q28" s="12" t="n">
        <v>1.0</v>
      </c>
      <c r="R28" s="12" t="n">
        <v>0.0</v>
      </c>
      <c r="S28" s="12" t="n">
        <v>3.0</v>
      </c>
      <c r="T28" s="12" t="n">
        <v>79.0</v>
      </c>
      <c r="U28" s="12" t="n">
        <v>1.0</v>
      </c>
      <c r="V28" s="12" t="n">
        <v>0.0</v>
      </c>
      <c r="W28" s="12" t="n">
        <v>113.0</v>
      </c>
      <c r="X28" s="12" t="n">
        <v>18.0</v>
      </c>
      <c r="Y28" s="12" t="n">
        <v>0.0</v>
      </c>
      <c r="Z28" s="12" t="n">
        <v>3.0</v>
      </c>
      <c r="AA28" s="12" t="n">
        <v>9.0</v>
      </c>
      <c r="AB28" s="12" t="n">
        <v>0.0</v>
      </c>
      <c r="AC28" s="12" t="n">
        <v>1.0</v>
      </c>
      <c r="AD28" s="10" t="n">
        <f t="shared" si="0"/>
        <v>762.0</v>
      </c>
      <c r="AE28" s="37">
        <v>0</v>
      </c>
    </row>
    <row r="29" spans="1:31" x14ac:dyDescent="0.2">
      <c r="A29" s="9" t="s">
        <v>28</v>
      </c>
      <c r="B29" s="9" t="s">
        <v>318</v>
      </c>
      <c r="C29" s="12" t="n">
        <v>4.0</v>
      </c>
      <c r="D29" s="12" t="n">
        <v>2.0</v>
      </c>
      <c r="E29" s="12" t="n">
        <v>0.0</v>
      </c>
      <c r="F29" s="12" t="n">
        <v>0.0</v>
      </c>
      <c r="G29" s="12" t="n">
        <v>27.0</v>
      </c>
      <c r="H29" s="12" t="n">
        <v>2.0</v>
      </c>
      <c r="I29" s="12" t="n">
        <v>0.0</v>
      </c>
      <c r="J29" s="12" t="n">
        <v>2.0</v>
      </c>
      <c r="K29" s="12" t="n">
        <v>0.0</v>
      </c>
      <c r="L29" s="12" t="n">
        <v>98.0</v>
      </c>
      <c r="M29" s="12" t="n">
        <v>7.0</v>
      </c>
      <c r="N29" s="12" t="n">
        <v>3.0</v>
      </c>
      <c r="O29" s="12" t="n">
        <v>4.0</v>
      </c>
      <c r="P29" s="12" t="n">
        <v>4.0</v>
      </c>
      <c r="Q29" s="12" t="n">
        <v>0.0</v>
      </c>
      <c r="R29" s="12" t="n">
        <v>13.0</v>
      </c>
      <c r="S29" s="12" t="n">
        <v>1.0</v>
      </c>
      <c r="T29" s="12" t="n">
        <v>10.0</v>
      </c>
      <c r="U29" s="12" t="n">
        <v>0.0</v>
      </c>
      <c r="V29" s="12" t="n">
        <v>0.0</v>
      </c>
      <c r="W29" s="12" t="n">
        <v>83.0</v>
      </c>
      <c r="X29" s="12" t="n">
        <v>9.0</v>
      </c>
      <c r="Y29" s="12" t="n">
        <v>0.0</v>
      </c>
      <c r="Z29" s="12" t="n">
        <v>64.0</v>
      </c>
      <c r="AA29" s="12" t="n">
        <v>2.0</v>
      </c>
      <c r="AB29" s="12" t="n">
        <v>0.0</v>
      </c>
      <c r="AC29" s="12" t="n">
        <v>0.0</v>
      </c>
      <c r="AD29" s="10" t="n">
        <f t="shared" si="0"/>
        <v>335.0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4.0</v>
      </c>
      <c r="D32" s="12" t="n">
        <v>2.0</v>
      </c>
      <c r="E32" s="12" t="n">
        <v>0.0</v>
      </c>
      <c r="F32" s="12" t="n">
        <v>0.0</v>
      </c>
      <c r="G32" s="12" t="n">
        <v>27.0</v>
      </c>
      <c r="H32" s="12" t="n">
        <v>2.0</v>
      </c>
      <c r="I32" s="12" t="n">
        <v>0.0</v>
      </c>
      <c r="J32" s="12" t="n">
        <v>2.0</v>
      </c>
      <c r="K32" s="12" t="n">
        <v>0.0</v>
      </c>
      <c r="L32" s="12" t="n">
        <v>98.0</v>
      </c>
      <c r="M32" s="12" t="n">
        <v>7.0</v>
      </c>
      <c r="N32" s="12" t="n">
        <v>3.0</v>
      </c>
      <c r="O32" s="12" t="n">
        <v>4.0</v>
      </c>
      <c r="P32" s="12" t="n">
        <v>4.0</v>
      </c>
      <c r="Q32" s="12" t="n">
        <v>0.0</v>
      </c>
      <c r="R32" s="12" t="n">
        <v>13.0</v>
      </c>
      <c r="S32" s="12" t="n">
        <v>1.0</v>
      </c>
      <c r="T32" s="12" t="n">
        <v>10.0</v>
      </c>
      <c r="U32" s="12" t="n">
        <v>0.0</v>
      </c>
      <c r="V32" s="12" t="n">
        <v>0.0</v>
      </c>
      <c r="W32" s="12" t="n">
        <v>83.0</v>
      </c>
      <c r="X32" s="12" t="n">
        <v>9.0</v>
      </c>
      <c r="Y32" s="12" t="n">
        <v>0.0</v>
      </c>
      <c r="Z32" s="12" t="n">
        <v>64.0</v>
      </c>
      <c r="AA32" s="12" t="n">
        <v>2.0</v>
      </c>
      <c r="AB32" s="12" t="n">
        <v>0.0</v>
      </c>
      <c r="AC32" s="12" t="n">
        <v>0.0</v>
      </c>
      <c r="AD32" s="10" t="n">
        <f t="shared" si="0"/>
        <v>335.0</v>
      </c>
      <c r="AE32" s="37">
        <v>0</v>
      </c>
    </row>
    <row r="33" spans="1:31" x14ac:dyDescent="0.2">
      <c r="A33" s="9" t="s">
        <v>32</v>
      </c>
      <c r="B33" s="9" t="s">
        <v>318</v>
      </c>
      <c r="C33" s="12" t="n">
        <v>32.0</v>
      </c>
      <c r="D33" s="12" t="n">
        <v>0.0</v>
      </c>
      <c r="E33" s="12" t="n">
        <v>0.0</v>
      </c>
      <c r="F33" s="12" t="n">
        <v>21.0</v>
      </c>
      <c r="G33" s="12" t="n">
        <v>283.0</v>
      </c>
      <c r="H33" s="12" t="n">
        <v>12.0</v>
      </c>
      <c r="I33" s="12" t="n">
        <v>1.0</v>
      </c>
      <c r="J33" s="12" t="n">
        <v>21.0</v>
      </c>
      <c r="K33" s="12" t="n">
        <v>3.0</v>
      </c>
      <c r="L33" s="12" t="n">
        <v>104.0</v>
      </c>
      <c r="M33" s="12" t="n">
        <v>56.0</v>
      </c>
      <c r="N33" s="12" t="n">
        <v>0.0</v>
      </c>
      <c r="O33" s="12" t="n">
        <v>1.0</v>
      </c>
      <c r="P33" s="12" t="n">
        <v>0.0</v>
      </c>
      <c r="Q33" s="12" t="n">
        <v>1.0</v>
      </c>
      <c r="R33" s="12" t="n">
        <v>0.0</v>
      </c>
      <c r="S33" s="12" t="n">
        <v>3.0</v>
      </c>
      <c r="T33" s="12" t="n">
        <v>79.0</v>
      </c>
      <c r="U33" s="12" t="n">
        <v>1.0</v>
      </c>
      <c r="V33" s="12" t="n">
        <v>0.0</v>
      </c>
      <c r="W33" s="12" t="n">
        <v>113.0</v>
      </c>
      <c r="X33" s="12" t="n">
        <v>18.0</v>
      </c>
      <c r="Y33" s="12" t="n">
        <v>0.0</v>
      </c>
      <c r="Z33" s="12" t="n">
        <v>3.0</v>
      </c>
      <c r="AA33" s="12" t="n">
        <v>9.0</v>
      </c>
      <c r="AB33" s="12" t="n">
        <v>0.0</v>
      </c>
      <c r="AC33" s="12" t="n">
        <v>1.0</v>
      </c>
      <c r="AD33" s="10" t="n">
        <f t="shared" si="0"/>
        <v>762.0</v>
      </c>
      <c r="AE33" s="37">
        <v>0</v>
      </c>
    </row>
    <row r="34" spans="1:31" x14ac:dyDescent="0.2">
      <c r="A34" s="9" t="s">
        <v>34</v>
      </c>
      <c r="B34" s="9" t="s">
        <v>319</v>
      </c>
      <c r="C34" s="12" t="n">
        <v>0.0</v>
      </c>
      <c r="D34" s="12" t="n">
        <v>1.0</v>
      </c>
      <c r="E34" s="12" t="n">
        <v>0.0</v>
      </c>
      <c r="F34" s="12" t="n">
        <v>0.0</v>
      </c>
      <c r="G34" s="12" t="n">
        <v>0.0</v>
      </c>
      <c r="H34" s="12" t="n">
        <v>0.0</v>
      </c>
      <c r="I34" s="12" t="n">
        <v>0.0</v>
      </c>
      <c r="J34" s="12" t="n">
        <v>0.0</v>
      </c>
      <c r="K34" s="12" t="n">
        <v>0.0</v>
      </c>
      <c r="L34" s="12" t="n">
        <v>3.0</v>
      </c>
      <c r="M34" s="12" t="n">
        <v>0.0</v>
      </c>
      <c r="N34" s="12" t="n">
        <v>0.0</v>
      </c>
      <c r="O34" s="12" t="n">
        <v>4.0</v>
      </c>
      <c r="P34" s="12" t="n">
        <v>0.0</v>
      </c>
      <c r="Q34" s="12" t="n">
        <v>0.0</v>
      </c>
      <c r="R34" s="12" t="n">
        <v>1.0</v>
      </c>
      <c r="S34" s="12" t="n">
        <v>1.0</v>
      </c>
      <c r="T34" s="12" t="n">
        <v>0.0</v>
      </c>
      <c r="U34" s="12" t="n">
        <v>0.0</v>
      </c>
      <c r="V34" s="12" t="n">
        <v>0.0</v>
      </c>
      <c r="W34" s="12" t="n">
        <v>0.0</v>
      </c>
      <c r="X34" s="12" t="n">
        <v>0.0</v>
      </c>
      <c r="Y34" s="12" t="n">
        <v>0.0</v>
      </c>
      <c r="Z34" s="12" t="n">
        <v>1.0</v>
      </c>
      <c r="AA34" s="12" t="n">
        <v>0.0</v>
      </c>
      <c r="AB34" s="12" t="n">
        <v>0.0</v>
      </c>
      <c r="AC34" s="12" t="n">
        <v>0.0</v>
      </c>
      <c r="AD34" s="10" t="n">
        <f t="shared" si="0"/>
        <v>11.0</v>
      </c>
      <c r="AE34" s="37">
        <v>0</v>
      </c>
    </row>
    <row r="35" spans="1:31" x14ac:dyDescent="0.2">
      <c r="A35" s="9" t="s">
        <v>34</v>
      </c>
      <c r="B35" s="9" t="s">
        <v>318</v>
      </c>
      <c r="C35" s="12" t="n">
        <v>0.0</v>
      </c>
      <c r="D35" s="12" t="n">
        <v>0.0</v>
      </c>
      <c r="E35" s="12" t="n">
        <v>0.0</v>
      </c>
      <c r="F35" s="12" t="n">
        <v>3.0</v>
      </c>
      <c r="G35" s="12" t="n">
        <v>22.0</v>
      </c>
      <c r="H35" s="12" t="n">
        <v>0.0</v>
      </c>
      <c r="I35" s="12" t="n">
        <v>0.0</v>
      </c>
      <c r="J35" s="12" t="n">
        <v>0.0</v>
      </c>
      <c r="K35" s="12" t="n">
        <v>0.0</v>
      </c>
      <c r="L35" s="12" t="n">
        <v>4.0</v>
      </c>
      <c r="M35" s="12" t="n">
        <v>6.0</v>
      </c>
      <c r="N35" s="12" t="n">
        <v>0.0</v>
      </c>
      <c r="O35" s="12" t="n">
        <v>0.0</v>
      </c>
      <c r="P35" s="12" t="n">
        <v>0.0</v>
      </c>
      <c r="Q35" s="12" t="n">
        <v>0.0</v>
      </c>
      <c r="R35" s="12" t="n">
        <v>0.0</v>
      </c>
      <c r="S35" s="12" t="n">
        <v>0.0</v>
      </c>
      <c r="T35" s="12" t="n">
        <v>5.0</v>
      </c>
      <c r="U35" s="12" t="n">
        <v>0.0</v>
      </c>
      <c r="V35" s="12" t="n">
        <v>0.0</v>
      </c>
      <c r="W35" s="12" t="n">
        <v>2.0</v>
      </c>
      <c r="X35" s="12" t="n">
        <v>0.0</v>
      </c>
      <c r="Y35" s="12" t="n">
        <v>0.0</v>
      </c>
      <c r="Z35" s="12" t="n">
        <v>0.0</v>
      </c>
      <c r="AA35" s="12" t="n">
        <v>0.0</v>
      </c>
      <c r="AB35" s="12" t="n">
        <v>0.0</v>
      </c>
      <c r="AC35" s="12" t="n">
        <v>0.0</v>
      </c>
      <c r="AD35" s="10" t="n">
        <f t="shared" si="0"/>
        <v>42.0</v>
      </c>
      <c r="AE35" s="37">
        <v>0</v>
      </c>
    </row>
    <row r="36" spans="1:31" x14ac:dyDescent="0.2">
      <c r="A36" s="9" t="s">
        <v>36</v>
      </c>
      <c r="B36" s="9" t="s">
        <v>319</v>
      </c>
      <c r="C36" s="12" t="n">
        <v>4.0</v>
      </c>
      <c r="D36" s="12" t="n">
        <v>1.0</v>
      </c>
      <c r="E36" s="12" t="n">
        <v>0.0</v>
      </c>
      <c r="F36" s="12" t="n">
        <v>0.0</v>
      </c>
      <c r="G36" s="12" t="n">
        <v>26.0</v>
      </c>
      <c r="H36" s="12" t="n">
        <v>1.0</v>
      </c>
      <c r="I36" s="12" t="n">
        <v>0.0</v>
      </c>
      <c r="J36" s="12" t="n">
        <v>2.0</v>
      </c>
      <c r="K36" s="12" t="n">
        <v>0.0</v>
      </c>
      <c r="L36" s="12" t="n">
        <v>88.0</v>
      </c>
      <c r="M36" s="12" t="n">
        <v>6.0</v>
      </c>
      <c r="N36" s="12" t="n">
        <v>5.0</v>
      </c>
      <c r="O36" s="12" t="n">
        <v>0.0</v>
      </c>
      <c r="P36" s="12" t="n">
        <v>4.0</v>
      </c>
      <c r="Q36" s="12" t="n">
        <v>0.0</v>
      </c>
      <c r="R36" s="12" t="n">
        <v>14.0</v>
      </c>
      <c r="S36" s="12" t="n">
        <v>0.0</v>
      </c>
      <c r="T36" s="12" t="n">
        <v>10.0</v>
      </c>
      <c r="U36" s="12" t="n">
        <v>0.0</v>
      </c>
      <c r="V36" s="12" t="n">
        <v>0.0</v>
      </c>
      <c r="W36" s="12" t="n">
        <v>82.0</v>
      </c>
      <c r="X36" s="12" t="n">
        <v>2.0</v>
      </c>
      <c r="Y36" s="12" t="n">
        <v>0.0</v>
      </c>
      <c r="Z36" s="12" t="n">
        <v>38.0</v>
      </c>
      <c r="AA36" s="12" t="n">
        <v>1.0</v>
      </c>
      <c r="AB36" s="12" t="n">
        <v>0.0</v>
      </c>
      <c r="AC36" s="12" t="n">
        <v>0.0</v>
      </c>
      <c r="AD36" s="10" t="n">
        <f t="shared" si="0"/>
        <v>284.0</v>
      </c>
      <c r="AE36" s="37">
        <v>0</v>
      </c>
    </row>
    <row r="37" spans="1:31" x14ac:dyDescent="0.2">
      <c r="A37" s="9" t="s">
        <v>36</v>
      </c>
      <c r="B37" s="9" t="s">
        <v>318</v>
      </c>
      <c r="C37" s="12" t="n">
        <v>30.0</v>
      </c>
      <c r="D37" s="12" t="n">
        <v>0.0</v>
      </c>
      <c r="E37" s="12" t="n">
        <v>0.0</v>
      </c>
      <c r="F37" s="12" t="n">
        <v>21.0</v>
      </c>
      <c r="G37" s="12" t="n">
        <v>250.0</v>
      </c>
      <c r="H37" s="12" t="n">
        <v>12.0</v>
      </c>
      <c r="I37" s="12" t="n">
        <v>1.0</v>
      </c>
      <c r="J37" s="12" t="n">
        <v>21.0</v>
      </c>
      <c r="K37" s="12" t="n">
        <v>3.0</v>
      </c>
      <c r="L37" s="12" t="n">
        <v>99.0</v>
      </c>
      <c r="M37" s="12" t="n">
        <v>34.0</v>
      </c>
      <c r="N37" s="12" t="n">
        <v>0.0</v>
      </c>
      <c r="O37" s="12" t="n">
        <v>2.0</v>
      </c>
      <c r="P37" s="12" t="n">
        <v>0.0</v>
      </c>
      <c r="Q37" s="12" t="n">
        <v>1.0</v>
      </c>
      <c r="R37" s="12" t="n">
        <v>1.0</v>
      </c>
      <c r="S37" s="12" t="n">
        <v>3.0</v>
      </c>
      <c r="T37" s="12" t="n">
        <v>67.0</v>
      </c>
      <c r="U37" s="12" t="n">
        <v>1.0</v>
      </c>
      <c r="V37" s="12" t="n">
        <v>0.0</v>
      </c>
      <c r="W37" s="12" t="n">
        <v>93.0</v>
      </c>
      <c r="X37" s="12" t="n">
        <v>11.0</v>
      </c>
      <c r="Y37" s="12" t="n">
        <v>0.0</v>
      </c>
      <c r="Z37" s="12" t="n">
        <v>3.0</v>
      </c>
      <c r="AA37" s="12" t="n">
        <v>8.0</v>
      </c>
      <c r="AB37" s="12" t="n">
        <v>0.0</v>
      </c>
      <c r="AC37" s="12" t="n">
        <v>1.0</v>
      </c>
      <c r="AD37" s="10" t="n">
        <f t="shared" si="0"/>
        <v>662.0</v>
      </c>
      <c r="AE37" s="37">
        <v>0</v>
      </c>
    </row>
    <row r="38" spans="1:31" x14ac:dyDescent="0.2">
      <c r="A38" s="9" t="s">
        <v>38</v>
      </c>
      <c r="B38" s="9" t="s">
        <v>319</v>
      </c>
      <c r="C38" s="12" t="n">
        <v>4.0</v>
      </c>
      <c r="D38" s="12" t="n">
        <v>1.0</v>
      </c>
      <c r="E38" s="12" t="n">
        <v>0.0</v>
      </c>
      <c r="F38" s="12" t="n">
        <v>0.0</v>
      </c>
      <c r="G38" s="12" t="n">
        <v>20.0</v>
      </c>
      <c r="H38" s="12" t="n">
        <v>1.0</v>
      </c>
      <c r="I38" s="12" t="n">
        <v>0.0</v>
      </c>
      <c r="J38" s="12" t="n">
        <v>2.0</v>
      </c>
      <c r="K38" s="12" t="n">
        <v>0.0</v>
      </c>
      <c r="L38" s="12" t="n">
        <v>41.0</v>
      </c>
      <c r="M38" s="12" t="n">
        <v>6.0</v>
      </c>
      <c r="N38" s="12" t="n">
        <v>5.0</v>
      </c>
      <c r="O38" s="12" t="n">
        <v>0.0</v>
      </c>
      <c r="P38" s="12" t="n">
        <v>4.0</v>
      </c>
      <c r="Q38" s="12" t="n">
        <v>0.0</v>
      </c>
      <c r="R38" s="12" t="n">
        <v>9.0</v>
      </c>
      <c r="S38" s="12" t="n">
        <v>0.0</v>
      </c>
      <c r="T38" s="12" t="n">
        <v>9.0</v>
      </c>
      <c r="U38" s="12" t="n">
        <v>0.0</v>
      </c>
      <c r="V38" s="12" t="n">
        <v>0.0</v>
      </c>
      <c r="W38" s="12" t="n">
        <v>48.0</v>
      </c>
      <c r="X38" s="12" t="n">
        <v>1.0</v>
      </c>
      <c r="Y38" s="12" t="n">
        <v>0.0</v>
      </c>
      <c r="Z38" s="12" t="n">
        <v>8.0</v>
      </c>
      <c r="AA38" s="12" t="n">
        <v>0.0</v>
      </c>
      <c r="AB38" s="12" t="n">
        <v>0.0</v>
      </c>
      <c r="AC38" s="12" t="n">
        <v>0.0</v>
      </c>
      <c r="AD38" s="10" t="n">
        <f t="shared" si="0"/>
        <v>159.0</v>
      </c>
      <c r="AE38" s="37">
        <v>0</v>
      </c>
    </row>
    <row r="39" spans="1:31" x14ac:dyDescent="0.2">
      <c r="A39" s="9" t="s">
        <v>38</v>
      </c>
      <c r="B39" s="9" t="s">
        <v>318</v>
      </c>
      <c r="C39" s="12" t="n">
        <v>23.0</v>
      </c>
      <c r="D39" s="12" t="n">
        <v>0.0</v>
      </c>
      <c r="E39" s="12" t="n">
        <v>0.0</v>
      </c>
      <c r="F39" s="12" t="n">
        <v>12.0</v>
      </c>
      <c r="G39" s="12" t="n">
        <v>142.0</v>
      </c>
      <c r="H39" s="12" t="n">
        <v>11.0</v>
      </c>
      <c r="I39" s="12" t="n">
        <v>1.0</v>
      </c>
      <c r="J39" s="12" t="n">
        <v>17.0</v>
      </c>
      <c r="K39" s="12" t="n">
        <v>2.0</v>
      </c>
      <c r="L39" s="12" t="n">
        <v>64.0</v>
      </c>
      <c r="M39" s="12" t="n">
        <v>18.0</v>
      </c>
      <c r="N39" s="12" t="n">
        <v>0.0</v>
      </c>
      <c r="O39" s="12" t="n">
        <v>0.0</v>
      </c>
      <c r="P39" s="12" t="n">
        <v>0.0</v>
      </c>
      <c r="Q39" s="12" t="n">
        <v>1.0</v>
      </c>
      <c r="R39" s="12" t="n">
        <v>0.0</v>
      </c>
      <c r="S39" s="12" t="n">
        <v>1.0</v>
      </c>
      <c r="T39" s="12" t="n">
        <v>36.0</v>
      </c>
      <c r="U39" s="12" t="n">
        <v>0.0</v>
      </c>
      <c r="V39" s="12" t="n">
        <v>0.0</v>
      </c>
      <c r="W39" s="12" t="n">
        <v>81.0</v>
      </c>
      <c r="X39" s="12" t="n">
        <v>8.0</v>
      </c>
      <c r="Y39" s="12" t="n">
        <v>0.0</v>
      </c>
      <c r="Z39" s="12" t="n">
        <v>1.0</v>
      </c>
      <c r="AA39" s="12" t="n">
        <v>8.0</v>
      </c>
      <c r="AB39" s="12" t="n">
        <v>0.0</v>
      </c>
      <c r="AC39" s="12" t="n">
        <v>0.0</v>
      </c>
      <c r="AD39" s="10" t="n">
        <f t="shared" si="0"/>
        <v>426.0</v>
      </c>
      <c r="AE39" s="37">
        <v>0</v>
      </c>
    </row>
    <row r="40" spans="1:31" x14ac:dyDescent="0.2">
      <c r="A40" s="9" t="s">
        <v>40</v>
      </c>
      <c r="B40" s="9" t="s">
        <v>319</v>
      </c>
      <c r="C40" s="12" t="n">
        <v>0.0</v>
      </c>
      <c r="D40" s="12" t="n">
        <v>0.0</v>
      </c>
      <c r="E40" s="12" t="n">
        <v>0.0</v>
      </c>
      <c r="F40" s="12" t="n">
        <v>0.0</v>
      </c>
      <c r="G40" s="12" t="n">
        <v>6.0</v>
      </c>
      <c r="H40" s="12" t="n">
        <v>0.0</v>
      </c>
      <c r="I40" s="12" t="n">
        <v>0.0</v>
      </c>
      <c r="J40" s="12" t="n">
        <v>0.0</v>
      </c>
      <c r="K40" s="12" t="n">
        <v>0.0</v>
      </c>
      <c r="L40" s="12" t="n">
        <v>47.0</v>
      </c>
      <c r="M40" s="12" t="n">
        <v>0.0</v>
      </c>
      <c r="N40" s="12" t="n">
        <v>0.0</v>
      </c>
      <c r="O40" s="12" t="n">
        <v>0.0</v>
      </c>
      <c r="P40" s="12" t="n">
        <v>0.0</v>
      </c>
      <c r="Q40" s="12" t="n">
        <v>0.0</v>
      </c>
      <c r="R40" s="12" t="n">
        <v>5.0</v>
      </c>
      <c r="S40" s="12" t="n">
        <v>0.0</v>
      </c>
      <c r="T40" s="12" t="n">
        <v>1.0</v>
      </c>
      <c r="U40" s="12" t="n">
        <v>0.0</v>
      </c>
      <c r="V40" s="12" t="n">
        <v>0.0</v>
      </c>
      <c r="W40" s="12" t="n">
        <v>34.0</v>
      </c>
      <c r="X40" s="12" t="n">
        <v>1.0</v>
      </c>
      <c r="Y40" s="12" t="n">
        <v>0.0</v>
      </c>
      <c r="Z40" s="12" t="n">
        <v>30.0</v>
      </c>
      <c r="AA40" s="12" t="n">
        <v>1.0</v>
      </c>
      <c r="AB40" s="12" t="n">
        <v>0.0</v>
      </c>
      <c r="AC40" s="12" t="n">
        <v>0.0</v>
      </c>
      <c r="AD40" s="10" t="n">
        <f t="shared" si="0"/>
        <v>125.0</v>
      </c>
      <c r="AE40" s="37">
        <v>0</v>
      </c>
    </row>
    <row r="41" spans="1:31" x14ac:dyDescent="0.2">
      <c r="A41" s="9" t="s">
        <v>40</v>
      </c>
      <c r="B41" s="9" t="s">
        <v>318</v>
      </c>
      <c r="C41" s="12" t="n">
        <v>7.0</v>
      </c>
      <c r="D41" s="12" t="n">
        <v>0.0</v>
      </c>
      <c r="E41" s="12" t="n">
        <v>0.0</v>
      </c>
      <c r="F41" s="12" t="n">
        <v>9.0</v>
      </c>
      <c r="G41" s="12" t="n">
        <v>108.0</v>
      </c>
      <c r="H41" s="12" t="n">
        <v>1.0</v>
      </c>
      <c r="I41" s="12" t="n">
        <v>0.0</v>
      </c>
      <c r="J41" s="12" t="n">
        <v>4.0</v>
      </c>
      <c r="K41" s="12" t="n">
        <v>1.0</v>
      </c>
      <c r="L41" s="12" t="n">
        <v>35.0</v>
      </c>
      <c r="M41" s="12" t="n">
        <v>16.0</v>
      </c>
      <c r="N41" s="12" t="n">
        <v>0.0</v>
      </c>
      <c r="O41" s="12" t="n">
        <v>2.0</v>
      </c>
      <c r="P41" s="12" t="n">
        <v>0.0</v>
      </c>
      <c r="Q41" s="12" t="n">
        <v>0.0</v>
      </c>
      <c r="R41" s="12" t="n">
        <v>1.0</v>
      </c>
      <c r="S41" s="12" t="n">
        <v>2.0</v>
      </c>
      <c r="T41" s="12" t="n">
        <v>31.0</v>
      </c>
      <c r="U41" s="12" t="n">
        <v>1.0</v>
      </c>
      <c r="V41" s="12" t="n">
        <v>0.0</v>
      </c>
      <c r="W41" s="12" t="n">
        <v>12.0</v>
      </c>
      <c r="X41" s="12" t="n">
        <v>3.0</v>
      </c>
      <c r="Y41" s="12" t="n">
        <v>0.0</v>
      </c>
      <c r="Z41" s="12" t="n">
        <v>2.0</v>
      </c>
      <c r="AA41" s="12" t="n">
        <v>0.0</v>
      </c>
      <c r="AB41" s="12" t="n">
        <v>0.0</v>
      </c>
      <c r="AC41" s="12" t="n">
        <v>1.0</v>
      </c>
      <c r="AD41" s="10" t="n">
        <f t="shared" si="0"/>
        <v>236.0</v>
      </c>
      <c r="AE41" s="37">
        <v>0</v>
      </c>
    </row>
    <row r="42" spans="1:31" x14ac:dyDescent="0.2">
      <c r="A42" s="9" t="s">
        <v>42</v>
      </c>
      <c r="B42" s="9" t="s">
        <v>319</v>
      </c>
      <c r="C42" s="12" t="n">
        <v>0.0</v>
      </c>
      <c r="D42" s="12" t="n">
        <v>0.0</v>
      </c>
      <c r="E42" s="12" t="n">
        <v>0.0</v>
      </c>
      <c r="F42" s="12" t="n">
        <v>0.0</v>
      </c>
      <c r="G42" s="12" t="n">
        <v>1.0</v>
      </c>
      <c r="H42" s="12" t="n">
        <v>0.0</v>
      </c>
      <c r="I42" s="12" t="n">
        <v>0.0</v>
      </c>
      <c r="J42" s="12" t="n">
        <v>1.0</v>
      </c>
      <c r="K42" s="12" t="n">
        <v>0.0</v>
      </c>
      <c r="L42" s="12" t="n">
        <v>0.0</v>
      </c>
      <c r="M42" s="12" t="n">
        <v>0.0</v>
      </c>
      <c r="N42" s="12" t="n">
        <v>2.0</v>
      </c>
      <c r="O42" s="12" t="n">
        <v>0.0</v>
      </c>
      <c r="P42" s="12" t="n">
        <v>1.0</v>
      </c>
      <c r="Q42" s="12" t="n">
        <v>0.0</v>
      </c>
      <c r="R42" s="12" t="n">
        <v>2.0</v>
      </c>
      <c r="S42" s="12" t="n">
        <v>2.0</v>
      </c>
      <c r="T42" s="12" t="n">
        <v>0.0</v>
      </c>
      <c r="U42" s="12" t="n">
        <v>0.0</v>
      </c>
      <c r="V42" s="12" t="n">
        <v>0.0</v>
      </c>
      <c r="W42" s="12" t="n">
        <v>1.0</v>
      </c>
      <c r="X42" s="12" t="n">
        <v>0.0</v>
      </c>
      <c r="Y42" s="12" t="n">
        <v>0.0</v>
      </c>
      <c r="Z42" s="12" t="n">
        <v>21.0</v>
      </c>
      <c r="AA42" s="12" t="n">
        <v>1.0</v>
      </c>
      <c r="AB42" s="12" t="n">
        <v>0.0</v>
      </c>
      <c r="AC42" s="12" t="n">
        <v>0.0</v>
      </c>
      <c r="AD42" s="10" t="n">
        <f t="shared" si="0"/>
        <v>32.0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0.0</v>
      </c>
      <c r="G47" s="12" t="n">
        <v>0.0</v>
      </c>
      <c r="H47" s="12" t="n">
        <v>0.0</v>
      </c>
      <c r="I47" s="12" t="n">
        <v>0.0</v>
      </c>
      <c r="J47" s="12" t="n">
        <v>1.0</v>
      </c>
      <c r="K47" s="12" t="n">
        <v>0.0</v>
      </c>
      <c r="L47" s="12" t="n">
        <v>0.0</v>
      </c>
      <c r="M47" s="12" t="n">
        <v>0.0</v>
      </c>
      <c r="N47" s="12" t="n">
        <v>0.0</v>
      </c>
      <c r="O47" s="12" t="n">
        <v>0.0</v>
      </c>
      <c r="P47" s="12" t="n">
        <v>1.0</v>
      </c>
      <c r="Q47" s="12" t="n">
        <v>0.0</v>
      </c>
      <c r="R47" s="12" t="n">
        <v>2.0</v>
      </c>
      <c r="S47" s="12" t="n">
        <v>2.0</v>
      </c>
      <c r="T47" s="12" t="n">
        <v>0.0</v>
      </c>
      <c r="U47" s="12" t="n">
        <v>0.0</v>
      </c>
      <c r="V47" s="12" t="n">
        <v>0.0</v>
      </c>
      <c r="W47" s="12" t="n">
        <v>1.0</v>
      </c>
      <c r="X47" s="12" t="n">
        <v>0.0</v>
      </c>
      <c r="Y47" s="12" t="n">
        <v>0.0</v>
      </c>
      <c r="Z47" s="12" t="n">
        <v>0.0</v>
      </c>
      <c r="AA47" s="12" t="n">
        <v>0.0</v>
      </c>
      <c r="AB47" s="12" t="n">
        <v>0.0</v>
      </c>
      <c r="AC47" s="12" t="n">
        <v>0.0</v>
      </c>
      <c r="AD47" s="10" t="n">
        <f t="shared" si="0"/>
        <v>7.0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1.0</v>
      </c>
      <c r="N50" s="12" t="n">
        <v>0.0</v>
      </c>
      <c r="O50" s="12" t="n">
        <v>0.0</v>
      </c>
      <c r="P50" s="12" t="n">
        <v>0.0</v>
      </c>
      <c r="Q50" s="12" t="n">
        <v>0.0</v>
      </c>
      <c r="R50" s="12" t="n">
        <v>30.0</v>
      </c>
      <c r="S50" s="12" t="n">
        <v>0.0</v>
      </c>
      <c r="T50" s="12" t="n">
        <v>0.0</v>
      </c>
      <c r="U50" s="12" t="n">
        <v>0.0</v>
      </c>
      <c r="V50" s="12" t="n">
        <v>0.0</v>
      </c>
      <c r="W50" s="12" t="n">
        <v>0.0</v>
      </c>
      <c r="X50" s="12" t="n">
        <v>28.0</v>
      </c>
      <c r="Y50" s="12" t="n">
        <v>0.0</v>
      </c>
      <c r="Z50" s="12" t="n">
        <v>0.0</v>
      </c>
      <c r="AA50" s="12" t="n">
        <v>0.0</v>
      </c>
      <c r="AB50" s="12" t="n">
        <v>0.0</v>
      </c>
      <c r="AC50" s="12" t="n">
        <v>0.0</v>
      </c>
      <c r="AD50" s="10" t="n">
        <f t="shared" si="0"/>
        <v>59.0</v>
      </c>
      <c r="AE50" s="37">
        <v>0</v>
      </c>
    </row>
    <row r="51" spans="1:31" x14ac:dyDescent="0.2">
      <c r="A51" s="9" t="s">
        <v>50</v>
      </c>
      <c r="B51" s="9" t="s">
        <v>318</v>
      </c>
      <c r="C51" s="12" t="n">
        <v>0.0</v>
      </c>
      <c r="D51" s="12" t="n">
        <v>0.0</v>
      </c>
      <c r="E51" s="12" t="n">
        <v>0.0</v>
      </c>
      <c r="F51" s="12" t="n">
        <v>0.0</v>
      </c>
      <c r="G51" s="12" t="n">
        <v>0.0</v>
      </c>
      <c r="H51" s="12" t="n">
        <v>0.0</v>
      </c>
      <c r="I51" s="12" t="n">
        <v>0.0</v>
      </c>
      <c r="J51" s="12" t="n">
        <v>3.0</v>
      </c>
      <c r="K51" s="12" t="n">
        <v>0.0</v>
      </c>
      <c r="L51" s="12" t="n">
        <v>10.0</v>
      </c>
      <c r="M51" s="12" t="n">
        <v>1.0</v>
      </c>
      <c r="N51" s="12" t="n">
        <v>0.0</v>
      </c>
      <c r="O51" s="12" t="n">
        <v>0.0</v>
      </c>
      <c r="P51" s="12" t="n">
        <v>0.0</v>
      </c>
      <c r="Q51" s="12" t="n">
        <v>0.0</v>
      </c>
      <c r="R51" s="12" t="n">
        <v>4.0</v>
      </c>
      <c r="S51" s="12" t="n">
        <v>0.0</v>
      </c>
      <c r="T51" s="12" t="n">
        <v>2.0</v>
      </c>
      <c r="U51" s="12" t="n">
        <v>0.0</v>
      </c>
      <c r="V51" s="12" t="n">
        <v>0.0</v>
      </c>
      <c r="W51" s="12" t="n">
        <v>4.0</v>
      </c>
      <c r="X51" s="12" t="n">
        <v>2.0</v>
      </c>
      <c r="Y51" s="12" t="n">
        <v>0.0</v>
      </c>
      <c r="Z51" s="12" t="n">
        <v>0.0</v>
      </c>
      <c r="AA51" s="12" t="n">
        <v>0.0</v>
      </c>
      <c r="AB51" s="12" t="n">
        <v>0.0</v>
      </c>
      <c r="AC51" s="12" t="n">
        <v>0.0</v>
      </c>
      <c r="AD51" s="10" t="n">
        <f t="shared" si="0"/>
        <v>26.0</v>
      </c>
      <c r="AE51" s="37">
        <v>0</v>
      </c>
    </row>
    <row r="52" spans="1:31" x14ac:dyDescent="0.2">
      <c r="A52" s="3" t="s">
        <v>360</v>
      </c>
      <c r="B52" s="9" t="s">
        <v>319</v>
      </c>
      <c r="C52" s="12" t="n">
        <v>12.0</v>
      </c>
      <c r="D52" s="12" t="n">
        <v>0.0</v>
      </c>
      <c r="E52" s="12" t="n">
        <v>0.0</v>
      </c>
      <c r="F52" s="12" t="n">
        <v>1.0</v>
      </c>
      <c r="G52" s="12" t="n">
        <v>51.0</v>
      </c>
      <c r="H52" s="12" t="n">
        <v>5.0</v>
      </c>
      <c r="I52" s="12" t="n">
        <v>0.0</v>
      </c>
      <c r="J52" s="12" t="n">
        <v>1.0</v>
      </c>
      <c r="K52" s="12" t="n">
        <v>1.0</v>
      </c>
      <c r="L52" s="12" t="n">
        <v>54.0</v>
      </c>
      <c r="M52" s="12" t="n">
        <v>16.0</v>
      </c>
      <c r="N52" s="12" t="n">
        <v>0.0</v>
      </c>
      <c r="O52" s="12" t="n">
        <v>0.0</v>
      </c>
      <c r="P52" s="12" t="n">
        <v>0.0</v>
      </c>
      <c r="Q52" s="12" t="n">
        <v>0.0</v>
      </c>
      <c r="R52" s="12" t="n">
        <v>0.0</v>
      </c>
      <c r="S52" s="12" t="n">
        <v>0.0</v>
      </c>
      <c r="T52" s="12" t="n">
        <v>33.0</v>
      </c>
      <c r="U52" s="12" t="n">
        <v>0.0</v>
      </c>
      <c r="V52" s="12" t="n">
        <v>0.0</v>
      </c>
      <c r="W52" s="12" t="n">
        <v>18.0</v>
      </c>
      <c r="X52" s="12" t="n">
        <v>0.0</v>
      </c>
      <c r="Y52" s="12" t="n">
        <v>0.0</v>
      </c>
      <c r="Z52" s="12" t="n">
        <v>0.0</v>
      </c>
      <c r="AA52" s="12" t="n">
        <v>2.0</v>
      </c>
      <c r="AB52" s="12" t="n">
        <v>0.0</v>
      </c>
      <c r="AC52" s="12" t="n">
        <v>0.0</v>
      </c>
      <c r="AD52" s="10" t="n">
        <f t="shared" si="0"/>
        <v>194.0</v>
      </c>
      <c r="AE52" s="37">
        <v>0</v>
      </c>
    </row>
    <row r="53" spans="1:31" x14ac:dyDescent="0.2">
      <c r="A53" s="3" t="s">
        <v>360</v>
      </c>
      <c r="B53" s="9" t="s">
        <v>318</v>
      </c>
      <c r="C53" s="12" t="n">
        <v>4.0</v>
      </c>
      <c r="D53" s="12" t="n">
        <v>0.0</v>
      </c>
      <c r="E53" s="12" t="n">
        <v>0.0</v>
      </c>
      <c r="F53" s="12" t="n">
        <v>0.0</v>
      </c>
      <c r="G53" s="12" t="n">
        <v>12.0</v>
      </c>
      <c r="H53" s="12" t="n">
        <v>0.0</v>
      </c>
      <c r="I53" s="12" t="n">
        <v>0.0</v>
      </c>
      <c r="J53" s="12" t="n">
        <v>1.0</v>
      </c>
      <c r="K53" s="12" t="n">
        <v>0.0</v>
      </c>
      <c r="L53" s="12" t="n">
        <v>18.0</v>
      </c>
      <c r="M53" s="12" t="n">
        <v>5.0</v>
      </c>
      <c r="N53" s="12" t="n">
        <v>3.0</v>
      </c>
      <c r="O53" s="12" t="n">
        <v>4.0</v>
      </c>
      <c r="P53" s="12" t="n">
        <v>4.0</v>
      </c>
      <c r="Q53" s="12" t="n">
        <v>0.0</v>
      </c>
      <c r="R53" s="12" t="n">
        <v>7.0</v>
      </c>
      <c r="S53" s="12" t="n">
        <v>1.0</v>
      </c>
      <c r="T53" s="12" t="n">
        <v>5.0</v>
      </c>
      <c r="U53" s="12" t="n">
        <v>0.0</v>
      </c>
      <c r="V53" s="12" t="n">
        <v>0.0</v>
      </c>
      <c r="W53" s="12" t="n">
        <v>19.0</v>
      </c>
      <c r="X53" s="12" t="n">
        <v>0.0</v>
      </c>
      <c r="Y53" s="12" t="n">
        <v>0.0</v>
      </c>
      <c r="Z53" s="12" t="n">
        <v>2.0</v>
      </c>
      <c r="AA53" s="12" t="n">
        <v>0.0</v>
      </c>
      <c r="AB53" s="12" t="n">
        <v>0.0</v>
      </c>
      <c r="AC53" s="12" t="n">
        <v>0.0</v>
      </c>
      <c r="AD53" s="10" t="n">
        <f t="shared" si="0"/>
        <v>85.0</v>
      </c>
      <c r="AE53" s="37">
        <v>0</v>
      </c>
    </row>
    <row r="54" spans="1:31" x14ac:dyDescent="0.2">
      <c r="A54" s="3" t="s">
        <v>361</v>
      </c>
      <c r="B54" s="9" t="s">
        <v>319</v>
      </c>
      <c r="C54" s="12" t="n">
        <v>4.0</v>
      </c>
      <c r="D54" s="12" t="n">
        <v>0.0</v>
      </c>
      <c r="E54" s="12" t="n">
        <v>0.0</v>
      </c>
      <c r="F54" s="12" t="n">
        <v>0.0</v>
      </c>
      <c r="G54" s="12" t="n">
        <v>12.0</v>
      </c>
      <c r="H54" s="12" t="n">
        <v>0.0</v>
      </c>
      <c r="I54" s="12" t="n">
        <v>0.0</v>
      </c>
      <c r="J54" s="12" t="n">
        <v>1.0</v>
      </c>
      <c r="K54" s="12" t="n">
        <v>0.0</v>
      </c>
      <c r="L54" s="12" t="n">
        <v>17.0</v>
      </c>
      <c r="M54" s="12" t="n">
        <v>5.0</v>
      </c>
      <c r="N54" s="12" t="n">
        <v>5.0</v>
      </c>
      <c r="O54" s="12" t="n">
        <v>0.0</v>
      </c>
      <c r="P54" s="12" t="n">
        <v>4.0</v>
      </c>
      <c r="Q54" s="12" t="n">
        <v>0.0</v>
      </c>
      <c r="R54" s="12" t="n">
        <v>8.0</v>
      </c>
      <c r="S54" s="12" t="n">
        <v>0.0</v>
      </c>
      <c r="T54" s="12" t="n">
        <v>5.0</v>
      </c>
      <c r="U54" s="12" t="n">
        <v>0.0</v>
      </c>
      <c r="V54" s="12" t="n">
        <v>0.0</v>
      </c>
      <c r="W54" s="12" t="n">
        <v>19.0</v>
      </c>
      <c r="X54" s="12" t="n">
        <v>0.0</v>
      </c>
      <c r="Y54" s="12" t="n">
        <v>0.0</v>
      </c>
      <c r="Z54" s="12" t="n">
        <v>0.0</v>
      </c>
      <c r="AA54" s="12" t="n">
        <v>0.0</v>
      </c>
      <c r="AB54" s="12" t="n">
        <v>0.0</v>
      </c>
      <c r="AC54" s="12" t="n">
        <v>0.0</v>
      </c>
      <c r="AD54" s="10" t="n">
        <f t="shared" si="0"/>
        <v>80.0</v>
      </c>
      <c r="AE54" s="37">
        <v>0</v>
      </c>
    </row>
    <row r="55" spans="1:31" x14ac:dyDescent="0.2">
      <c r="A55" s="3" t="s">
        <v>361</v>
      </c>
      <c r="B55" s="9" t="s">
        <v>318</v>
      </c>
      <c r="C55" s="12" t="n">
        <v>11.0</v>
      </c>
      <c r="D55" s="12" t="n">
        <v>0.0</v>
      </c>
      <c r="E55" s="12" t="n">
        <v>0.0</v>
      </c>
      <c r="F55" s="12" t="n">
        <v>1.0</v>
      </c>
      <c r="G55" s="12" t="n">
        <v>47.0</v>
      </c>
      <c r="H55" s="12" t="n">
        <v>5.0</v>
      </c>
      <c r="I55" s="12" t="n">
        <v>0.0</v>
      </c>
      <c r="J55" s="12" t="n">
        <v>1.0</v>
      </c>
      <c r="K55" s="12" t="n">
        <v>1.0</v>
      </c>
      <c r="L55" s="12" t="n">
        <v>47.0</v>
      </c>
      <c r="M55" s="12" t="n">
        <v>10.0</v>
      </c>
      <c r="N55" s="12" t="n">
        <v>0.0</v>
      </c>
      <c r="O55" s="12" t="n">
        <v>0.0</v>
      </c>
      <c r="P55" s="12" t="n">
        <v>0.0</v>
      </c>
      <c r="Q55" s="12" t="n">
        <v>0.0</v>
      </c>
      <c r="R55" s="12" t="n">
        <v>0.0</v>
      </c>
      <c r="S55" s="12" t="n">
        <v>0.0</v>
      </c>
      <c r="T55" s="12" t="n">
        <v>25.0</v>
      </c>
      <c r="U55" s="12" t="n">
        <v>0.0</v>
      </c>
      <c r="V55" s="12" t="n">
        <v>0.0</v>
      </c>
      <c r="W55" s="12" t="n">
        <v>13.0</v>
      </c>
      <c r="X55" s="12" t="n">
        <v>2.0</v>
      </c>
      <c r="Y55" s="12" t="n">
        <v>0.0</v>
      </c>
      <c r="Z55" s="12" t="n">
        <v>0.0</v>
      </c>
      <c r="AA55" s="12" t="n">
        <v>2.0</v>
      </c>
      <c r="AB55" s="12" t="n">
        <v>0.0</v>
      </c>
      <c r="AC55" s="12" t="n">
        <v>0.0</v>
      </c>
      <c r="AD55" s="10" t="n">
        <f t="shared" si="0"/>
        <v>165.0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1.0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2.0</v>
      </c>
      <c r="Y60" s="12" t="n">
        <v>0.0</v>
      </c>
      <c r="Z60" s="12" t="n">
        <v>0.0</v>
      </c>
      <c r="AA60" s="12" t="n">
        <v>0.0</v>
      </c>
      <c r="AB60" s="12" t="n">
        <v>0.0</v>
      </c>
      <c r="AC60" s="12" t="n">
        <v>0.0</v>
      </c>
      <c r="AD60" s="10" t="n">
        <f t="shared" si="0"/>
        <v>3.0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4.0</v>
      </c>
      <c r="M62" s="12" t="n">
        <v>0.0</v>
      </c>
      <c r="N62" s="12" t="n">
        <v>0.0</v>
      </c>
      <c r="O62" s="12" t="n">
        <v>0.0</v>
      </c>
      <c r="P62" s="12" t="n">
        <v>0.0</v>
      </c>
      <c r="Q62" s="12" t="n">
        <v>0.0</v>
      </c>
      <c r="R62" s="12" t="n">
        <v>0.0</v>
      </c>
      <c r="S62" s="12" t="n">
        <v>0.0</v>
      </c>
      <c r="T62" s="12" t="n">
        <v>0.0</v>
      </c>
      <c r="U62" s="12" t="n">
        <v>0.0</v>
      </c>
      <c r="V62" s="12" t="n">
        <v>0.0</v>
      </c>
      <c r="W62" s="12" t="n">
        <v>0.0</v>
      </c>
      <c r="X62" s="12" t="n">
        <v>1.0</v>
      </c>
      <c r="Y62" s="12" t="n">
        <v>0.0</v>
      </c>
      <c r="Z62" s="12" t="n">
        <v>0.0</v>
      </c>
      <c r="AA62" s="12" t="n">
        <v>0.0</v>
      </c>
      <c r="AB62" s="12" t="n">
        <v>0.0</v>
      </c>
      <c r="AC62" s="12" t="n">
        <v>0.0</v>
      </c>
      <c r="AD62" s="10" t="n">
        <f t="shared" si="0"/>
        <v>5.0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1.0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1.0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1.0</v>
      </c>
      <c r="D66" s="12" t="n">
        <v>0.0</v>
      </c>
      <c r="E66" s="12" t="n">
        <v>0.0</v>
      </c>
      <c r="F66" s="12" t="n">
        <v>0.0</v>
      </c>
      <c r="G66" s="12" t="n">
        <v>0.0</v>
      </c>
      <c r="H66" s="12" t="n">
        <v>0.0</v>
      </c>
      <c r="I66" s="12" t="n">
        <v>0.0</v>
      </c>
      <c r="J66" s="12" t="n">
        <v>0.0</v>
      </c>
      <c r="K66" s="12" t="n">
        <v>0.0</v>
      </c>
      <c r="L66" s="12" t="n">
        <v>0.0</v>
      </c>
      <c r="M66" s="12" t="n">
        <v>4.0</v>
      </c>
      <c r="N66" s="12" t="n">
        <v>0.0</v>
      </c>
      <c r="O66" s="12" t="n">
        <v>0.0</v>
      </c>
      <c r="P66" s="12" t="n">
        <v>0.0</v>
      </c>
      <c r="Q66" s="12" t="n">
        <v>0.0</v>
      </c>
      <c r="R66" s="12" t="n">
        <v>0.0</v>
      </c>
      <c r="S66" s="12" t="n">
        <v>0.0</v>
      </c>
      <c r="T66" s="12" t="n">
        <v>1.0</v>
      </c>
      <c r="U66" s="12" t="n">
        <v>0.0</v>
      </c>
      <c r="V66" s="12" t="n">
        <v>0.0</v>
      </c>
      <c r="W66" s="12" t="n">
        <v>0.0</v>
      </c>
      <c r="X66" s="12" t="n">
        <v>2.0</v>
      </c>
      <c r="Y66" s="12" t="n">
        <v>0.0</v>
      </c>
      <c r="Z66" s="12" t="n">
        <v>0.0</v>
      </c>
      <c r="AA66" s="12" t="n">
        <v>0.0</v>
      </c>
      <c r="AB66" s="12" t="n">
        <v>0.0</v>
      </c>
      <c r="AC66" s="12" t="n">
        <v>0.0</v>
      </c>
      <c r="AD66" s="10" t="n">
        <f t="shared" ref="AD66:AD129" si="1">SUM(C66:AC66)</f>
        <v>8.0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4.0</v>
      </c>
      <c r="AA67" s="12" t="n">
        <v>0.0</v>
      </c>
      <c r="AB67" s="12" t="n">
        <v>0.0</v>
      </c>
      <c r="AC67" s="12" t="n">
        <v>0.0</v>
      </c>
      <c r="AD67" s="10" t="n">
        <f t="shared" si="1"/>
        <v>4.0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1"/>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1"/>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1"/>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1"/>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4.0</v>
      </c>
      <c r="P72" s="12" t="n">
        <v>0.0</v>
      </c>
      <c r="Q72" s="12" t="n">
        <v>0.0</v>
      </c>
      <c r="R72" s="12" t="n">
        <v>1.0</v>
      </c>
      <c r="S72" s="12" t="n">
        <v>1.0</v>
      </c>
      <c r="T72" s="12" t="n">
        <v>0.0</v>
      </c>
      <c r="U72" s="12" t="n">
        <v>0.0</v>
      </c>
      <c r="V72" s="12" t="n">
        <v>0.0</v>
      </c>
      <c r="W72" s="12" t="n">
        <v>0.0</v>
      </c>
      <c r="X72" s="12" t="n">
        <v>0.0</v>
      </c>
      <c r="Y72" s="12" t="n">
        <v>0.0</v>
      </c>
      <c r="Z72" s="12" t="n">
        <v>0.0</v>
      </c>
      <c r="AA72" s="12" t="n">
        <v>0.0</v>
      </c>
      <c r="AB72" s="12" t="n">
        <v>0.0</v>
      </c>
      <c r="AC72" s="12" t="n">
        <v>0.0</v>
      </c>
      <c r="AD72" s="10" t="n">
        <f t="shared" si="1"/>
        <v>6.0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1"/>
        <v>0.0</v>
      </c>
      <c r="AE73" s="37">
        <v>0</v>
      </c>
    </row>
    <row r="74" spans="1:31" x14ac:dyDescent="0.2">
      <c r="A74" s="9" t="s">
        <v>65</v>
      </c>
      <c r="B74" s="9" t="s">
        <v>319</v>
      </c>
      <c r="C74" s="12" t="n">
        <v>0.0</v>
      </c>
      <c r="D74" s="12" t="n">
        <v>0.0</v>
      </c>
      <c r="E74" s="12" t="n">
        <v>0.0</v>
      </c>
      <c r="F74" s="12" t="n">
        <v>0.0</v>
      </c>
      <c r="G74" s="12" t="n">
        <v>0.0</v>
      </c>
      <c r="H74" s="12" t="n">
        <v>1.0</v>
      </c>
      <c r="I74" s="12" t="n">
        <v>0.0</v>
      </c>
      <c r="J74" s="12" t="n">
        <v>0.0</v>
      </c>
      <c r="K74" s="12" t="n">
        <v>0.0</v>
      </c>
      <c r="L74" s="12" t="n">
        <v>0.0</v>
      </c>
      <c r="M74" s="12" t="n">
        <v>0.0</v>
      </c>
      <c r="N74" s="12" t="n">
        <v>0.0</v>
      </c>
      <c r="O74" s="12" t="n">
        <v>0.0</v>
      </c>
      <c r="P74" s="12" t="n">
        <v>3.0</v>
      </c>
      <c r="Q74" s="12" t="n">
        <v>0.0</v>
      </c>
      <c r="R74" s="12" t="n">
        <v>0.0</v>
      </c>
      <c r="S74" s="12" t="n">
        <v>0.0</v>
      </c>
      <c r="T74" s="12" t="n">
        <v>10.0</v>
      </c>
      <c r="U74" s="12" t="n">
        <v>0.0</v>
      </c>
      <c r="V74" s="12" t="n">
        <v>0.0</v>
      </c>
      <c r="W74" s="12" t="n">
        <v>1.0</v>
      </c>
      <c r="X74" s="12" t="n">
        <v>0.0</v>
      </c>
      <c r="Y74" s="12" t="n">
        <v>0.0</v>
      </c>
      <c r="Z74" s="12" t="n">
        <v>0.0</v>
      </c>
      <c r="AA74" s="12" t="n">
        <v>0.0</v>
      </c>
      <c r="AB74" s="12" t="n">
        <v>0.0</v>
      </c>
      <c r="AC74" s="12" t="n">
        <v>0.0</v>
      </c>
      <c r="AD74" s="10" t="n">
        <f t="shared" si="1"/>
        <v>15.0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si="1"/>
        <v>0.0</v>
      </c>
      <c r="AE75" s="37">
        <v>0</v>
      </c>
    </row>
    <row r="76" spans="1:31" x14ac:dyDescent="0.2">
      <c r="A76" s="9" t="s">
        <v>67</v>
      </c>
      <c r="B76" s="9" t="s">
        <v>319</v>
      </c>
      <c r="C76" s="12" t="n">
        <v>0.0</v>
      </c>
      <c r="D76" s="12" t="n">
        <v>0.0</v>
      </c>
      <c r="E76" s="12" t="n">
        <v>0.0</v>
      </c>
      <c r="F76" s="12" t="n">
        <v>0.0</v>
      </c>
      <c r="G76" s="12" t="n">
        <v>1.0</v>
      </c>
      <c r="H76" s="12" t="n">
        <v>0.0</v>
      </c>
      <c r="I76" s="12" t="n">
        <v>0.0</v>
      </c>
      <c r="J76" s="12" t="n">
        <v>0.0</v>
      </c>
      <c r="K76" s="12" t="n">
        <v>0.0</v>
      </c>
      <c r="L76" s="12" t="n">
        <v>0.0</v>
      </c>
      <c r="M76" s="12" t="n">
        <v>0.0</v>
      </c>
      <c r="N76" s="12" t="n">
        <v>0.0</v>
      </c>
      <c r="O76" s="12" t="n">
        <v>0.0</v>
      </c>
      <c r="P76" s="12" t="n">
        <v>1.0</v>
      </c>
      <c r="Q76" s="12" t="n">
        <v>0.0</v>
      </c>
      <c r="R76" s="12" t="n">
        <v>2.0</v>
      </c>
      <c r="S76" s="12" t="n">
        <v>0.0</v>
      </c>
      <c r="T76" s="12" t="n">
        <v>0.0</v>
      </c>
      <c r="U76" s="12" t="n">
        <v>0.0</v>
      </c>
      <c r="V76" s="12" t="n">
        <v>0.0</v>
      </c>
      <c r="W76" s="12" t="n">
        <v>1.0</v>
      </c>
      <c r="X76" s="12" t="n">
        <v>0.0</v>
      </c>
      <c r="Y76" s="12" t="n">
        <v>0.0</v>
      </c>
      <c r="Z76" s="12" t="n">
        <v>0.0</v>
      </c>
      <c r="AA76" s="12" t="n">
        <v>0.0</v>
      </c>
      <c r="AB76" s="12" t="n">
        <v>0.0</v>
      </c>
      <c r="AC76" s="12" t="n">
        <v>0.0</v>
      </c>
      <c r="AD76" s="10" t="n">
        <f t="shared" si="1"/>
        <v>5.0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1.0</v>
      </c>
      <c r="X81" s="12" t="n">
        <v>0.0</v>
      </c>
      <c r="Y81" s="12" t="n">
        <v>0.0</v>
      </c>
      <c r="Z81" s="12" t="n">
        <v>0.0</v>
      </c>
      <c r="AA81" s="12" t="n">
        <v>0.0</v>
      </c>
      <c r="AB81" s="12" t="n">
        <v>0.0</v>
      </c>
      <c r="AC81" s="12" t="n">
        <v>0.0</v>
      </c>
      <c r="AD81" s="10" t="n">
        <f t="shared" si="1"/>
        <v>1.0</v>
      </c>
      <c r="AE81" s="37">
        <v>0</v>
      </c>
    </row>
    <row r="82" spans="1:31" x14ac:dyDescent="0.2">
      <c r="A82" s="9" t="s">
        <v>73</v>
      </c>
      <c r="B82" s="9" t="s">
        <v>319</v>
      </c>
      <c r="C82" s="12" t="n">
        <v>0.0</v>
      </c>
      <c r="D82" s="12" t="n">
        <v>0.0</v>
      </c>
      <c r="E82" s="12" t="n">
        <v>0.0</v>
      </c>
      <c r="F82" s="12" t="n">
        <v>2.0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2.0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4.0</v>
      </c>
      <c r="H86" s="12" t="n">
        <v>0.0</v>
      </c>
      <c r="I86" s="12" t="n">
        <v>0.0</v>
      </c>
      <c r="J86" s="12" t="n">
        <v>0.0</v>
      </c>
      <c r="K86" s="12" t="n">
        <v>1.0</v>
      </c>
      <c r="L86" s="12" t="n">
        <v>8.0</v>
      </c>
      <c r="M86" s="12" t="n">
        <v>0.0</v>
      </c>
      <c r="N86" s="12" t="n">
        <v>0.0</v>
      </c>
      <c r="O86" s="12" t="n">
        <v>0.0</v>
      </c>
      <c r="P86" s="12" t="n">
        <v>0.0</v>
      </c>
      <c r="Q86" s="12" t="n">
        <v>0.0</v>
      </c>
      <c r="R86" s="12" t="n">
        <v>2.0</v>
      </c>
      <c r="S86" s="12" t="n">
        <v>0.0</v>
      </c>
      <c r="T86" s="12" t="n">
        <v>0.0</v>
      </c>
      <c r="U86" s="12" t="n">
        <v>0.0</v>
      </c>
      <c r="V86" s="12" t="n">
        <v>0.0</v>
      </c>
      <c r="W86" s="12" t="n">
        <v>0.0</v>
      </c>
      <c r="X86" s="12" t="n">
        <v>4.0</v>
      </c>
      <c r="Y86" s="12" t="n">
        <v>0.0</v>
      </c>
      <c r="Z86" s="12" t="n">
        <v>1.0</v>
      </c>
      <c r="AA86" s="12" t="n">
        <v>0.0</v>
      </c>
      <c r="AB86" s="12" t="n">
        <v>0.0</v>
      </c>
      <c r="AC86" s="12" t="n">
        <v>0.0</v>
      </c>
      <c r="AD86" s="10" t="n">
        <f t="shared" si="1"/>
        <v>20.0</v>
      </c>
      <c r="AE86" s="37">
        <v>0</v>
      </c>
    </row>
    <row r="87" spans="1:31" x14ac:dyDescent="0.2">
      <c r="A87" s="9" t="s">
        <v>77</v>
      </c>
      <c r="B87" s="9" t="s">
        <v>318</v>
      </c>
      <c r="C87" s="12" t="n">
        <v>2.0</v>
      </c>
      <c r="D87" s="12" t="n">
        <v>24.0</v>
      </c>
      <c r="E87" s="12" t="n">
        <v>0.0</v>
      </c>
      <c r="F87" s="12" t="n">
        <v>3.0</v>
      </c>
      <c r="G87" s="12" t="n">
        <v>51.0</v>
      </c>
      <c r="H87" s="12" t="n">
        <v>0.0</v>
      </c>
      <c r="I87" s="12" t="n">
        <v>0.0</v>
      </c>
      <c r="J87" s="12" t="n">
        <v>16.0</v>
      </c>
      <c r="K87" s="12" t="n">
        <v>0.0</v>
      </c>
      <c r="L87" s="12" t="n">
        <v>74.0</v>
      </c>
      <c r="M87" s="12" t="n">
        <v>15.0</v>
      </c>
      <c r="N87" s="12" t="n">
        <v>8.0</v>
      </c>
      <c r="O87" s="12" t="n">
        <v>0.0</v>
      </c>
      <c r="P87" s="12" t="n">
        <v>3.0</v>
      </c>
      <c r="Q87" s="12" t="n">
        <v>0.0</v>
      </c>
      <c r="R87" s="12" t="n">
        <v>50.0</v>
      </c>
      <c r="S87" s="12" t="n">
        <v>5.0</v>
      </c>
      <c r="T87" s="12" t="n">
        <v>26.0</v>
      </c>
      <c r="U87" s="12" t="n">
        <v>1.0</v>
      </c>
      <c r="V87" s="12" t="n">
        <v>0.0</v>
      </c>
      <c r="W87" s="63" t="n">
        <v>77.0</v>
      </c>
      <c r="X87" s="63" t="n">
        <v>32.0</v>
      </c>
      <c r="Y87" s="12" t="n">
        <v>0.0</v>
      </c>
      <c r="Z87" s="12" t="n">
        <v>53.0</v>
      </c>
      <c r="AA87" s="12" t="n">
        <v>0.0</v>
      </c>
      <c r="AB87" s="12" t="n">
        <v>0.0</v>
      </c>
      <c r="AC87" s="12" t="n">
        <v>6.0</v>
      </c>
      <c r="AD87" s="10" t="n">
        <f t="shared" si="1"/>
        <v>446.0</v>
      </c>
      <c r="AE87" s="37" t="n">
        <v>2.0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0.0</v>
      </c>
      <c r="AE88" s="37">
        <v>0</v>
      </c>
    </row>
    <row r="89" spans="1:31" x14ac:dyDescent="0.2">
      <c r="A89" s="9" t="s">
        <v>79</v>
      </c>
      <c r="B89" s="9" t="s">
        <v>318</v>
      </c>
      <c r="C89" s="12" t="n">
        <v>0.0</v>
      </c>
      <c r="D89" s="12" t="n">
        <v>0.0</v>
      </c>
      <c r="E89" s="12" t="n">
        <v>0.0</v>
      </c>
      <c r="F89" s="12" t="n">
        <v>1.0</v>
      </c>
      <c r="G89" s="12" t="n">
        <v>10.0</v>
      </c>
      <c r="H89" s="12" t="n">
        <v>0.0</v>
      </c>
      <c r="I89" s="12" t="n">
        <v>0.0</v>
      </c>
      <c r="J89" s="12" t="n">
        <v>0.0</v>
      </c>
      <c r="K89" s="12" t="n">
        <v>0.0</v>
      </c>
      <c r="L89" s="12" t="n">
        <v>10.0</v>
      </c>
      <c r="M89" s="12" t="n">
        <v>0.0</v>
      </c>
      <c r="N89" s="12" t="n">
        <v>0.0</v>
      </c>
      <c r="O89" s="12" t="n">
        <v>0.0</v>
      </c>
      <c r="P89" s="12" t="n">
        <v>0.0</v>
      </c>
      <c r="Q89" s="12" t="n">
        <v>0.0</v>
      </c>
      <c r="R89" s="12" t="n">
        <v>0.0</v>
      </c>
      <c r="S89" s="12" t="n">
        <v>0.0</v>
      </c>
      <c r="T89" s="12" t="n">
        <v>1.0</v>
      </c>
      <c r="U89" s="12" t="n">
        <v>0.0</v>
      </c>
      <c r="V89" s="12" t="n">
        <v>0.0</v>
      </c>
      <c r="W89" s="12" t="n">
        <v>1.0</v>
      </c>
      <c r="X89" s="12" t="n">
        <v>0.0</v>
      </c>
      <c r="Y89" s="12" t="n">
        <v>0.0</v>
      </c>
      <c r="Z89" s="12" t="n">
        <v>0.0</v>
      </c>
      <c r="AA89" s="12" t="n">
        <v>0.0</v>
      </c>
      <c r="AB89" s="12" t="n">
        <v>0.0</v>
      </c>
      <c r="AC89" s="12" t="n">
        <v>0.0</v>
      </c>
      <c r="AD89" s="10" t="n">
        <f t="shared" si="1"/>
        <v>23.0</v>
      </c>
      <c r="AE89" s="37">
        <v>0</v>
      </c>
    </row>
    <row r="90" spans="1:31" x14ac:dyDescent="0.2">
      <c r="A90" s="9" t="s">
        <v>81</v>
      </c>
      <c r="B90" s="9" t="s">
        <v>319</v>
      </c>
      <c r="C90" s="12" t="n">
        <v>0.0</v>
      </c>
      <c r="D90" s="12" t="n">
        <v>0.0</v>
      </c>
      <c r="E90" s="12" t="n">
        <v>0.0</v>
      </c>
      <c r="F90" s="12" t="n">
        <v>2.0</v>
      </c>
      <c r="G90" s="12" t="n">
        <v>19.0</v>
      </c>
      <c r="H90" s="12" t="n">
        <v>0.0</v>
      </c>
      <c r="I90" s="12" t="n">
        <v>0.0</v>
      </c>
      <c r="J90" s="12" t="n">
        <v>1.0</v>
      </c>
      <c r="K90" s="12" t="n">
        <v>0.0</v>
      </c>
      <c r="L90" s="12" t="n">
        <v>2.0</v>
      </c>
      <c r="M90" s="12" t="n">
        <v>3.0</v>
      </c>
      <c r="N90" s="12" t="n">
        <v>0.0</v>
      </c>
      <c r="O90" s="12" t="n">
        <v>0.0</v>
      </c>
      <c r="P90" s="12" t="n">
        <v>0.0</v>
      </c>
      <c r="Q90" s="12" t="n">
        <v>0.0</v>
      </c>
      <c r="R90" s="12" t="n">
        <v>0.0</v>
      </c>
      <c r="S90" s="12" t="n">
        <v>0.0</v>
      </c>
      <c r="T90" s="12" t="n">
        <v>32.0</v>
      </c>
      <c r="U90" s="12" t="n">
        <v>0.0</v>
      </c>
      <c r="V90" s="12" t="n">
        <v>0.0</v>
      </c>
      <c r="W90" s="12" t="n">
        <v>2.0</v>
      </c>
      <c r="X90" s="12" t="n">
        <v>0.0</v>
      </c>
      <c r="Y90" s="12" t="n">
        <v>0.0</v>
      </c>
      <c r="Z90" s="12" t="n">
        <v>14.0</v>
      </c>
      <c r="AA90" s="12" t="n">
        <v>0.0</v>
      </c>
      <c r="AB90" s="12" t="n">
        <v>0.0</v>
      </c>
      <c r="AC90" s="12" t="n">
        <v>1.0</v>
      </c>
      <c r="AD90" s="10" t="n">
        <f t="shared" si="1"/>
        <v>76.0</v>
      </c>
      <c r="AE90" s="37">
        <v>0</v>
      </c>
    </row>
    <row r="91" spans="1:31" x14ac:dyDescent="0.2">
      <c r="A91" s="9" t="s">
        <v>81</v>
      </c>
      <c r="B91" s="9" t="s">
        <v>318</v>
      </c>
      <c r="C91" s="12" t="n">
        <v>1.0</v>
      </c>
      <c r="D91" s="12" t="n">
        <v>14.0</v>
      </c>
      <c r="E91" s="12" t="n">
        <v>0.0</v>
      </c>
      <c r="F91" s="12" t="n">
        <v>4.0</v>
      </c>
      <c r="G91" s="12" t="n">
        <v>46.0</v>
      </c>
      <c r="H91" s="12" t="n">
        <v>1.0</v>
      </c>
      <c r="I91" s="12" t="n">
        <v>0.0</v>
      </c>
      <c r="J91" s="12" t="n">
        <v>14.0</v>
      </c>
      <c r="K91" s="12" t="n">
        <v>0.0</v>
      </c>
      <c r="L91" s="12" t="n">
        <v>62.0</v>
      </c>
      <c r="M91" s="12" t="n">
        <v>8.0</v>
      </c>
      <c r="N91" s="12" t="n">
        <v>4.0</v>
      </c>
      <c r="O91" s="12" t="n">
        <v>0.0</v>
      </c>
      <c r="P91" s="12" t="n">
        <v>1.0</v>
      </c>
      <c r="Q91" s="12" t="n">
        <v>0.0</v>
      </c>
      <c r="R91" s="12" t="n">
        <v>35.0</v>
      </c>
      <c r="S91" s="12" t="n">
        <v>2.0</v>
      </c>
      <c r="T91" s="63" t="n">
        <v>16.0</v>
      </c>
      <c r="U91" s="12" t="n">
        <v>1.0</v>
      </c>
      <c r="V91" s="12" t="n">
        <v>0.0</v>
      </c>
      <c r="W91" s="63" t="n">
        <v>61.0</v>
      </c>
      <c r="X91" s="63" t="n">
        <v>50.0</v>
      </c>
      <c r="Y91" s="12" t="n">
        <v>0.0</v>
      </c>
      <c r="Z91" s="12" t="n">
        <v>37.0</v>
      </c>
      <c r="AA91" s="12" t="n">
        <v>1.0</v>
      </c>
      <c r="AB91" s="12" t="n">
        <v>0.0</v>
      </c>
      <c r="AC91" s="63" t="n">
        <v>9.0</v>
      </c>
      <c r="AD91" s="10" t="n">
        <f t="shared" si="1"/>
        <v>367.0</v>
      </c>
      <c r="AE91" s="37" t="n">
        <v>4.0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2.0</v>
      </c>
      <c r="M92" s="12" t="n">
        <v>0.0</v>
      </c>
      <c r="N92" s="12" t="n">
        <v>0.0</v>
      </c>
      <c r="O92" s="12" t="n">
        <v>0.0</v>
      </c>
      <c r="P92" s="12" t="n">
        <v>0.0</v>
      </c>
      <c r="Q92" s="12" t="n">
        <v>0.0</v>
      </c>
      <c r="R92" s="12" t="n">
        <v>0.0</v>
      </c>
      <c r="S92" s="12" t="n">
        <v>0.0</v>
      </c>
      <c r="T92" s="12" t="n">
        <v>0.0</v>
      </c>
      <c r="U92" s="12" t="n">
        <v>0.0</v>
      </c>
      <c r="V92" s="12" t="n">
        <v>0.0</v>
      </c>
      <c r="W92" s="12" t="n">
        <v>0.0</v>
      </c>
      <c r="X92" s="12" t="n">
        <v>1.0</v>
      </c>
      <c r="Y92" s="12" t="n">
        <v>0.0</v>
      </c>
      <c r="Z92" s="12" t="n">
        <v>0.0</v>
      </c>
      <c r="AA92" s="12" t="n">
        <v>0.0</v>
      </c>
      <c r="AB92" s="12" t="n">
        <v>0.0</v>
      </c>
      <c r="AC92" s="12" t="n">
        <v>0.0</v>
      </c>
      <c r="AD92" s="10" t="n">
        <f t="shared" si="1"/>
        <v>3.0</v>
      </c>
      <c r="AE92" s="37">
        <v>0</v>
      </c>
    </row>
    <row r="93" spans="1:31" x14ac:dyDescent="0.2">
      <c r="A93" s="9" t="s">
        <v>83</v>
      </c>
      <c r="B93" s="9" t="s">
        <v>318</v>
      </c>
      <c r="C93" s="12" t="n">
        <v>0.0</v>
      </c>
      <c r="D93" s="12" t="n">
        <v>0.0</v>
      </c>
      <c r="E93" s="12" t="n">
        <v>0.0</v>
      </c>
      <c r="F93" s="12" t="n">
        <v>1.0</v>
      </c>
      <c r="G93" s="12" t="n">
        <v>4.0</v>
      </c>
      <c r="H93" s="12" t="n">
        <v>0.0</v>
      </c>
      <c r="I93" s="12" t="n">
        <v>0.0</v>
      </c>
      <c r="J93" s="12" t="n">
        <v>1.0</v>
      </c>
      <c r="K93" s="12" t="n">
        <v>0.0</v>
      </c>
      <c r="L93" s="12" t="n">
        <v>4.0</v>
      </c>
      <c r="M93" s="12" t="n">
        <v>0.0</v>
      </c>
      <c r="N93" s="12" t="n">
        <v>0.0</v>
      </c>
      <c r="O93" s="12" t="n">
        <v>0.0</v>
      </c>
      <c r="P93" s="12" t="n">
        <v>0.0</v>
      </c>
      <c r="Q93" s="12" t="n">
        <v>0.0</v>
      </c>
      <c r="R93" s="12" t="n">
        <v>0.0</v>
      </c>
      <c r="S93" s="12" t="n">
        <v>0.0</v>
      </c>
      <c r="T93" s="12" t="n">
        <v>1.0</v>
      </c>
      <c r="U93" s="12" t="n">
        <v>0.0</v>
      </c>
      <c r="V93" s="12" t="n">
        <v>0.0</v>
      </c>
      <c r="W93" s="12" t="n">
        <v>2.0</v>
      </c>
      <c r="X93" s="12" t="n">
        <v>2.0</v>
      </c>
      <c r="Y93" s="12" t="n">
        <v>0.0</v>
      </c>
      <c r="Z93" s="12" t="n">
        <v>0.0</v>
      </c>
      <c r="AA93" s="12" t="n">
        <v>0.0</v>
      </c>
      <c r="AB93" s="12" t="n">
        <v>0.0</v>
      </c>
      <c r="AC93" s="12" t="n">
        <v>0.0</v>
      </c>
      <c r="AD93" s="10" t="n">
        <f t="shared" si="1"/>
        <v>15.0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1.0</v>
      </c>
      <c r="X97" s="12" t="n">
        <v>0.0</v>
      </c>
      <c r="Y97" s="12" t="n">
        <v>0.0</v>
      </c>
      <c r="Z97" s="12" t="n">
        <v>0.0</v>
      </c>
      <c r="AA97" s="12" t="n">
        <v>0.0</v>
      </c>
      <c r="AB97" s="12" t="n">
        <v>0.0</v>
      </c>
      <c r="AC97" s="12" t="n">
        <v>0.0</v>
      </c>
      <c r="AD97" s="10" t="n">
        <f t="shared" si="1"/>
        <v>1.0</v>
      </c>
      <c r="AE97" s="37">
        <v>0</v>
      </c>
    </row>
    <row r="98" spans="1:31" x14ac:dyDescent="0.2">
      <c r="A98" s="9" t="s">
        <v>461</v>
      </c>
      <c r="B98" s="9" t="s">
        <v>319</v>
      </c>
      <c r="C98" s="12" t="n">
        <v>4.0</v>
      </c>
      <c r="D98" s="12" t="n">
        <v>1.0</v>
      </c>
      <c r="E98" s="12" t="n">
        <v>0.0</v>
      </c>
      <c r="F98" s="12" t="n">
        <v>0.0</v>
      </c>
      <c r="G98" s="12" t="n">
        <v>400.0</v>
      </c>
      <c r="H98" s="12" t="n">
        <v>0.0</v>
      </c>
      <c r="I98" s="12" t="n">
        <v>0.0</v>
      </c>
      <c r="J98" s="12" t="n">
        <v>1.0</v>
      </c>
      <c r="K98" s="12" t="n">
        <v>3.0</v>
      </c>
      <c r="L98" s="12" t="n">
        <v>4.0</v>
      </c>
      <c r="M98" s="12" t="n">
        <v>10.0</v>
      </c>
      <c r="N98" s="12" t="n">
        <v>0.0</v>
      </c>
      <c r="O98" s="12" t="n">
        <v>0.0</v>
      </c>
      <c r="P98" s="12" t="n">
        <v>0.0</v>
      </c>
      <c r="Q98" s="12" t="n">
        <v>0.0</v>
      </c>
      <c r="R98" s="12" t="n">
        <v>0.0</v>
      </c>
      <c r="S98" s="12" t="n">
        <v>1.0</v>
      </c>
      <c r="T98" s="12" t="n">
        <v>45.0</v>
      </c>
      <c r="U98" s="12" t="n">
        <v>0.0</v>
      </c>
      <c r="V98" s="12" t="n">
        <v>0.0</v>
      </c>
      <c r="W98" s="12" t="n">
        <v>17.0</v>
      </c>
      <c r="X98" s="12" t="n">
        <v>10.0</v>
      </c>
      <c r="Y98" s="12" t="n">
        <v>0.0</v>
      </c>
      <c r="Z98" s="12" t="n">
        <v>24.0</v>
      </c>
      <c r="AA98" s="12" t="n">
        <v>6.0</v>
      </c>
      <c r="AB98" s="12" t="n">
        <v>0.0</v>
      </c>
      <c r="AC98" s="12" t="n">
        <v>0.0</v>
      </c>
      <c r="AD98" s="10" t="n">
        <f t="shared" si="1"/>
        <v>526.0</v>
      </c>
      <c r="AE98" s="37">
        <v>0</v>
      </c>
    </row>
    <row r="99" spans="1:31" x14ac:dyDescent="0.2">
      <c r="A99" s="9" t="s">
        <v>461</v>
      </c>
      <c r="B99" s="9" t="s">
        <v>318</v>
      </c>
      <c r="C99" s="12" t="n">
        <v>6.0</v>
      </c>
      <c r="D99" s="12" t="n">
        <v>13.0</v>
      </c>
      <c r="E99" s="12" t="n">
        <v>0.0</v>
      </c>
      <c r="F99" s="12" t="n">
        <v>5.0</v>
      </c>
      <c r="G99" s="12" t="n">
        <v>149.0</v>
      </c>
      <c r="H99" s="12" t="n">
        <v>4.0</v>
      </c>
      <c r="I99" s="12" t="n">
        <v>0.0</v>
      </c>
      <c r="J99" s="12" t="n">
        <v>24.0</v>
      </c>
      <c r="K99" s="12" t="n">
        <v>1.0</v>
      </c>
      <c r="L99" s="12" t="n">
        <v>262.0</v>
      </c>
      <c r="M99" s="12" t="n">
        <v>24.0</v>
      </c>
      <c r="N99" s="12" t="n">
        <v>1.0</v>
      </c>
      <c r="O99" s="12" t="n">
        <v>4.0</v>
      </c>
      <c r="P99" s="12" t="n">
        <v>2.0</v>
      </c>
      <c r="Q99" s="12" t="n">
        <v>2.0</v>
      </c>
      <c r="R99" s="12" t="n">
        <v>25.0</v>
      </c>
      <c r="S99" s="12" t="n">
        <v>5.0</v>
      </c>
      <c r="T99" s="12" t="n">
        <v>33.0</v>
      </c>
      <c r="U99" s="12" t="n">
        <v>0.0</v>
      </c>
      <c r="V99" s="12" t="n">
        <v>0.0</v>
      </c>
      <c r="W99" s="12" t="n">
        <v>132.0</v>
      </c>
      <c r="X99" s="12" t="n">
        <v>28.0</v>
      </c>
      <c r="Y99" s="12" t="n">
        <v>0.0</v>
      </c>
      <c r="Z99" s="12" t="n">
        <v>69.0</v>
      </c>
      <c r="AA99" s="12" t="n">
        <v>7.0</v>
      </c>
      <c r="AB99" s="12" t="n">
        <v>0.0</v>
      </c>
      <c r="AC99" s="12" t="n">
        <v>3.0</v>
      </c>
      <c r="AD99" s="10" t="n">
        <f t="shared" si="1"/>
        <v>799.0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2.0</v>
      </c>
      <c r="H102" s="12" t="n">
        <v>0.0</v>
      </c>
      <c r="I102" s="12" t="n">
        <v>0.0</v>
      </c>
      <c r="J102" s="12" t="n">
        <v>0.0</v>
      </c>
      <c r="K102" s="12" t="n">
        <v>0.0</v>
      </c>
      <c r="L102" s="12" t="n">
        <v>11.0</v>
      </c>
      <c r="M102" s="12" t="n">
        <v>0.0</v>
      </c>
      <c r="N102" s="12" t="n">
        <v>0.0</v>
      </c>
      <c r="O102" s="12" t="n">
        <v>0.0</v>
      </c>
      <c r="P102" s="12" t="n">
        <v>0.0</v>
      </c>
      <c r="Q102" s="12" t="n">
        <v>0.0</v>
      </c>
      <c r="R102" s="12" t="n">
        <v>0.0</v>
      </c>
      <c r="S102" s="12" t="n">
        <v>0.0</v>
      </c>
      <c r="T102" s="12" t="n">
        <v>13.0</v>
      </c>
      <c r="U102" s="12" t="n">
        <v>0.0</v>
      </c>
      <c r="V102" s="12" t="n">
        <v>0.0</v>
      </c>
      <c r="W102" s="12" t="n">
        <v>33.0</v>
      </c>
      <c r="X102" s="12" t="n">
        <v>3.0</v>
      </c>
      <c r="Y102" s="12" t="n">
        <v>0.0</v>
      </c>
      <c r="Z102" s="12" t="n">
        <v>5.0</v>
      </c>
      <c r="AA102" s="12" t="n">
        <v>0.0</v>
      </c>
      <c r="AB102" s="12" t="n">
        <v>0.0</v>
      </c>
      <c r="AC102" s="12" t="n">
        <v>0.0</v>
      </c>
      <c r="AD102" s="10" t="n">
        <f t="shared" si="1"/>
        <v>67.0</v>
      </c>
      <c r="AE102" s="37">
        <v>0</v>
      </c>
    </row>
    <row r="103" spans="1:31" x14ac:dyDescent="0.2">
      <c r="A103" s="9" t="s">
        <v>463</v>
      </c>
      <c r="B103" s="9" t="s">
        <v>318</v>
      </c>
      <c r="C103" s="12" t="n">
        <v>0.0</v>
      </c>
      <c r="D103" s="12" t="n">
        <v>5.0</v>
      </c>
      <c r="E103" s="12" t="n">
        <v>0.0</v>
      </c>
      <c r="F103" s="12" t="n">
        <v>3.0</v>
      </c>
      <c r="G103" s="12" t="n">
        <v>48.0</v>
      </c>
      <c r="H103" s="12" t="n">
        <v>0.0</v>
      </c>
      <c r="I103" s="12" t="n">
        <v>0.0</v>
      </c>
      <c r="J103" s="12" t="n">
        <v>2.0</v>
      </c>
      <c r="K103" s="12" t="n">
        <v>0.0</v>
      </c>
      <c r="L103" s="12" t="n">
        <v>72.0</v>
      </c>
      <c r="M103" s="12" t="n">
        <v>5.0</v>
      </c>
      <c r="N103" s="12" t="n">
        <v>0.0</v>
      </c>
      <c r="O103" s="12" t="n">
        <v>0.0</v>
      </c>
      <c r="P103" s="12" t="n">
        <v>1.0</v>
      </c>
      <c r="Q103" s="12" t="n">
        <v>0.0</v>
      </c>
      <c r="R103" s="12" t="n">
        <v>10.0</v>
      </c>
      <c r="S103" s="12" t="n">
        <v>3.0</v>
      </c>
      <c r="T103" s="12" t="n">
        <v>0.0</v>
      </c>
      <c r="U103" s="12" t="n">
        <v>0.0</v>
      </c>
      <c r="V103" s="12" t="n">
        <v>0.0</v>
      </c>
      <c r="W103" s="12" t="n">
        <v>46.0</v>
      </c>
      <c r="X103" s="12" t="n">
        <v>15.0</v>
      </c>
      <c r="Y103" s="12" t="n">
        <v>0.0</v>
      </c>
      <c r="Z103" s="12" t="n">
        <v>11.0</v>
      </c>
      <c r="AA103" s="12" t="n">
        <v>0.0</v>
      </c>
      <c r="AB103" s="12" t="n">
        <v>0.0</v>
      </c>
      <c r="AC103" s="12" t="n">
        <v>2.0</v>
      </c>
      <c r="AD103" s="10" t="n">
        <f t="shared" si="1"/>
        <v>223.0</v>
      </c>
      <c r="AE103" s="37">
        <v>0</v>
      </c>
    </row>
    <row r="104" spans="1:31" x14ac:dyDescent="0.2">
      <c r="A104" s="9" t="s">
        <v>464</v>
      </c>
      <c r="B104" s="9" t="s">
        <v>319</v>
      </c>
      <c r="C104" s="12" t="n">
        <v>0.0</v>
      </c>
      <c r="D104" s="12" t="n">
        <v>0.0</v>
      </c>
      <c r="E104" s="12" t="n">
        <v>0.0</v>
      </c>
      <c r="F104" s="12" t="n">
        <v>1.0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4.0</v>
      </c>
      <c r="X104" s="12" t="n">
        <v>0.0</v>
      </c>
      <c r="Y104" s="12" t="n">
        <v>0.0</v>
      </c>
      <c r="Z104" s="12" t="n">
        <v>2.0</v>
      </c>
      <c r="AA104" s="12" t="n">
        <v>0.0</v>
      </c>
      <c r="AB104" s="12" t="n">
        <v>0.0</v>
      </c>
      <c r="AC104" s="12" t="n">
        <v>0.0</v>
      </c>
      <c r="AD104" s="10" t="n">
        <f t="shared" si="1"/>
        <v>7.0</v>
      </c>
      <c r="AE104" s="37">
        <v>0</v>
      </c>
    </row>
    <row r="105" spans="1:31" x14ac:dyDescent="0.2">
      <c r="A105" s="9" t="s">
        <v>464</v>
      </c>
      <c r="B105" s="9" t="s">
        <v>318</v>
      </c>
      <c r="C105" s="12" t="n">
        <v>0.0</v>
      </c>
      <c r="D105" s="12" t="n">
        <v>0.0</v>
      </c>
      <c r="E105" s="12" t="n">
        <v>0.0</v>
      </c>
      <c r="F105" s="12" t="n">
        <v>0.0</v>
      </c>
      <c r="G105" s="12" t="n">
        <v>2.0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2.0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49.0</v>
      </c>
      <c r="H108" s="12" t="n">
        <v>0.0</v>
      </c>
      <c r="I108" s="12" t="n">
        <v>0.0</v>
      </c>
      <c r="J108" s="12" t="n">
        <v>0.0</v>
      </c>
      <c r="K108" s="12" t="n">
        <v>0.0</v>
      </c>
      <c r="L108" s="12" t="n">
        <v>0.0</v>
      </c>
      <c r="M108" s="12" t="n">
        <v>0.0</v>
      </c>
      <c r="N108" s="12" t="n">
        <v>0.0</v>
      </c>
      <c r="O108" s="12" t="n">
        <v>0.0</v>
      </c>
      <c r="P108" s="12" t="n">
        <v>0.0</v>
      </c>
      <c r="Q108" s="12" t="n">
        <v>1.0</v>
      </c>
      <c r="R108" s="12" t="n">
        <v>0.0</v>
      </c>
      <c r="S108" s="12" t="n">
        <v>0.0</v>
      </c>
      <c r="T108" s="12" t="n">
        <v>0.0</v>
      </c>
      <c r="U108" s="12" t="n">
        <v>0.0</v>
      </c>
      <c r="V108" s="12" t="n">
        <v>0.0</v>
      </c>
      <c r="W108" s="12" t="n">
        <v>1.0</v>
      </c>
      <c r="X108" s="12" t="n">
        <v>0.0</v>
      </c>
      <c r="Y108" s="12" t="n">
        <v>0.0</v>
      </c>
      <c r="Z108" s="12" t="n">
        <v>1.0</v>
      </c>
      <c r="AA108" s="12" t="n">
        <v>0.0</v>
      </c>
      <c r="AB108" s="12" t="n">
        <v>0.0</v>
      </c>
      <c r="AC108" s="12" t="n">
        <v>0.0</v>
      </c>
      <c r="AD108" s="10" t="n">
        <f t="shared" si="1"/>
        <v>52.0</v>
      </c>
      <c r="AE108" s="37">
        <v>0</v>
      </c>
    </row>
    <row r="109" spans="1:31" x14ac:dyDescent="0.2">
      <c r="A109" s="9" t="s">
        <v>466</v>
      </c>
      <c r="B109" s="9" t="s">
        <v>318</v>
      </c>
      <c r="C109" s="12" t="n">
        <v>1.0</v>
      </c>
      <c r="D109" s="12" t="n">
        <v>0.0</v>
      </c>
      <c r="E109" s="12" t="n">
        <v>0.0</v>
      </c>
      <c r="F109" s="12" t="n">
        <v>1.0</v>
      </c>
      <c r="G109" s="12" t="n">
        <v>52.0</v>
      </c>
      <c r="H109" s="12" t="n">
        <v>0.0</v>
      </c>
      <c r="I109" s="12" t="n">
        <v>0.0</v>
      </c>
      <c r="J109" s="12" t="n">
        <v>4.0</v>
      </c>
      <c r="K109" s="12" t="n">
        <v>0.0</v>
      </c>
      <c r="L109" s="12" t="n">
        <v>69.0</v>
      </c>
      <c r="M109" s="12" t="n">
        <v>2.0</v>
      </c>
      <c r="N109" s="12" t="n">
        <v>0.0</v>
      </c>
      <c r="O109" s="12" t="n">
        <v>0.0</v>
      </c>
      <c r="P109" s="12" t="n">
        <v>0.0</v>
      </c>
      <c r="Q109" s="12" t="n">
        <v>0.0</v>
      </c>
      <c r="R109" s="12" t="n">
        <v>4.0</v>
      </c>
      <c r="S109" s="12" t="n">
        <v>0.0</v>
      </c>
      <c r="T109" s="12" t="n">
        <v>4.0</v>
      </c>
      <c r="U109" s="12" t="n">
        <v>0.0</v>
      </c>
      <c r="V109" s="12" t="n">
        <v>0.0</v>
      </c>
      <c r="W109" s="12" t="n">
        <v>15.0</v>
      </c>
      <c r="X109" s="12" t="n">
        <v>1.0</v>
      </c>
      <c r="Y109" s="12" t="n">
        <v>0.0</v>
      </c>
      <c r="Z109" s="12" t="n">
        <v>3.0</v>
      </c>
      <c r="AA109" s="12" t="n">
        <v>0.0</v>
      </c>
      <c r="AB109" s="12" t="n">
        <v>0.0</v>
      </c>
      <c r="AC109" s="12" t="n">
        <v>2.0</v>
      </c>
      <c r="AD109" s="10" t="n">
        <f t="shared" si="1"/>
        <v>158.0</v>
      </c>
      <c r="AE109" s="37">
        <v>0</v>
      </c>
    </row>
    <row r="110" spans="1:31" x14ac:dyDescent="0.2">
      <c r="A110" s="9" t="s">
        <v>467</v>
      </c>
      <c r="B110" s="9" t="s">
        <v>319</v>
      </c>
      <c r="C110" s="12" t="n">
        <v>0.0</v>
      </c>
      <c r="D110" s="12" t="n">
        <v>0.0</v>
      </c>
      <c r="E110" s="12" t="n">
        <v>0.0</v>
      </c>
      <c r="F110" s="12" t="n">
        <v>0.0</v>
      </c>
      <c r="G110" s="12" t="n">
        <v>9.0</v>
      </c>
      <c r="H110" s="12" t="n">
        <v>0.0</v>
      </c>
      <c r="I110" s="12" t="n">
        <v>0.0</v>
      </c>
      <c r="J110" s="12" t="n">
        <v>0.0</v>
      </c>
      <c r="K110" s="12" t="n">
        <v>0.0</v>
      </c>
      <c r="L110" s="12" t="n">
        <v>10.0</v>
      </c>
      <c r="M110" s="12" t="n">
        <v>4.0</v>
      </c>
      <c r="N110" s="12" t="n">
        <v>0.0</v>
      </c>
      <c r="O110" s="12" t="n">
        <v>0.0</v>
      </c>
      <c r="P110" s="12" t="n">
        <v>0.0</v>
      </c>
      <c r="Q110" s="12" t="n">
        <v>0.0</v>
      </c>
      <c r="R110" s="12" t="n">
        <v>0.0</v>
      </c>
      <c r="S110" s="12" t="n">
        <v>3.0</v>
      </c>
      <c r="T110" s="12" t="n">
        <v>0.0</v>
      </c>
      <c r="U110" s="12" t="n">
        <v>1.0</v>
      </c>
      <c r="V110" s="12" t="n">
        <v>0.0</v>
      </c>
      <c r="W110" s="12" t="n">
        <v>6.0</v>
      </c>
      <c r="X110" s="12" t="n">
        <v>0.0</v>
      </c>
      <c r="Y110" s="12" t="n">
        <v>0.0</v>
      </c>
      <c r="Z110" s="12" t="n">
        <v>0.0</v>
      </c>
      <c r="AA110" s="12" t="n">
        <v>0.0</v>
      </c>
      <c r="AB110" s="12" t="n">
        <v>0.0</v>
      </c>
      <c r="AC110" s="12" t="n">
        <v>0.0</v>
      </c>
      <c r="AD110" s="10" t="n">
        <f t="shared" si="1"/>
        <v>33.0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5.0</v>
      </c>
      <c r="M111" s="12" t="n">
        <v>0.0</v>
      </c>
      <c r="N111" s="12" t="n">
        <v>0.0</v>
      </c>
      <c r="O111" s="12" t="n">
        <v>0.0</v>
      </c>
      <c r="P111" s="12" t="n">
        <v>0.0</v>
      </c>
      <c r="Q111" s="12" t="n">
        <v>0.0</v>
      </c>
      <c r="R111" s="12" t="n">
        <v>0.0</v>
      </c>
      <c r="S111" s="12" t="n">
        <v>0.0</v>
      </c>
      <c r="T111" s="12" t="n">
        <v>0.0</v>
      </c>
      <c r="U111" s="12" t="n">
        <v>0.0</v>
      </c>
      <c r="V111" s="12" t="n">
        <v>0.0</v>
      </c>
      <c r="W111" s="12" t="n">
        <v>2.0</v>
      </c>
      <c r="X111" s="12" t="n">
        <v>0.0</v>
      </c>
      <c r="Y111" s="12" t="n">
        <v>0.0</v>
      </c>
      <c r="Z111" s="12" t="n">
        <v>0.0</v>
      </c>
      <c r="AA111" s="12" t="n">
        <v>0.0</v>
      </c>
      <c r="AB111" s="12" t="n">
        <v>0.0</v>
      </c>
      <c r="AC111" s="12" t="n">
        <v>0.0</v>
      </c>
      <c r="AD111" s="10" t="n">
        <f t="shared" si="1"/>
        <v>7.0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8.0</v>
      </c>
      <c r="H120" s="12" t="n">
        <v>0.0</v>
      </c>
      <c r="I120" s="12" t="n">
        <v>0.0</v>
      </c>
      <c r="J120" s="12" t="n">
        <v>0.0</v>
      </c>
      <c r="K120" s="12" t="n">
        <v>1.0</v>
      </c>
      <c r="L120" s="12" t="n">
        <v>0.0</v>
      </c>
      <c r="M120" s="12" t="n">
        <v>0.0</v>
      </c>
      <c r="N120" s="12" t="n">
        <v>0.0</v>
      </c>
      <c r="O120" s="12" t="n">
        <v>0.0</v>
      </c>
      <c r="P120" s="12" t="n">
        <v>0.0</v>
      </c>
      <c r="Q120" s="12" t="n">
        <v>0.0</v>
      </c>
      <c r="R120" s="12" t="n">
        <v>0.0</v>
      </c>
      <c r="S120" s="12" t="n">
        <v>0.0</v>
      </c>
      <c r="T120" s="12" t="n">
        <v>0.0</v>
      </c>
      <c r="U120" s="12" t="n">
        <v>0.0</v>
      </c>
      <c r="V120" s="12" t="n">
        <v>0.0</v>
      </c>
      <c r="W120" s="12" t="n">
        <v>2.0</v>
      </c>
      <c r="X120" s="12" t="n">
        <v>0.0</v>
      </c>
      <c r="Y120" s="12" t="n">
        <v>0.0</v>
      </c>
      <c r="Z120" s="12" t="n">
        <v>0.0</v>
      </c>
      <c r="AA120" s="12" t="n">
        <v>0.0</v>
      </c>
      <c r="AB120" s="12" t="n">
        <v>0.0</v>
      </c>
      <c r="AC120" s="12" t="n">
        <v>0.0</v>
      </c>
      <c r="AD120" s="10" t="n">
        <f t="shared" si="1"/>
        <v>11.0</v>
      </c>
      <c r="AE120" s="37">
        <v>0</v>
      </c>
    </row>
    <row r="121" spans="1:31" x14ac:dyDescent="0.2">
      <c r="A121" s="9" t="s">
        <v>472</v>
      </c>
      <c r="B121" s="9" t="s">
        <v>318</v>
      </c>
      <c r="C121" s="12" t="n">
        <v>0.0</v>
      </c>
      <c r="D121" s="12" t="n">
        <v>4.0</v>
      </c>
      <c r="E121" s="12" t="n">
        <v>0.0</v>
      </c>
      <c r="F121" s="12" t="n">
        <v>2.0</v>
      </c>
      <c r="G121" s="12" t="n">
        <v>9.0</v>
      </c>
      <c r="H121" s="12" t="n">
        <v>0.0</v>
      </c>
      <c r="I121" s="12" t="n">
        <v>0.0</v>
      </c>
      <c r="J121" s="12" t="n">
        <v>1.0</v>
      </c>
      <c r="K121" s="12" t="n">
        <v>0.0</v>
      </c>
      <c r="L121" s="12" t="n">
        <v>92.0</v>
      </c>
      <c r="M121" s="12" t="n">
        <v>6.0</v>
      </c>
      <c r="N121" s="12" t="n">
        <v>0.0</v>
      </c>
      <c r="O121" s="12" t="n">
        <v>4.0</v>
      </c>
      <c r="P121" s="12" t="n">
        <v>1.0</v>
      </c>
      <c r="Q121" s="12" t="n">
        <v>2.0</v>
      </c>
      <c r="R121" s="12" t="n">
        <v>1.0</v>
      </c>
      <c r="S121" s="12" t="n">
        <v>3.0</v>
      </c>
      <c r="T121" s="12" t="n">
        <v>1.0</v>
      </c>
      <c r="U121" s="12" t="n">
        <v>0.0</v>
      </c>
      <c r="V121" s="12" t="n">
        <v>0.0</v>
      </c>
      <c r="W121" s="12" t="n">
        <v>68.0</v>
      </c>
      <c r="X121" s="12" t="n">
        <v>18.0</v>
      </c>
      <c r="Y121" s="12" t="n">
        <v>0.0</v>
      </c>
      <c r="Z121" s="12" t="n">
        <v>34.0</v>
      </c>
      <c r="AA121" s="12" t="n">
        <v>0.0</v>
      </c>
      <c r="AB121" s="12" t="n">
        <v>0.0</v>
      </c>
      <c r="AC121" s="12" t="n">
        <v>1.0</v>
      </c>
      <c r="AD121" s="10" t="n">
        <f t="shared" si="1"/>
        <v>247.0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1.0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1.0</v>
      </c>
      <c r="AE122" s="37">
        <v>0</v>
      </c>
    </row>
    <row r="123" spans="1:31" x14ac:dyDescent="0.2">
      <c r="A123" s="9" t="s">
        <v>473</v>
      </c>
      <c r="B123" s="9" t="s">
        <v>318</v>
      </c>
      <c r="C123" s="12" t="n">
        <v>0.0</v>
      </c>
      <c r="D123" s="12" t="n">
        <v>4.0</v>
      </c>
      <c r="E123" s="12" t="n">
        <v>0.0</v>
      </c>
      <c r="F123" s="12" t="n">
        <v>2.0</v>
      </c>
      <c r="G123" s="12" t="n">
        <v>14.0</v>
      </c>
      <c r="H123" s="12" t="n">
        <v>0.0</v>
      </c>
      <c r="I123" s="12" t="n">
        <v>0.0</v>
      </c>
      <c r="J123" s="12" t="n">
        <v>3.0</v>
      </c>
      <c r="K123" s="12" t="n">
        <v>0.0</v>
      </c>
      <c r="L123" s="12" t="n">
        <v>146.0</v>
      </c>
      <c r="M123" s="12" t="n">
        <v>6.0</v>
      </c>
      <c r="N123" s="12" t="n">
        <v>0.0</v>
      </c>
      <c r="O123" s="12" t="n">
        <v>5.0</v>
      </c>
      <c r="P123" s="12" t="n">
        <v>1.0</v>
      </c>
      <c r="Q123" s="12" t="n">
        <v>3.0</v>
      </c>
      <c r="R123" s="12" t="n">
        <v>2.0</v>
      </c>
      <c r="S123" s="12" t="n">
        <v>6.0</v>
      </c>
      <c r="T123" s="12" t="n">
        <v>2.0</v>
      </c>
      <c r="U123" s="12" t="n">
        <v>1.0</v>
      </c>
      <c r="V123" s="12" t="n">
        <v>0.0</v>
      </c>
      <c r="W123" s="12" t="n">
        <v>136.0</v>
      </c>
      <c r="X123" s="12" t="n">
        <v>26.0</v>
      </c>
      <c r="Y123" s="12" t="n">
        <v>0.0</v>
      </c>
      <c r="Z123" s="12" t="n">
        <v>72.0</v>
      </c>
      <c r="AA123" s="12" t="n">
        <v>1.0</v>
      </c>
      <c r="AB123" s="12" t="n">
        <v>0.0</v>
      </c>
      <c r="AC123" s="12" t="n">
        <v>2.0</v>
      </c>
      <c r="AD123" s="10" t="n">
        <f t="shared" si="1"/>
        <v>432.0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1.0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1.0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2.0</v>
      </c>
      <c r="M125" s="12" t="n">
        <v>0.0</v>
      </c>
      <c r="N125" s="12" t="n">
        <v>0.0</v>
      </c>
      <c r="O125" s="12" t="n">
        <v>0.0</v>
      </c>
      <c r="P125" s="12" t="n">
        <v>1.0</v>
      </c>
      <c r="Q125" s="12" t="n">
        <v>0.0</v>
      </c>
      <c r="R125" s="12" t="n">
        <v>0.0</v>
      </c>
      <c r="S125" s="12" t="n">
        <v>3.0</v>
      </c>
      <c r="T125" s="12" t="n">
        <v>0.0</v>
      </c>
      <c r="U125" s="12" t="n">
        <v>0.0</v>
      </c>
      <c r="V125" s="12" t="n">
        <v>0.0</v>
      </c>
      <c r="W125" s="12" t="n">
        <v>13.0</v>
      </c>
      <c r="X125" s="12" t="n">
        <v>1.0</v>
      </c>
      <c r="Y125" s="12" t="n">
        <v>0.0</v>
      </c>
      <c r="Z125" s="12" t="n">
        <v>4.0</v>
      </c>
      <c r="AA125" s="12" t="n">
        <v>0.0</v>
      </c>
      <c r="AB125" s="12" t="n">
        <v>0.0</v>
      </c>
      <c r="AC125" s="12" t="n">
        <v>0.0</v>
      </c>
      <c r="AD125" s="10" t="n">
        <f t="shared" si="1"/>
        <v>24.0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1.0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1.0</v>
      </c>
      <c r="X127" s="12" t="n">
        <v>0.0</v>
      </c>
      <c r="Y127" s="12" t="n">
        <v>0.0</v>
      </c>
      <c r="Z127" s="12" t="n">
        <v>1.0</v>
      </c>
      <c r="AA127" s="12" t="n">
        <v>0.0</v>
      </c>
      <c r="AB127" s="12" t="n">
        <v>0.0</v>
      </c>
      <c r="AC127" s="12" t="n">
        <v>0.0</v>
      </c>
      <c r="AD127" s="10" t="n">
        <f t="shared" si="1"/>
        <v>3.0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ref="AD130:AD193" si="2">SUM(C130:AC130)</f>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2"/>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2"/>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2"/>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2"/>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2"/>
        <v>0.0</v>
      </c>
      <c r="AE135" s="37">
        <v>0</v>
      </c>
    </row>
    <row r="136" spans="1:31" x14ac:dyDescent="0.2">
      <c r="A136" s="9" t="s">
        <v>480</v>
      </c>
      <c r="B136" s="9" t="s">
        <v>319</v>
      </c>
      <c r="C136" s="12" t="n">
        <v>0.0</v>
      </c>
      <c r="D136" s="12" t="n">
        <v>0.0</v>
      </c>
      <c r="E136" s="12" t="n">
        <v>0.0</v>
      </c>
      <c r="F136" s="12" t="n">
        <v>0.0</v>
      </c>
      <c r="G136" s="12" t="n">
        <v>1.0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2"/>
        <v>1.0</v>
      </c>
      <c r="AE136" s="37">
        <v>0</v>
      </c>
    </row>
    <row r="137" spans="1:31" x14ac:dyDescent="0.2">
      <c r="A137" s="9" t="s">
        <v>480</v>
      </c>
      <c r="B137" s="9" t="s">
        <v>318</v>
      </c>
      <c r="C137" s="12" t="n">
        <v>0.0</v>
      </c>
      <c r="D137" s="12" t="n">
        <v>44.0</v>
      </c>
      <c r="E137" s="12" t="n">
        <v>0.0</v>
      </c>
      <c r="F137" s="12" t="n">
        <v>6.0</v>
      </c>
      <c r="G137" s="12" t="n">
        <v>35.0</v>
      </c>
      <c r="H137" s="12" t="n">
        <v>3.0</v>
      </c>
      <c r="I137" s="12" t="n">
        <v>1.0</v>
      </c>
      <c r="J137" s="12" t="n">
        <v>50.0</v>
      </c>
      <c r="K137" s="12" t="n">
        <v>0.0</v>
      </c>
      <c r="L137" s="12" t="n">
        <v>233.0</v>
      </c>
      <c r="M137" s="12" t="n">
        <v>31.0</v>
      </c>
      <c r="N137" s="12" t="n">
        <v>13.0</v>
      </c>
      <c r="O137" s="12" t="n">
        <v>3.0</v>
      </c>
      <c r="P137" s="12" t="n">
        <v>4.0</v>
      </c>
      <c r="Q137" s="12" t="n">
        <v>0.0</v>
      </c>
      <c r="R137" s="12" t="n">
        <v>132.0</v>
      </c>
      <c r="S137" s="12" t="n">
        <v>5.0</v>
      </c>
      <c r="T137" s="12" t="n">
        <v>9.0</v>
      </c>
      <c r="U137" s="12" t="n">
        <v>0.0</v>
      </c>
      <c r="V137" s="12" t="n">
        <v>0.0</v>
      </c>
      <c r="W137" s="12" t="n">
        <v>367.0</v>
      </c>
      <c r="X137" s="12" t="n">
        <v>107.0</v>
      </c>
      <c r="Y137" s="12" t="n">
        <v>0.0</v>
      </c>
      <c r="Z137" s="12" t="n">
        <v>113.0</v>
      </c>
      <c r="AA137" s="12" t="n">
        <v>1.0</v>
      </c>
      <c r="AB137" s="12" t="n">
        <v>0.0</v>
      </c>
      <c r="AC137" s="12" t="n">
        <v>12.0</v>
      </c>
      <c r="AD137" s="10" t="n">
        <f t="shared" si="2"/>
        <v>1169.0</v>
      </c>
      <c r="AE137" s="37">
        <v>0</v>
      </c>
    </row>
    <row r="138" spans="1:31" x14ac:dyDescent="0.2">
      <c r="A138" s="3" t="s">
        <v>442</v>
      </c>
      <c r="B138" s="9" t="s">
        <v>319</v>
      </c>
      <c r="C138" s="12" t="n">
        <v>24.0</v>
      </c>
      <c r="D138" s="12" t="n">
        <v>0.0</v>
      </c>
      <c r="E138" s="12" t="n">
        <v>0.0</v>
      </c>
      <c r="F138" s="12" t="n">
        <v>2.0</v>
      </c>
      <c r="G138" s="12" t="n">
        <v>11.0</v>
      </c>
      <c r="H138" s="12" t="n">
        <v>12.0</v>
      </c>
      <c r="I138" s="12" t="n">
        <v>0.0</v>
      </c>
      <c r="J138" s="12" t="n">
        <v>1.0</v>
      </c>
      <c r="K138" s="12" t="n">
        <v>2.0</v>
      </c>
      <c r="L138" s="12" t="n">
        <v>94.0</v>
      </c>
      <c r="M138" s="12" t="n">
        <v>50.0</v>
      </c>
      <c r="N138" s="12" t="n">
        <v>0.0</v>
      </c>
      <c r="O138" s="12" t="n">
        <v>0.0</v>
      </c>
      <c r="P138" s="12" t="n">
        <v>0.0</v>
      </c>
      <c r="Q138" s="12" t="n">
        <v>1.0</v>
      </c>
      <c r="R138" s="12" t="n">
        <v>0.0</v>
      </c>
      <c r="S138" s="12" t="n">
        <v>0.0</v>
      </c>
      <c r="T138" s="12" t="n">
        <v>78.0</v>
      </c>
      <c r="U138" s="12" t="n">
        <v>0.0</v>
      </c>
      <c r="V138" s="12" t="n">
        <v>0.0</v>
      </c>
      <c r="W138" s="12" t="n">
        <v>20.0</v>
      </c>
      <c r="X138" s="12" t="n">
        <v>11.0</v>
      </c>
      <c r="Y138" s="12" t="n">
        <v>0.0</v>
      </c>
      <c r="Z138" s="12" t="n">
        <v>2.0</v>
      </c>
      <c r="AA138" s="12" t="n">
        <v>9.0</v>
      </c>
      <c r="AB138" s="12" t="n">
        <v>0.0</v>
      </c>
      <c r="AC138" s="12" t="n">
        <v>1.0</v>
      </c>
      <c r="AD138" s="10" t="n">
        <f t="shared" si="2"/>
        <v>318.0</v>
      </c>
      <c r="AE138" s="37">
        <v>0</v>
      </c>
    </row>
    <row r="139" spans="1:31" x14ac:dyDescent="0.2">
      <c r="A139" s="3" t="s">
        <v>442</v>
      </c>
      <c r="B139" s="9" t="s">
        <v>318</v>
      </c>
      <c r="C139" s="12" t="n">
        <v>4.0</v>
      </c>
      <c r="D139" s="12" t="n">
        <v>2.0</v>
      </c>
      <c r="E139" s="12" t="n">
        <v>0.0</v>
      </c>
      <c r="F139" s="12" t="n">
        <v>0.0</v>
      </c>
      <c r="G139" s="12" t="n">
        <v>27.0</v>
      </c>
      <c r="H139" s="12" t="n">
        <v>2.0</v>
      </c>
      <c r="I139" s="12" t="n">
        <v>0.0</v>
      </c>
      <c r="J139" s="12" t="n">
        <v>2.0</v>
      </c>
      <c r="K139" s="12" t="n">
        <v>0.0</v>
      </c>
      <c r="L139" s="12" t="n">
        <v>93.0</v>
      </c>
      <c r="M139" s="12" t="n">
        <v>7.0</v>
      </c>
      <c r="N139" s="12" t="n">
        <v>3.0</v>
      </c>
      <c r="O139" s="12" t="n">
        <v>4.0</v>
      </c>
      <c r="P139" s="12" t="n">
        <v>4.0</v>
      </c>
      <c r="Q139" s="12" t="n">
        <v>0.0</v>
      </c>
      <c r="R139" s="12" t="n">
        <v>13.0</v>
      </c>
      <c r="S139" s="12" t="n">
        <v>1.0</v>
      </c>
      <c r="T139" s="12" t="n">
        <v>10.0</v>
      </c>
      <c r="U139" s="12" t="n">
        <v>0.0</v>
      </c>
      <c r="V139" s="12" t="n">
        <v>0.0</v>
      </c>
      <c r="W139" s="12" t="n">
        <v>81.0</v>
      </c>
      <c r="X139" s="12" t="n">
        <v>9.0</v>
      </c>
      <c r="Y139" s="12" t="n">
        <v>0.0</v>
      </c>
      <c r="Z139" s="12" t="n">
        <v>64.0</v>
      </c>
      <c r="AA139" s="12" t="n">
        <v>2.0</v>
      </c>
      <c r="AB139" s="12" t="n">
        <v>0.0</v>
      </c>
      <c r="AC139" s="12" t="n">
        <v>0.0</v>
      </c>
      <c r="AD139" s="10" t="n">
        <f t="shared" si="2"/>
        <v>328.0</v>
      </c>
      <c r="AE139" s="37">
        <v>0</v>
      </c>
    </row>
    <row r="140" spans="1:31" x14ac:dyDescent="0.2">
      <c r="A140" s="3" t="s">
        <v>440</v>
      </c>
      <c r="B140" s="9" t="s">
        <v>319</v>
      </c>
      <c r="C140" s="12" t="n">
        <v>6.0</v>
      </c>
      <c r="D140" s="12" t="n">
        <v>0.0</v>
      </c>
      <c r="E140" s="12" t="n">
        <v>0.0</v>
      </c>
      <c r="F140" s="12" t="n">
        <v>0.0</v>
      </c>
      <c r="G140" s="12" t="n">
        <v>253.0</v>
      </c>
      <c r="H140" s="12" t="n">
        <v>0.0</v>
      </c>
      <c r="I140" s="12" t="n">
        <v>1.0</v>
      </c>
      <c r="J140" s="12" t="n">
        <v>0.0</v>
      </c>
      <c r="K140" s="12" t="n">
        <v>0.0</v>
      </c>
      <c r="L140" s="12" t="n">
        <v>0.0</v>
      </c>
      <c r="M140" s="12" t="n">
        <v>0.0</v>
      </c>
      <c r="N140" s="12" t="n">
        <v>0.0</v>
      </c>
      <c r="O140" s="12" t="n">
        <v>1.0</v>
      </c>
      <c r="P140" s="12" t="n">
        <v>0.0</v>
      </c>
      <c r="Q140" s="12" t="n">
        <v>0.0</v>
      </c>
      <c r="R140" s="12" t="n">
        <v>0.0</v>
      </c>
      <c r="S140" s="12" t="n">
        <v>0.0</v>
      </c>
      <c r="T140" s="12" t="n">
        <v>1.0</v>
      </c>
      <c r="U140" s="12" t="n">
        <v>0.0</v>
      </c>
      <c r="V140" s="12" t="n">
        <v>0.0</v>
      </c>
      <c r="W140" s="12" t="n">
        <v>0.0</v>
      </c>
      <c r="X140" s="12" t="n">
        <v>0.0</v>
      </c>
      <c r="Y140" s="12" t="n">
        <v>0.0</v>
      </c>
      <c r="Z140" s="12" t="n">
        <v>0.0</v>
      </c>
      <c r="AA140" s="12" t="n">
        <v>0.0</v>
      </c>
      <c r="AB140" s="12" t="n">
        <v>0.0</v>
      </c>
      <c r="AC140" s="12" t="n">
        <v>0.0</v>
      </c>
      <c r="AD140" s="10" t="n">
        <f t="shared" si="2"/>
        <v>262.0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2"/>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1.0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2"/>
        <v>1.0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2"/>
        <v>0.0</v>
      </c>
      <c r="AE143" s="37">
        <v>0</v>
      </c>
    </row>
    <row r="144" spans="1:31" x14ac:dyDescent="0.2">
      <c r="A144" s="3" t="s">
        <v>436</v>
      </c>
      <c r="B144" s="9" t="s">
        <v>319</v>
      </c>
      <c r="C144" s="12" t="n">
        <v>0.0</v>
      </c>
      <c r="D144" s="12" t="n">
        <v>0.0</v>
      </c>
      <c r="E144" s="12" t="n">
        <v>0.0</v>
      </c>
      <c r="F144" s="12" t="n">
        <v>0.0</v>
      </c>
      <c r="G144" s="12" t="n">
        <v>9.0</v>
      </c>
      <c r="H144" s="12" t="n">
        <v>0.0</v>
      </c>
      <c r="I144" s="12" t="n">
        <v>0.0</v>
      </c>
      <c r="J144" s="12" t="n">
        <v>0.0</v>
      </c>
      <c r="K144" s="12" t="n">
        <v>0.0</v>
      </c>
      <c r="L144" s="12" t="n">
        <v>10.0</v>
      </c>
      <c r="M144" s="12" t="n">
        <v>4.0</v>
      </c>
      <c r="N144" s="12" t="n">
        <v>0.0</v>
      </c>
      <c r="O144" s="12" t="n">
        <v>0.0</v>
      </c>
      <c r="P144" s="12" t="n">
        <v>0.0</v>
      </c>
      <c r="Q144" s="12" t="n">
        <v>0.0</v>
      </c>
      <c r="R144" s="12" t="n">
        <v>0.0</v>
      </c>
      <c r="S144" s="12" t="n">
        <v>3.0</v>
      </c>
      <c r="T144" s="12" t="n">
        <v>0.0</v>
      </c>
      <c r="U144" s="12" t="n">
        <v>1.0</v>
      </c>
      <c r="V144" s="12" t="n">
        <v>0.0</v>
      </c>
      <c r="W144" s="12" t="n">
        <v>6.0</v>
      </c>
      <c r="X144" s="12" t="n">
        <v>0.0</v>
      </c>
      <c r="Y144" s="12" t="n">
        <v>0.0</v>
      </c>
      <c r="Z144" s="12" t="n">
        <v>0.0</v>
      </c>
      <c r="AA144" s="12" t="n">
        <v>0.0</v>
      </c>
      <c r="AB144" s="12" t="n">
        <v>0.0</v>
      </c>
      <c r="AC144" s="12" t="n">
        <v>0.0</v>
      </c>
      <c r="AD144" s="10" t="n">
        <f t="shared" si="2"/>
        <v>33.0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5.0</v>
      </c>
      <c r="M145" s="12" t="n">
        <v>0.0</v>
      </c>
      <c r="N145" s="12" t="n">
        <v>0.0</v>
      </c>
      <c r="O145" s="12" t="n">
        <v>0.0</v>
      </c>
      <c r="P145" s="12" t="n">
        <v>0.0</v>
      </c>
      <c r="Q145" s="12" t="n">
        <v>0.0</v>
      </c>
      <c r="R145" s="12" t="n">
        <v>0.0</v>
      </c>
      <c r="S145" s="12" t="n">
        <v>0.0</v>
      </c>
      <c r="T145" s="12" t="n">
        <v>0.0</v>
      </c>
      <c r="U145" s="12" t="n">
        <v>0.0</v>
      </c>
      <c r="V145" s="12" t="n">
        <v>0.0</v>
      </c>
      <c r="W145" s="12" t="n">
        <v>2.0</v>
      </c>
      <c r="X145" s="12" t="n">
        <v>0.0</v>
      </c>
      <c r="Y145" s="12" t="n">
        <v>0.0</v>
      </c>
      <c r="Z145" s="12" t="n">
        <v>0.0</v>
      </c>
      <c r="AA145" s="12" t="n">
        <v>0.0</v>
      </c>
      <c r="AB145" s="12" t="n">
        <v>0.0</v>
      </c>
      <c r="AC145" s="12" t="n">
        <v>0.0</v>
      </c>
      <c r="AD145" s="10" t="n">
        <f t="shared" si="2"/>
        <v>7.0</v>
      </c>
      <c r="AE145" s="37">
        <v>0</v>
      </c>
    </row>
    <row r="146" spans="1:31" x14ac:dyDescent="0.2">
      <c r="A146" s="3" t="s">
        <v>434</v>
      </c>
      <c r="B146" s="9" t="s">
        <v>319</v>
      </c>
      <c r="C146" s="12" t="n">
        <v>0.0</v>
      </c>
      <c r="D146" s="12" t="n">
        <v>0.0</v>
      </c>
      <c r="E146" s="12" t="n">
        <v>0.0</v>
      </c>
      <c r="F146" s="12" t="n">
        <v>0.0</v>
      </c>
      <c r="G146" s="12" t="n">
        <v>0.0</v>
      </c>
      <c r="H146" s="12" t="n">
        <v>0.0</v>
      </c>
      <c r="I146" s="12" t="n">
        <v>0.0</v>
      </c>
      <c r="J146" s="12" t="n">
        <v>3.0</v>
      </c>
      <c r="K146" s="12" t="n">
        <v>0.0</v>
      </c>
      <c r="L146" s="12" t="n">
        <v>0.0</v>
      </c>
      <c r="M146" s="12" t="n">
        <v>1.0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2"/>
        <v>4.0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2"/>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2"/>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2"/>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2"/>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2"/>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2"/>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2"/>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2"/>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2"/>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2"/>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2"/>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2"/>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2"/>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2"/>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2"/>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2"/>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2"/>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2"/>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2"/>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2"/>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2"/>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2"/>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2"/>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2"/>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2"/>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2"/>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2"/>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2"/>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2"/>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2"/>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2"/>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2"/>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2"/>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2"/>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2"/>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2"/>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2"/>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2"/>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2"/>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2"/>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2"/>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2"/>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2"/>
        <v>0.0</v>
      </c>
      <c r="AE189" s="37">
        <v>0</v>
      </c>
    </row>
    <row r="190" spans="1:31" x14ac:dyDescent="0.2">
      <c r="A190" s="3" t="s">
        <v>390</v>
      </c>
      <c r="B190" s="9" t="s">
        <v>319</v>
      </c>
      <c r="C190" s="12" t="n">
        <v>0.0</v>
      </c>
      <c r="D190" s="12" t="n">
        <v>0.0</v>
      </c>
      <c r="E190" s="12" t="n">
        <v>0.0</v>
      </c>
      <c r="F190" s="12" t="n">
        <v>0.0</v>
      </c>
      <c r="G190" s="12" t="n">
        <v>1.0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2"/>
        <v>1.0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2"/>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1.0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2"/>
        <v>1.0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2"/>
        <v>0.0</v>
      </c>
      <c r="AE193" s="37">
        <v>0</v>
      </c>
    </row>
    <row r="194" spans="1:31" x14ac:dyDescent="0.2">
      <c r="A194" s="3" t="s">
        <v>386</v>
      </c>
      <c r="B194" s="9" t="s">
        <v>319</v>
      </c>
      <c r="C194" s="12" t="n">
        <v>0.0</v>
      </c>
      <c r="D194" s="12" t="n">
        <v>0.0</v>
      </c>
      <c r="E194" s="12" t="n">
        <v>0.0</v>
      </c>
      <c r="F194" s="12" t="n">
        <v>0.0</v>
      </c>
      <c r="G194" s="12" t="n">
        <v>2.0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ref="AD194:AD257" si="3">SUM(C194:AC194)</f>
        <v>2.0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3"/>
        <v>0.0</v>
      </c>
      <c r="AE195" s="37">
        <v>0</v>
      </c>
    </row>
    <row r="196" spans="1:31" x14ac:dyDescent="0.2">
      <c r="A196" s="3" t="s">
        <v>384</v>
      </c>
      <c r="B196" s="9" t="s">
        <v>319</v>
      </c>
      <c r="C196" s="12" t="n">
        <v>0.0</v>
      </c>
      <c r="D196" s="12" t="n">
        <v>0.0</v>
      </c>
      <c r="E196" s="12" t="n">
        <v>0.0</v>
      </c>
      <c r="F196" s="12" t="n">
        <v>0.0</v>
      </c>
      <c r="G196" s="12" t="n">
        <v>2.0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3"/>
        <v>2.0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3"/>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2.0</v>
      </c>
      <c r="Y198" s="12" t="n">
        <v>0.0</v>
      </c>
      <c r="Z198" s="12" t="n">
        <v>0.0</v>
      </c>
      <c r="AA198" s="12" t="n">
        <v>0.0</v>
      </c>
      <c r="AB198" s="12" t="n">
        <v>0.0</v>
      </c>
      <c r="AC198" s="12" t="n">
        <v>0.0</v>
      </c>
      <c r="AD198" s="10" t="n">
        <f t="shared" si="3"/>
        <v>2.0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3"/>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3"/>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3"/>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3"/>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3"/>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3"/>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3"/>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3"/>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3"/>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3"/>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3"/>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3"/>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3"/>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3"/>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3"/>
        <v>0.0</v>
      </c>
      <c r="AE213" s="37">
        <v>0</v>
      </c>
    </row>
    <row r="214" spans="1:31" x14ac:dyDescent="0.2">
      <c r="A214" s="3" t="s">
        <v>366</v>
      </c>
      <c r="B214" s="9" t="s">
        <v>319</v>
      </c>
      <c r="C214" s="12" t="n">
        <v>2.0</v>
      </c>
      <c r="D214" s="12" t="n">
        <v>0.0</v>
      </c>
      <c r="E214" s="12" t="n">
        <v>0.0</v>
      </c>
      <c r="F214" s="12" t="n">
        <v>19.0</v>
      </c>
      <c r="G214" s="12" t="n">
        <v>5.0</v>
      </c>
      <c r="H214" s="12" t="n">
        <v>0.0</v>
      </c>
      <c r="I214" s="12" t="n">
        <v>0.0</v>
      </c>
      <c r="J214" s="12" t="n">
        <v>17.0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5.0</v>
      </c>
      <c r="Y214" s="12" t="n">
        <v>0.0</v>
      </c>
      <c r="Z214" s="12" t="n">
        <v>1.0</v>
      </c>
      <c r="AA214" s="12" t="n">
        <v>0.0</v>
      </c>
      <c r="AB214" s="12" t="n">
        <v>0.0</v>
      </c>
      <c r="AC214" s="12" t="n">
        <v>0.0</v>
      </c>
      <c r="AD214" s="10" t="n">
        <f t="shared" si="3"/>
        <v>49.0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3"/>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3"/>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3"/>
        <v>0.0</v>
      </c>
      <c r="AE217" s="37">
        <v>0</v>
      </c>
    </row>
    <row r="218" spans="1:31" x14ac:dyDescent="0.2">
      <c r="A218" s="9" t="s">
        <v>87</v>
      </c>
      <c r="B218" s="9" t="s">
        <v>319</v>
      </c>
      <c r="C218" s="12" t="n">
        <v>0.0</v>
      </c>
      <c r="D218" s="12" t="n">
        <v>0.0</v>
      </c>
      <c r="E218" s="12" t="n">
        <v>0.0</v>
      </c>
      <c r="F218" s="12" t="n">
        <v>0.0</v>
      </c>
      <c r="G218" s="12" t="n">
        <v>0.0</v>
      </c>
      <c r="H218" s="12" t="n">
        <v>0.0</v>
      </c>
      <c r="I218" s="12" t="n">
        <v>0.0</v>
      </c>
      <c r="J218" s="12" t="n">
        <v>1.0</v>
      </c>
      <c r="K218" s="12" t="n">
        <v>0.0</v>
      </c>
      <c r="L218" s="12" t="n">
        <v>75.0</v>
      </c>
      <c r="M218" s="12" t="n">
        <v>0.0</v>
      </c>
      <c r="N218" s="12" t="n">
        <v>0.0</v>
      </c>
      <c r="O218" s="12" t="n">
        <v>0.0</v>
      </c>
      <c r="P218" s="12" t="n">
        <v>0.0</v>
      </c>
      <c r="Q218" s="12" t="n">
        <v>0.0</v>
      </c>
      <c r="R218" s="12" t="n">
        <v>4.0</v>
      </c>
      <c r="S218" s="12" t="n">
        <v>0.0</v>
      </c>
      <c r="T218" s="12" t="n">
        <v>1.0</v>
      </c>
      <c r="U218" s="12" t="n">
        <v>0.0</v>
      </c>
      <c r="V218" s="12" t="n">
        <v>0.0</v>
      </c>
      <c r="W218" s="12" t="n">
        <v>1.0</v>
      </c>
      <c r="X218" s="12" t="n">
        <v>0.0</v>
      </c>
      <c r="Y218" s="12" t="n">
        <v>0.0</v>
      </c>
      <c r="Z218" s="12" t="n">
        <v>0.0</v>
      </c>
      <c r="AA218" s="12" t="n">
        <v>0.0</v>
      </c>
      <c r="AB218" s="12" t="n">
        <v>0.0</v>
      </c>
      <c r="AC218" s="12" t="n">
        <v>0.0</v>
      </c>
      <c r="AD218" s="10" t="n">
        <f t="shared" si="3"/>
        <v>82.0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si="3"/>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3"/>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3"/>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3"/>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3"/>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3"/>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3"/>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3"/>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3"/>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3"/>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3"/>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3"/>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3"/>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3"/>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3"/>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3"/>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3"/>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3"/>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3"/>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3"/>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3"/>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3"/>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3"/>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3"/>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3"/>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3"/>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3"/>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3"/>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3"/>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3"/>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3"/>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3"/>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3"/>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3"/>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3"/>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3"/>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3"/>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3"/>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3"/>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ref="AD258:AD321" si="4">SUM(C258:AC258)</f>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4"/>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4"/>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4"/>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4"/>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4"/>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4"/>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4"/>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4"/>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4"/>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4"/>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4"/>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4"/>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4"/>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4"/>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4"/>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4"/>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4"/>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4"/>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4"/>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4"/>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4"/>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4"/>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4"/>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4"/>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si="4"/>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4"/>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4"/>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4"/>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4"/>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4"/>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4"/>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4"/>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4"/>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4"/>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4"/>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4"/>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4"/>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4"/>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4"/>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4"/>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4"/>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4"/>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4"/>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4"/>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4"/>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4"/>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4"/>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4"/>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4"/>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4"/>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4"/>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4"/>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4"/>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4"/>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4"/>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4"/>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4"/>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4"/>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4"/>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4"/>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4"/>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4"/>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4"/>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ref="AD322:AD385" si="5">SUM(C322:AC322)</f>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5"/>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5"/>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5"/>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5"/>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5"/>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5"/>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5"/>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5"/>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5"/>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5"/>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5"/>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5"/>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5"/>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5"/>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5"/>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5"/>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5"/>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5"/>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5"/>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5"/>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5"/>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5"/>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5"/>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5"/>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si="5"/>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5"/>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5"/>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5"/>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5"/>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5"/>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5"/>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5"/>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5"/>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5"/>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5"/>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5"/>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5"/>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5"/>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5"/>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5"/>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5"/>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5"/>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5"/>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5"/>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5"/>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5"/>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5"/>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5"/>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5"/>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5"/>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5"/>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5"/>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5"/>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5"/>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5"/>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5"/>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5"/>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5"/>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5"/>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5"/>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5"/>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5"/>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5"/>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ref="AD386:AD410" si="6">SUM(C386:AC386)</f>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6"/>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6"/>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6"/>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6"/>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6"/>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6"/>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6"/>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6"/>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6"/>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6"/>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6"/>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6"/>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6"/>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6"/>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6"/>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6"/>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6"/>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6"/>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6"/>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6"/>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6"/>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6"/>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6"/>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6"/>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7">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7"/>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7"/>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7"/>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7"/>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7"/>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7"/>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7"/>
        <v>0.0</v>
      </c>
      <c r="AE418" s="37">
        <v>0</v>
      </c>
    </row>
    <row r="419" spans="1:31" x14ac:dyDescent="0.2">
      <c r="A419" s="9" t="s">
        <v>287</v>
      </c>
      <c r="B419" s="9" t="s">
        <v>318</v>
      </c>
      <c r="C419" s="12" t="n">
        <v>0.0</v>
      </c>
      <c r="D419" s="12" t="n">
        <v>0.0</v>
      </c>
      <c r="E419" s="12" t="n">
        <v>0.0</v>
      </c>
      <c r="F419" s="12" t="n">
        <v>0.0</v>
      </c>
      <c r="G419" s="12" t="n">
        <v>2.0</v>
      </c>
      <c r="H419" s="12" t="n">
        <v>0.0</v>
      </c>
      <c r="I419" s="12" t="n">
        <v>0.0</v>
      </c>
      <c r="J419" s="12" t="n">
        <v>0.0</v>
      </c>
      <c r="K419" s="12" t="n">
        <v>0.0</v>
      </c>
      <c r="L419" s="12" t="n">
        <v>0.0</v>
      </c>
      <c r="M419" s="12" t="n">
        <v>38.0</v>
      </c>
      <c r="N419" s="12" t="n">
        <v>8.0</v>
      </c>
      <c r="O419" s="12" t="n">
        <v>4.0</v>
      </c>
      <c r="P419" s="12" t="n">
        <v>0.0</v>
      </c>
      <c r="Q419" s="12" t="n">
        <v>0.0</v>
      </c>
      <c r="R419" s="12" t="n">
        <v>42.0</v>
      </c>
      <c r="S419" s="12" t="n">
        <v>0.0</v>
      </c>
      <c r="T419" s="12" t="n">
        <v>0.0</v>
      </c>
      <c r="U419" s="12" t="n">
        <v>0.0</v>
      </c>
      <c r="V419" s="12" t="n">
        <v>1.0</v>
      </c>
      <c r="W419" s="12" t="n">
        <v>6.0</v>
      </c>
      <c r="X419" s="12" t="n">
        <v>13.0</v>
      </c>
      <c r="Y419" s="12" t="n">
        <v>0.0</v>
      </c>
      <c r="Z419" s="12" t="n">
        <v>1.0</v>
      </c>
      <c r="AA419" s="12" t="n">
        <v>0.0</v>
      </c>
      <c r="AB419" s="12" t="n">
        <v>0.0</v>
      </c>
      <c r="AC419" s="12" t="n">
        <v>0.0</v>
      </c>
      <c r="AD419" s="10" t="n">
        <f t="shared" si="7"/>
        <v>115.0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7"/>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7"/>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1.0</v>
      </c>
      <c r="K422" s="12" t="n">
        <v>0.0</v>
      </c>
      <c r="L422" s="12" t="n">
        <v>6.0</v>
      </c>
      <c r="M422" s="12" t="n">
        <v>0.0</v>
      </c>
      <c r="N422" s="12" t="n">
        <v>0.0</v>
      </c>
      <c r="O422" s="12" t="n">
        <v>0.0</v>
      </c>
      <c r="P422" s="12" t="n">
        <v>0.0</v>
      </c>
      <c r="Q422" s="12" t="n">
        <v>0.0</v>
      </c>
      <c r="R422" s="12" t="n">
        <v>0.0</v>
      </c>
      <c r="S422" s="12" t="n">
        <v>0.0</v>
      </c>
      <c r="T422" s="12" t="n">
        <v>1.0</v>
      </c>
      <c r="U422" s="12" t="n">
        <v>0.0</v>
      </c>
      <c r="V422" s="12" t="n">
        <v>0.0</v>
      </c>
      <c r="W422" s="12" t="n">
        <v>0.0</v>
      </c>
      <c r="X422" s="12" t="n">
        <v>0.0</v>
      </c>
      <c r="Y422" s="12" t="n">
        <v>0.0</v>
      </c>
      <c r="Z422" s="12" t="n">
        <v>0.0</v>
      </c>
      <c r="AA422" s="12" t="n">
        <v>0.0</v>
      </c>
      <c r="AB422" s="12" t="n">
        <v>0.0</v>
      </c>
      <c r="AC422" s="12" t="n">
        <v>0.0</v>
      </c>
      <c r="AD422" s="10" t="n">
        <f t="shared" si="7"/>
        <v>8.0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7"/>
        <v>0.0</v>
      </c>
      <c r="AE423" s="37">
        <v>0</v>
      </c>
    </row>
    <row r="424" spans="1:31" x14ac:dyDescent="0.2">
      <c r="A424" s="48" t="s">
        <v>511</v>
      </c>
      <c r="B424" s="9" t="s">
        <v>319</v>
      </c>
      <c r="C424" s="12" t="n">
        <v>0.0</v>
      </c>
      <c r="D424" s="12" t="n">
        <v>0.0</v>
      </c>
      <c r="E424" s="12" t="n">
        <v>0.0</v>
      </c>
      <c r="F424" s="12" t="n">
        <v>0.0</v>
      </c>
      <c r="G424" s="12" t="n">
        <v>9.0</v>
      </c>
      <c r="H424" s="12"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63" t="n">
        <v>12.0</v>
      </c>
      <c r="X424" s="12" t="n">
        <v>0.0</v>
      </c>
      <c r="Y424" s="12" t="n">
        <v>0.0</v>
      </c>
      <c r="Z424" s="12" t="n">
        <v>15.0</v>
      </c>
      <c r="AA424" s="12" t="n">
        <v>0.0</v>
      </c>
      <c r="AB424" s="12" t="n">
        <v>0.0</v>
      </c>
      <c r="AC424" s="12" t="n">
        <v>1.0</v>
      </c>
      <c r="AD424" s="10" t="n">
        <f t="shared" si="7"/>
        <v>37.0</v>
      </c>
      <c r="AE424" s="37" t="n">
        <v>1.0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7"/>
        <v>0.0</v>
      </c>
      <c r="AE425" s="37">
        <v>0</v>
      </c>
    </row>
    <row r="426" spans="1:31" x14ac:dyDescent="0.2">
      <c r="A426" s="48" t="s">
        <v>513</v>
      </c>
      <c r="B426" s="9" t="s">
        <v>319</v>
      </c>
      <c r="C426" s="12" t="n">
        <v>0.0</v>
      </c>
      <c r="D426" s="12" t="n">
        <v>0.0</v>
      </c>
      <c r="E426" s="12" t="n">
        <v>0.0</v>
      </c>
      <c r="F426" s="12" t="n">
        <v>0.0</v>
      </c>
      <c r="G426" s="12" t="n">
        <v>16.0</v>
      </c>
      <c r="H426" s="12" t="n">
        <v>0.0</v>
      </c>
      <c r="I426" s="12" t="n">
        <v>0.0</v>
      </c>
      <c r="J426" s="12" t="n">
        <v>1.0</v>
      </c>
      <c r="K426" s="12" t="n">
        <v>0.0</v>
      </c>
      <c r="L426" s="12" t="n">
        <v>0.0</v>
      </c>
      <c r="M426" s="12" t="n">
        <v>4.0</v>
      </c>
      <c r="N426" s="12" t="n">
        <v>0.0</v>
      </c>
      <c r="O426" s="12" t="n">
        <v>0.0</v>
      </c>
      <c r="P426" s="12" t="n">
        <v>0.0</v>
      </c>
      <c r="Q426" s="12" t="n">
        <v>0.0</v>
      </c>
      <c r="R426" s="12" t="n">
        <v>1.0</v>
      </c>
      <c r="S426" s="12" t="n">
        <v>0.0</v>
      </c>
      <c r="T426" s="12" t="n">
        <v>0.0</v>
      </c>
      <c r="U426" s="12" t="n">
        <v>0.0</v>
      </c>
      <c r="V426" s="12" t="n">
        <v>0.0</v>
      </c>
      <c r="W426" s="12" t="n">
        <v>425.0</v>
      </c>
      <c r="X426" s="12" t="n">
        <v>11.0</v>
      </c>
      <c r="Y426" s="12" t="n">
        <v>0.0</v>
      </c>
      <c r="Z426" s="12" t="n">
        <v>66.0</v>
      </c>
      <c r="AA426" s="12" t="n">
        <v>11.0</v>
      </c>
      <c r="AB426" s="12" t="n">
        <v>0.0</v>
      </c>
      <c r="AC426" s="12" t="n">
        <v>0.0</v>
      </c>
      <c r="AD426" s="10" t="n">
        <f t="shared" si="7"/>
        <v>535.0</v>
      </c>
      <c r="AE426" s="37">
        <v>0</v>
      </c>
    </row>
    <row r="427" spans="1:31" x14ac:dyDescent="0.2">
      <c r="A427" s="48" t="s">
        <v>513</v>
      </c>
      <c r="B427" s="9" t="s">
        <v>318</v>
      </c>
      <c r="C427" s="12" t="n">
        <v>0.0</v>
      </c>
      <c r="D427" s="12" t="n">
        <v>5.0</v>
      </c>
      <c r="E427" s="12" t="n">
        <v>0.0</v>
      </c>
      <c r="F427" s="12" t="n">
        <v>3.0</v>
      </c>
      <c r="G427" s="12" t="n">
        <v>4.0</v>
      </c>
      <c r="H427" s="12" t="n">
        <v>0.0</v>
      </c>
      <c r="I427" s="12" t="n">
        <v>0.0</v>
      </c>
      <c r="J427" s="12" t="n">
        <v>5.0</v>
      </c>
      <c r="K427" s="12" t="n">
        <v>0.0</v>
      </c>
      <c r="L427" s="12" t="n">
        <v>40.0</v>
      </c>
      <c r="M427" s="12" t="n">
        <v>4.0</v>
      </c>
      <c r="N427" s="63" t="n">
        <v>11.0</v>
      </c>
      <c r="O427" s="12" t="n">
        <v>0.0</v>
      </c>
      <c r="P427" s="12" t="n">
        <v>0.0</v>
      </c>
      <c r="Q427" s="12" t="n">
        <v>0.0</v>
      </c>
      <c r="R427" s="12" t="n">
        <v>36.0</v>
      </c>
      <c r="S427" s="12" t="n">
        <v>2.0</v>
      </c>
      <c r="T427" s="12" t="n">
        <v>3.0</v>
      </c>
      <c r="U427" s="12" t="n">
        <v>0.0</v>
      </c>
      <c r="V427" s="12" t="n">
        <v>0.0</v>
      </c>
      <c r="W427" s="12" t="n">
        <v>22.0</v>
      </c>
      <c r="X427" s="12" t="n">
        <v>8.0</v>
      </c>
      <c r="Y427" s="12" t="n">
        <v>0.0</v>
      </c>
      <c r="Z427" s="12" t="n">
        <v>14.0</v>
      </c>
      <c r="AA427" s="12" t="n">
        <v>0.0</v>
      </c>
      <c r="AB427" s="12" t="n">
        <v>0.0</v>
      </c>
      <c r="AC427" s="12" t="n">
        <v>1.0</v>
      </c>
      <c r="AD427" s="10" t="n">
        <f t="shared" si="7"/>
        <v>158.0</v>
      </c>
      <c r="AE427" s="37" t="n">
        <v>1.0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1.0</v>
      </c>
      <c r="M428" s="12" t="n">
        <v>0.0</v>
      </c>
      <c r="N428" s="12" t="n">
        <v>5.0</v>
      </c>
      <c r="O428" s="12" t="n">
        <v>0.0</v>
      </c>
      <c r="P428" s="12" t="n">
        <v>0.0</v>
      </c>
      <c r="Q428" s="12" t="n">
        <v>0.0</v>
      </c>
      <c r="R428" s="12" t="n">
        <v>3.0</v>
      </c>
      <c r="S428" s="12" t="n">
        <v>0.0</v>
      </c>
      <c r="T428" s="12" t="n">
        <v>0.0</v>
      </c>
      <c r="U428" s="12" t="n">
        <v>0.0</v>
      </c>
      <c r="V428" s="12" t="n">
        <v>0.0</v>
      </c>
      <c r="W428" s="12" t="n">
        <v>0.0</v>
      </c>
      <c r="X428" s="12" t="n">
        <v>0.0</v>
      </c>
      <c r="Y428" s="12" t="n">
        <v>0.0</v>
      </c>
      <c r="Z428" s="12" t="n">
        <v>3.0</v>
      </c>
      <c r="AA428" s="12" t="n">
        <v>0.0</v>
      </c>
      <c r="AB428" s="12" t="n">
        <v>0.0</v>
      </c>
      <c r="AC428" s="12" t="n">
        <v>0.0</v>
      </c>
      <c r="AD428" s="10" t="n">
        <f t="shared" si="7"/>
        <v>12.0</v>
      </c>
      <c r="AE428" s="37">
        <v>0</v>
      </c>
    </row>
    <row r="429" spans="1:31" x14ac:dyDescent="0.2">
      <c r="A429" s="48" t="s">
        <v>515</v>
      </c>
      <c r="B429" s="9" t="s">
        <v>318</v>
      </c>
      <c r="C429" s="12" t="n">
        <v>2.0</v>
      </c>
      <c r="D429" s="12" t="n">
        <v>0.0</v>
      </c>
      <c r="E429" s="12" t="n">
        <v>0.0</v>
      </c>
      <c r="F429" s="12" t="n">
        <v>1.0</v>
      </c>
      <c r="G429" s="12" t="n">
        <v>12.0</v>
      </c>
      <c r="H429" s="12" t="n">
        <v>0.0</v>
      </c>
      <c r="I429" s="12" t="n">
        <v>0.0</v>
      </c>
      <c r="J429" s="12" t="n">
        <v>0.0</v>
      </c>
      <c r="K429" s="12" t="n">
        <v>0.0</v>
      </c>
      <c r="L429" s="12" t="n">
        <v>6.0</v>
      </c>
      <c r="M429" s="12" t="n">
        <v>2.0</v>
      </c>
      <c r="N429" s="12" t="n">
        <v>0.0</v>
      </c>
      <c r="O429" s="12" t="n">
        <v>0.0</v>
      </c>
      <c r="P429" s="12" t="n">
        <v>0.0</v>
      </c>
      <c r="Q429" s="12" t="n">
        <v>0.0</v>
      </c>
      <c r="R429" s="12" t="n">
        <v>0.0</v>
      </c>
      <c r="S429" s="12" t="n">
        <v>0.0</v>
      </c>
      <c r="T429" s="12" t="n">
        <v>2.0</v>
      </c>
      <c r="U429" s="12" t="n">
        <v>0.0</v>
      </c>
      <c r="V429" s="12" t="n">
        <v>0.0</v>
      </c>
      <c r="W429" s="12" t="n">
        <v>6.0</v>
      </c>
      <c r="X429" s="12" t="n">
        <v>0.0</v>
      </c>
      <c r="Y429" s="12" t="n">
        <v>0.0</v>
      </c>
      <c r="Z429" s="12" t="n">
        <v>0.0</v>
      </c>
      <c r="AA429" s="12" t="n">
        <v>1.0</v>
      </c>
      <c r="AB429" s="12" t="n">
        <v>0.0</v>
      </c>
      <c r="AC429" s="12" t="n">
        <v>0.0</v>
      </c>
      <c r="AD429" s="10" t="n">
        <f t="shared" si="7"/>
        <v>32.0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1.0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7"/>
        <v>1.0</v>
      </c>
      <c r="AE430" s="37">
        <v>0</v>
      </c>
    </row>
    <row r="431" spans="1:31" x14ac:dyDescent="0.2">
      <c r="A431" s="48" t="s">
        <v>516</v>
      </c>
      <c r="B431" s="9" t="s">
        <v>318</v>
      </c>
      <c r="C431" s="12" t="n">
        <v>0.0</v>
      </c>
      <c r="D431" s="12" t="n">
        <v>0.0</v>
      </c>
      <c r="E431" s="12" t="n">
        <v>0.0</v>
      </c>
      <c r="F431" s="12" t="n">
        <v>0.0</v>
      </c>
      <c r="G431" s="12" t="n">
        <v>0.0</v>
      </c>
      <c r="H431" s="12" t="n">
        <v>1.0</v>
      </c>
      <c r="I431" s="12" t="n">
        <v>0.0</v>
      </c>
      <c r="J431" s="12" t="n">
        <v>0.0</v>
      </c>
      <c r="K431" s="12" t="n">
        <v>0.0</v>
      </c>
      <c r="L431" s="12" t="n">
        <v>1.0</v>
      </c>
      <c r="M431" s="12" t="n">
        <v>0.0</v>
      </c>
      <c r="N431" s="12" t="n">
        <v>7.0</v>
      </c>
      <c r="O431" s="12" t="n">
        <v>0.0</v>
      </c>
      <c r="P431" s="12" t="n">
        <v>0.0</v>
      </c>
      <c r="Q431" s="12" t="n">
        <v>0.0</v>
      </c>
      <c r="R431" s="12" t="n">
        <v>2.0</v>
      </c>
      <c r="S431" s="12" t="n">
        <v>0.0</v>
      </c>
      <c r="T431" s="12" t="n">
        <v>0.0</v>
      </c>
      <c r="U431" s="12" t="n">
        <v>0.0</v>
      </c>
      <c r="V431" s="12" t="n">
        <v>0.0</v>
      </c>
      <c r="W431" s="12" t="n">
        <v>0.0</v>
      </c>
      <c r="X431" s="12" t="n">
        <v>0.0</v>
      </c>
      <c r="Y431" s="12" t="n">
        <v>0.0</v>
      </c>
      <c r="Z431" s="12" t="n">
        <v>0.0</v>
      </c>
      <c r="AA431" s="12" t="n">
        <v>0.0</v>
      </c>
      <c r="AB431" s="12" t="n">
        <v>0.0</v>
      </c>
      <c r="AC431" s="12" t="n">
        <v>0.0</v>
      </c>
      <c r="AD431" s="10" t="n">
        <f t="shared" si="7"/>
        <v>11.0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7"/>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7"/>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7"/>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7"/>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7"/>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7"/>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7"/>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7"/>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7"/>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7"/>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7"/>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7"/>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7"/>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7"/>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7"/>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7"/>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7"/>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5.0</v>
      </c>
      <c r="X449" s="12" t="n">
        <v>0.0</v>
      </c>
      <c r="Y449" s="12" t="n">
        <v>0.0</v>
      </c>
      <c r="Z449" s="12" t="n">
        <v>0.0</v>
      </c>
      <c r="AA449" s="12" t="n">
        <v>0.0</v>
      </c>
      <c r="AB449" s="12" t="n">
        <v>0.0</v>
      </c>
      <c r="AC449" s="12" t="n">
        <v>0.0</v>
      </c>
      <c r="AD449" s="10" t="n">
        <f t="shared" si="7"/>
        <v>5.0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7"/>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7"/>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7"/>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7"/>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7"/>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7"/>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7"/>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7"/>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7"/>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1.0</v>
      </c>
      <c r="X459" s="12" t="n">
        <v>0.0</v>
      </c>
      <c r="Y459" s="12" t="n">
        <v>0.0</v>
      </c>
      <c r="Z459" s="12" t="n">
        <v>0.0</v>
      </c>
      <c r="AA459" s="12" t="n">
        <v>0.0</v>
      </c>
      <c r="AB459" s="12" t="n">
        <v>0.0</v>
      </c>
      <c r="AC459" s="12" t="n">
        <v>0.0</v>
      </c>
      <c r="AD459" s="10" t="n">
        <f t="shared" si="7"/>
        <v>1.0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7"/>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7"/>
        <v>0.0</v>
      </c>
      <c r="AE461" s="37">
        <v>0</v>
      </c>
    </row>
    <row r="462" spans="1:31" x14ac:dyDescent="0.2">
      <c r="A462" s="53" t="s">
        <v>553</v>
      </c>
      <c r="B462" s="9" t="s">
        <v>319</v>
      </c>
      <c r="C462" s="12" t="n">
        <v>0.0</v>
      </c>
      <c r="D462" s="12" t="n">
        <v>0.0</v>
      </c>
      <c r="E462" s="12" t="n">
        <v>0.0</v>
      </c>
      <c r="F462" s="12" t="n">
        <v>1.0</v>
      </c>
      <c r="G462" s="12" t="n">
        <v>0.0</v>
      </c>
      <c r="H462" s="12" t="n">
        <v>0.0</v>
      </c>
      <c r="I462" s="12" t="n">
        <v>0.0</v>
      </c>
      <c r="J462" s="63" t="n">
        <v>0.0</v>
      </c>
      <c r="K462" s="12" t="n">
        <v>0.0</v>
      </c>
      <c r="L462" s="63" t="n">
        <v>0.0</v>
      </c>
      <c r="M462" s="12" t="n">
        <v>0.0</v>
      </c>
      <c r="N462" s="12" t="n">
        <v>0.0</v>
      </c>
      <c r="O462" s="12" t="n">
        <v>0.0</v>
      </c>
      <c r="P462" s="12" t="n">
        <v>2.0</v>
      </c>
      <c r="Q462" s="12" t="n">
        <v>0.0</v>
      </c>
      <c r="R462" s="63" t="n">
        <v>3.0</v>
      </c>
      <c r="S462" s="12" t="n">
        <v>0.0</v>
      </c>
      <c r="T462" s="63" t="n">
        <v>11.0</v>
      </c>
      <c r="U462" s="12" t="n">
        <v>0.0</v>
      </c>
      <c r="V462" s="12" t="n">
        <v>0.0</v>
      </c>
      <c r="W462" s="12" t="n">
        <v>8.0</v>
      </c>
      <c r="X462" s="12" t="n">
        <v>4.0</v>
      </c>
      <c r="Y462" s="12" t="n">
        <v>0.0</v>
      </c>
      <c r="Z462" s="12" t="n">
        <v>0.0</v>
      </c>
      <c r="AA462" s="12" t="n">
        <v>0.0</v>
      </c>
      <c r="AB462" s="12" t="n">
        <v>0.0</v>
      </c>
      <c r="AC462" s="12" t="n">
        <v>0.0</v>
      </c>
      <c r="AD462" s="10" t="n">
        <f t="shared" si="7"/>
        <v>29.0</v>
      </c>
      <c r="AE462" s="37" t="n">
        <v>4.0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63" t="n">
        <v>0.0</v>
      </c>
      <c r="M463" s="12" t="n">
        <v>0.0</v>
      </c>
      <c r="N463" s="12" t="n">
        <v>0.0</v>
      </c>
      <c r="O463" s="12" t="n">
        <v>0.0</v>
      </c>
      <c r="P463" s="12" t="n">
        <v>0.0</v>
      </c>
      <c r="Q463" s="12" t="n">
        <v>0.0</v>
      </c>
      <c r="R463" s="63" t="n">
        <v>0.0</v>
      </c>
      <c r="S463" s="12" t="n">
        <v>0.0</v>
      </c>
      <c r="T463" s="12" t="n">
        <v>0.0</v>
      </c>
      <c r="U463" s="12" t="n">
        <v>0.0</v>
      </c>
      <c r="V463" s="12" t="n">
        <v>0.0</v>
      </c>
      <c r="W463" s="12" t="n">
        <v>1.0</v>
      </c>
      <c r="X463" s="12" t="n">
        <v>3.0</v>
      </c>
      <c r="Y463" s="12" t="n">
        <v>0.0</v>
      </c>
      <c r="Z463" s="12" t="n">
        <v>0.0</v>
      </c>
      <c r="AA463" s="12" t="n">
        <v>0.0</v>
      </c>
      <c r="AB463" s="12" t="n">
        <v>0.0</v>
      </c>
      <c r="AC463" s="12" t="n">
        <v>0.0</v>
      </c>
      <c r="AD463" s="10" t="n">
        <f t="shared" si="7"/>
        <v>4.0</v>
      </c>
      <c r="AE463" s="37" t="n">
        <v>2.0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63" t="n">
        <v>87.0</v>
      </c>
      <c r="X464" s="12" t="n">
        <v>0.0</v>
      </c>
      <c r="Y464" s="12" t="n">
        <v>0.0</v>
      </c>
      <c r="Z464" s="12" t="n">
        <v>0.0</v>
      </c>
      <c r="AA464" s="12" t="n">
        <v>0.0</v>
      </c>
      <c r="AB464" s="12" t="n">
        <v>0.0</v>
      </c>
      <c r="AC464" s="12" t="n">
        <v>0.0</v>
      </c>
      <c r="AD464" s="10" t="n">
        <f t="shared" si="7"/>
        <v>87.0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7"/>
        <v>0.0</v>
      </c>
      <c r="AE465" s="37">
        <v>0</v>
      </c>
    </row>
    <row r="466" spans="1:31" x14ac:dyDescent="0.2">
      <c r="A466" s="34" t="s">
        <v>357</v>
      </c>
      <c r="B466" s="35"/>
      <c r="C466" s="37">
        <v>0</v>
      </c>
      <c r="D466" s="37">
        <v>0</v>
      </c>
      <c r="E466" s="37">
        <v>0</v>
      </c>
      <c r="F466" s="37">
        <v>0</v>
      </c>
      <c r="G466" s="37">
        <v>0</v>
      </c>
      <c r="H466" s="37">
        <v>0</v>
      </c>
      <c r="I466" s="37">
        <v>0</v>
      </c>
      <c r="J466" s="37" t="n">
        <v>1.0</v>
      </c>
      <c r="K466" s="37">
        <v>0</v>
      </c>
      <c r="L466" s="37" t="n">
        <v>2.0</v>
      </c>
      <c r="M466" s="37">
        <v>0</v>
      </c>
      <c r="N466" s="37" t="n">
        <v>1.0</v>
      </c>
      <c r="O466" s="37">
        <v>0</v>
      </c>
      <c r="P466" s="37">
        <v>0</v>
      </c>
      <c r="Q466" s="37">
        <v>0</v>
      </c>
      <c r="R466" s="37" t="n">
        <v>2.0</v>
      </c>
      <c r="S466" s="37">
        <v>0</v>
      </c>
      <c r="T466" s="37" t="n">
        <v>4.0</v>
      </c>
      <c r="U466" s="37">
        <v>0</v>
      </c>
      <c r="V466" s="37">
        <v>0</v>
      </c>
      <c r="W466" s="37" t="n">
        <v>4.0</v>
      </c>
      <c r="X466" s="37" t="n">
        <v>2.0</v>
      </c>
      <c r="Y466" s="37">
        <v>0</v>
      </c>
      <c r="Z466" s="37">
        <v>0</v>
      </c>
      <c r="AA466" s="37">
        <v>0</v>
      </c>
      <c r="AB466" s="37">
        <v>0</v>
      </c>
      <c r="AC466" s="37" t="n">
        <v>1.0</v>
      </c>
      <c r="AD466" s="36"/>
      <c r="AE466" s="49" t="n">
        <f>SUM(AE2:AE465)</f>
        <v>17.0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E466"/>
  <sheetViews>
    <sheetView zoomScale="85" workbookViewId="0">
      <pane ySplit="1" topLeftCell="A2" activePane="bottomLeft" state="frozen"/>
      <selection activeCell="AE467" sqref="AE467"/>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294</v>
      </c>
      <c r="F1" s="11" t="s">
        <v>295</v>
      </c>
      <c r="G1" s="11" t="s">
        <v>296</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1.0</v>
      </c>
      <c r="AA8" s="12" t="n">
        <v>0.0</v>
      </c>
      <c r="AB8" s="12" t="n">
        <v>0.0</v>
      </c>
      <c r="AC8" s="12" t="n">
        <v>0.0</v>
      </c>
      <c r="AD8" s="10" t="n">
        <f t="shared" si="0"/>
        <v>1.0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3.0</v>
      </c>
      <c r="D11" s="12" t="n">
        <v>1.0</v>
      </c>
      <c r="E11" s="12" t="n">
        <v>0.0</v>
      </c>
      <c r="F11" s="12" t="n">
        <v>3.0</v>
      </c>
      <c r="G11" s="12" t="n">
        <v>37.0</v>
      </c>
      <c r="H11" s="12" t="n">
        <v>0.0</v>
      </c>
      <c r="I11" s="12" t="n">
        <v>0.0</v>
      </c>
      <c r="J11" s="12" t="n">
        <v>1.0</v>
      </c>
      <c r="K11" s="12" t="n">
        <v>0.0</v>
      </c>
      <c r="L11" s="12" t="n">
        <v>2.0</v>
      </c>
      <c r="M11" s="12" t="n">
        <v>6.0</v>
      </c>
      <c r="N11" s="12" t="n">
        <v>0.0</v>
      </c>
      <c r="O11" s="12" t="n">
        <v>0.0</v>
      </c>
      <c r="P11" s="12" t="n">
        <v>0.0</v>
      </c>
      <c r="Q11" s="12" t="n">
        <v>0.0</v>
      </c>
      <c r="R11" s="12" t="n">
        <v>0.0</v>
      </c>
      <c r="S11" s="12" t="n">
        <v>0.0</v>
      </c>
      <c r="T11" s="12" t="n">
        <v>1.0</v>
      </c>
      <c r="U11" s="12" t="n">
        <v>0.0</v>
      </c>
      <c r="V11" s="12" t="n">
        <v>0.0</v>
      </c>
      <c r="W11" s="12" t="n">
        <v>0.0</v>
      </c>
      <c r="X11" s="12" t="n">
        <v>0.0</v>
      </c>
      <c r="Y11" s="12" t="n">
        <v>0.0</v>
      </c>
      <c r="Z11" s="12" t="n">
        <v>1.0</v>
      </c>
      <c r="AA11" s="12" t="n">
        <v>0.0</v>
      </c>
      <c r="AB11" s="12" t="n">
        <v>0.0</v>
      </c>
      <c r="AC11" s="12" t="n">
        <v>0.0</v>
      </c>
      <c r="AD11" s="10" t="n">
        <f t="shared" si="0"/>
        <v>55.0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4.0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4.0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1.0</v>
      </c>
      <c r="D17" s="12" t="n">
        <v>0.0</v>
      </c>
      <c r="E17" s="12" t="n">
        <v>0.0</v>
      </c>
      <c r="F17" s="12" t="n">
        <v>0.0</v>
      </c>
      <c r="G17" s="12" t="n">
        <v>1544.0</v>
      </c>
      <c r="H17" s="12" t="n">
        <v>0.0</v>
      </c>
      <c r="I17" s="12" t="n">
        <v>0.0</v>
      </c>
      <c r="J17" s="12" t="n">
        <v>0.0</v>
      </c>
      <c r="K17" s="12" t="n">
        <v>0.0</v>
      </c>
      <c r="L17" s="12" t="n">
        <v>0.0</v>
      </c>
      <c r="M17" s="12" t="n">
        <v>1.0</v>
      </c>
      <c r="N17" s="12" t="n">
        <v>0.0</v>
      </c>
      <c r="O17" s="12" t="n">
        <v>0.0</v>
      </c>
      <c r="P17" s="12" t="n">
        <v>0.0</v>
      </c>
      <c r="Q17" s="12" t="n">
        <v>0.0</v>
      </c>
      <c r="R17" s="12" t="n">
        <v>0.0</v>
      </c>
      <c r="S17" s="12" t="n">
        <v>0.0</v>
      </c>
      <c r="T17" s="12" t="n">
        <v>1.0</v>
      </c>
      <c r="U17" s="12" t="n">
        <v>0.0</v>
      </c>
      <c r="V17" s="12" t="n">
        <v>0.0</v>
      </c>
      <c r="W17" s="12" t="n">
        <v>0.0</v>
      </c>
      <c r="X17" s="12" t="n">
        <v>0.0</v>
      </c>
      <c r="Y17" s="12" t="n">
        <v>0.0</v>
      </c>
      <c r="Z17" s="12" t="n">
        <v>0.0</v>
      </c>
      <c r="AA17" s="12" t="n">
        <v>0.0</v>
      </c>
      <c r="AB17" s="12" t="n">
        <v>0.0</v>
      </c>
      <c r="AC17" s="12" t="n">
        <v>0.0</v>
      </c>
      <c r="AD17" s="10" t="n">
        <f t="shared" si="0"/>
        <v>1547.0</v>
      </c>
      <c r="AE17" s="37">
        <v>0</v>
      </c>
    </row>
    <row r="18" spans="1:31" x14ac:dyDescent="0.2">
      <c r="A18" s="9" t="s">
        <v>18</v>
      </c>
      <c r="B18" s="9" t="s">
        <v>319</v>
      </c>
      <c r="C18" s="12" t="n">
        <v>83.0</v>
      </c>
      <c r="D18" s="12" t="n">
        <v>254.0</v>
      </c>
      <c r="E18" s="12" t="n">
        <v>71.0</v>
      </c>
      <c r="F18" s="12" t="n">
        <v>50.0</v>
      </c>
      <c r="G18" s="12" t="n">
        <v>934.0</v>
      </c>
      <c r="H18" s="12" t="n">
        <v>23.0</v>
      </c>
      <c r="I18" s="12" t="n">
        <v>0.0</v>
      </c>
      <c r="J18" s="12" t="n">
        <v>193.0</v>
      </c>
      <c r="K18" s="12" t="n">
        <v>0.0</v>
      </c>
      <c r="L18" s="12" t="n">
        <v>99.0</v>
      </c>
      <c r="M18" s="12" t="n">
        <v>106.0</v>
      </c>
      <c r="N18" s="12" t="n">
        <v>0.0</v>
      </c>
      <c r="O18" s="12" t="n">
        <v>0.0</v>
      </c>
      <c r="P18" s="12" t="n">
        <v>17.0</v>
      </c>
      <c r="Q18" s="12" t="n">
        <v>8.0</v>
      </c>
      <c r="R18" s="12" t="n">
        <v>161.0</v>
      </c>
      <c r="S18" s="12" t="n">
        <v>0.0</v>
      </c>
      <c r="T18" s="12" t="n">
        <v>4.0</v>
      </c>
      <c r="U18" s="12" t="n">
        <v>0.0</v>
      </c>
      <c r="V18" s="12" t="n">
        <v>0.0</v>
      </c>
      <c r="W18" s="12" t="n">
        <v>78.0</v>
      </c>
      <c r="X18" s="12" t="n">
        <v>57.0</v>
      </c>
      <c r="Y18" s="12" t="n">
        <v>0.0</v>
      </c>
      <c r="Z18" s="12" t="n">
        <v>6.0</v>
      </c>
      <c r="AA18" s="12" t="n">
        <v>13.0</v>
      </c>
      <c r="AB18" s="12" t="n">
        <v>0.0</v>
      </c>
      <c r="AC18" s="12" t="n">
        <v>0.0</v>
      </c>
      <c r="AD18" s="10" t="n">
        <f t="shared" si="0"/>
        <v>2157.0</v>
      </c>
      <c r="AE18" s="37">
        <v>0</v>
      </c>
    </row>
    <row r="19" spans="1:31" x14ac:dyDescent="0.2">
      <c r="A19" s="9" t="s">
        <v>18</v>
      </c>
      <c r="B19" s="9" t="s">
        <v>318</v>
      </c>
      <c r="C19" s="12" t="n">
        <v>1.0</v>
      </c>
      <c r="D19" s="12" t="n">
        <v>0.0</v>
      </c>
      <c r="E19" s="12" t="n">
        <v>0.0</v>
      </c>
      <c r="F19" s="12" t="n">
        <v>0.0</v>
      </c>
      <c r="G19" s="12" t="n">
        <v>0.0</v>
      </c>
      <c r="H19" s="12" t="n">
        <v>0.0</v>
      </c>
      <c r="I19" s="12" t="n">
        <v>0.0</v>
      </c>
      <c r="J19" s="12" t="n">
        <v>1.0</v>
      </c>
      <c r="K19" s="12" t="n">
        <v>0.0</v>
      </c>
      <c r="L19" s="12" t="n">
        <v>1.0</v>
      </c>
      <c r="M19" s="12" t="n">
        <v>3.0</v>
      </c>
      <c r="N19" s="12" t="n">
        <v>0.0</v>
      </c>
      <c r="O19" s="12" t="n">
        <v>0.0</v>
      </c>
      <c r="P19" s="12" t="n">
        <v>0.0</v>
      </c>
      <c r="Q19" s="12" t="n">
        <v>0.0</v>
      </c>
      <c r="R19" s="12" t="n">
        <v>2.0</v>
      </c>
      <c r="S19" s="12" t="n">
        <v>0.0</v>
      </c>
      <c r="T19" s="12" t="n">
        <v>0.0</v>
      </c>
      <c r="U19" s="12" t="n">
        <v>0.0</v>
      </c>
      <c r="V19" s="12" t="n">
        <v>0.0</v>
      </c>
      <c r="W19" s="12" t="n">
        <v>0.0</v>
      </c>
      <c r="X19" s="12" t="n">
        <v>0.0</v>
      </c>
      <c r="Y19" s="12" t="n">
        <v>0.0</v>
      </c>
      <c r="Z19" s="12" t="n">
        <v>7.0</v>
      </c>
      <c r="AA19" s="12" t="n">
        <v>0.0</v>
      </c>
      <c r="AB19" s="12" t="n">
        <v>0.0</v>
      </c>
      <c r="AC19" s="12" t="n">
        <v>0.0</v>
      </c>
      <c r="AD19" s="10" t="n">
        <f t="shared" si="0"/>
        <v>15.0</v>
      </c>
      <c r="AE19" s="37">
        <v>0</v>
      </c>
    </row>
    <row r="20" spans="1:31" x14ac:dyDescent="0.2">
      <c r="A20" s="9" t="s">
        <v>20</v>
      </c>
      <c r="B20" s="9" t="s">
        <v>319</v>
      </c>
      <c r="C20" s="12" t="n">
        <v>29.0</v>
      </c>
      <c r="D20" s="12" t="n">
        <v>246.0</v>
      </c>
      <c r="E20" s="12" t="n">
        <v>70.0</v>
      </c>
      <c r="F20" s="12" t="n">
        <v>25.0</v>
      </c>
      <c r="G20" s="12" t="n">
        <v>781.0</v>
      </c>
      <c r="H20" s="12" t="n">
        <v>23.0</v>
      </c>
      <c r="I20" s="12" t="n">
        <v>0.0</v>
      </c>
      <c r="J20" s="12" t="n">
        <v>50.0</v>
      </c>
      <c r="K20" s="12" t="n">
        <v>0.0</v>
      </c>
      <c r="L20" s="12" t="n">
        <v>68.0</v>
      </c>
      <c r="M20" s="12" t="n">
        <v>106.0</v>
      </c>
      <c r="N20" s="12" t="n">
        <v>0.0</v>
      </c>
      <c r="O20" s="12" t="n">
        <v>0.0</v>
      </c>
      <c r="P20" s="12" t="n">
        <v>11.0</v>
      </c>
      <c r="Q20" s="12" t="n">
        <v>8.0</v>
      </c>
      <c r="R20" s="12" t="n">
        <v>131.0</v>
      </c>
      <c r="S20" s="12" t="n">
        <v>0.0</v>
      </c>
      <c r="T20" s="12" t="n">
        <v>2.0</v>
      </c>
      <c r="U20" s="12" t="n">
        <v>0.0</v>
      </c>
      <c r="V20" s="12" t="n">
        <v>0.0</v>
      </c>
      <c r="W20" s="12" t="n">
        <v>43.0</v>
      </c>
      <c r="X20" s="12" t="n">
        <v>19.0</v>
      </c>
      <c r="Y20" s="12" t="n">
        <v>0.0</v>
      </c>
      <c r="Z20" s="12" t="n">
        <v>6.0</v>
      </c>
      <c r="AA20" s="12" t="n">
        <v>13.0</v>
      </c>
      <c r="AB20" s="12" t="n">
        <v>0.0</v>
      </c>
      <c r="AC20" s="12" t="n">
        <v>0.0</v>
      </c>
      <c r="AD20" s="10" t="n">
        <f t="shared" si="0"/>
        <v>1631.0</v>
      </c>
      <c r="AE20" s="37">
        <v>0</v>
      </c>
    </row>
    <row r="21" spans="1:31" x14ac:dyDescent="0.2">
      <c r="A21" s="9" t="s">
        <v>20</v>
      </c>
      <c r="B21" s="9" t="s">
        <v>318</v>
      </c>
      <c r="C21" s="12" t="n">
        <v>1.0</v>
      </c>
      <c r="D21" s="12" t="n">
        <v>0.0</v>
      </c>
      <c r="E21" s="12" t="n">
        <v>0.0</v>
      </c>
      <c r="F21" s="12" t="n">
        <v>0.0</v>
      </c>
      <c r="G21" s="12" t="n">
        <v>0.0</v>
      </c>
      <c r="H21" s="12" t="n">
        <v>0.0</v>
      </c>
      <c r="I21" s="12" t="n">
        <v>0.0</v>
      </c>
      <c r="J21" s="12" t="n">
        <v>1.0</v>
      </c>
      <c r="K21" s="12" t="n">
        <v>0.0</v>
      </c>
      <c r="L21" s="12" t="n">
        <v>1.0</v>
      </c>
      <c r="M21" s="12" t="n">
        <v>3.0</v>
      </c>
      <c r="N21" s="12" t="n">
        <v>0.0</v>
      </c>
      <c r="O21" s="12" t="n">
        <v>0.0</v>
      </c>
      <c r="P21" s="12" t="n">
        <v>0.0</v>
      </c>
      <c r="Q21" s="12" t="n">
        <v>0.0</v>
      </c>
      <c r="R21" s="12" t="n">
        <v>2.0</v>
      </c>
      <c r="S21" s="12" t="n">
        <v>0.0</v>
      </c>
      <c r="T21" s="12" t="n">
        <v>0.0</v>
      </c>
      <c r="U21" s="12" t="n">
        <v>0.0</v>
      </c>
      <c r="V21" s="12" t="n">
        <v>0.0</v>
      </c>
      <c r="W21" s="12" t="n">
        <v>0.0</v>
      </c>
      <c r="X21" s="12" t="n">
        <v>0.0</v>
      </c>
      <c r="Y21" s="12" t="n">
        <v>0.0</v>
      </c>
      <c r="Z21" s="12" t="n">
        <v>7.0</v>
      </c>
      <c r="AA21" s="12" t="n">
        <v>0.0</v>
      </c>
      <c r="AB21" s="12" t="n">
        <v>0.0</v>
      </c>
      <c r="AC21" s="12" t="n">
        <v>0.0</v>
      </c>
      <c r="AD21" s="10" t="n">
        <f t="shared" si="0"/>
        <v>15.0</v>
      </c>
      <c r="AE21" s="37">
        <v>0</v>
      </c>
    </row>
    <row r="22" spans="1:31" x14ac:dyDescent="0.2">
      <c r="A22" s="9" t="s">
        <v>22</v>
      </c>
      <c r="B22" s="9" t="s">
        <v>319</v>
      </c>
      <c r="C22" s="12" t="n">
        <v>54.0</v>
      </c>
      <c r="D22" s="12" t="n">
        <v>8.0</v>
      </c>
      <c r="E22" s="12" t="n">
        <v>1.0</v>
      </c>
      <c r="F22" s="12" t="n">
        <v>25.0</v>
      </c>
      <c r="G22" s="12" t="n">
        <v>153.0</v>
      </c>
      <c r="H22" s="12" t="n">
        <v>0.0</v>
      </c>
      <c r="I22" s="12" t="n">
        <v>0.0</v>
      </c>
      <c r="J22" s="12" t="n">
        <v>143.0</v>
      </c>
      <c r="K22" s="12" t="n">
        <v>0.0</v>
      </c>
      <c r="L22" s="12" t="n">
        <v>31.0</v>
      </c>
      <c r="M22" s="12" t="n">
        <v>0.0</v>
      </c>
      <c r="N22" s="12" t="n">
        <v>0.0</v>
      </c>
      <c r="O22" s="12" t="n">
        <v>0.0</v>
      </c>
      <c r="P22" s="12" t="n">
        <v>6.0</v>
      </c>
      <c r="Q22" s="12" t="n">
        <v>0.0</v>
      </c>
      <c r="R22" s="12" t="n">
        <v>30.0</v>
      </c>
      <c r="S22" s="12" t="n">
        <v>0.0</v>
      </c>
      <c r="T22" s="12" t="n">
        <v>2.0</v>
      </c>
      <c r="U22" s="12" t="n">
        <v>0.0</v>
      </c>
      <c r="V22" s="12" t="n">
        <v>0.0</v>
      </c>
      <c r="W22" s="12" t="n">
        <v>35.0</v>
      </c>
      <c r="X22" s="12" t="n">
        <v>38.0</v>
      </c>
      <c r="Y22" s="12" t="n">
        <v>0.0</v>
      </c>
      <c r="Z22" s="12" t="n">
        <v>0.0</v>
      </c>
      <c r="AA22" s="12" t="n">
        <v>0.0</v>
      </c>
      <c r="AB22" s="12" t="n">
        <v>0.0</v>
      </c>
      <c r="AC22" s="12" t="n">
        <v>0.0</v>
      </c>
      <c r="AD22" s="10" t="n">
        <f t="shared" si="0"/>
        <v>526.0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1.0</v>
      </c>
      <c r="AA24" s="12" t="n">
        <v>0.0</v>
      </c>
      <c r="AB24" s="12" t="n">
        <v>0.0</v>
      </c>
      <c r="AC24" s="12" t="n">
        <v>0.0</v>
      </c>
      <c r="AD24" s="10" t="n">
        <f t="shared" si="0"/>
        <v>1.0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1.0</v>
      </c>
      <c r="D26" s="12" t="n">
        <v>0.0</v>
      </c>
      <c r="E26" s="12" t="n">
        <v>0.0</v>
      </c>
      <c r="F26" s="12" t="n">
        <v>0.0</v>
      </c>
      <c r="G26" s="12" t="n">
        <v>0.0</v>
      </c>
      <c r="H26" s="12" t="n">
        <v>0.0</v>
      </c>
      <c r="I26" s="12" t="n">
        <v>0.0</v>
      </c>
      <c r="J26" s="12" t="n">
        <v>2.0</v>
      </c>
      <c r="K26" s="12" t="n">
        <v>0.0</v>
      </c>
      <c r="L26" s="12" t="n">
        <v>0.0</v>
      </c>
      <c r="M26" s="12" t="n">
        <v>0.0</v>
      </c>
      <c r="N26" s="12" t="n">
        <v>0.0</v>
      </c>
      <c r="O26" s="12" t="n">
        <v>0.0</v>
      </c>
      <c r="P26" s="12" t="n">
        <v>0.0</v>
      </c>
      <c r="Q26" s="12" t="n">
        <v>0.0</v>
      </c>
      <c r="R26" s="12" t="n">
        <v>1.0</v>
      </c>
      <c r="S26" s="12" t="n">
        <v>0.0</v>
      </c>
      <c r="T26" s="12" t="n">
        <v>0.0</v>
      </c>
      <c r="U26" s="12" t="n">
        <v>0.0</v>
      </c>
      <c r="V26" s="12" t="n">
        <v>0.0</v>
      </c>
      <c r="W26" s="12" t="n">
        <v>0.0</v>
      </c>
      <c r="X26" s="12" t="n">
        <v>2.0</v>
      </c>
      <c r="Y26" s="12" t="n">
        <v>0.0</v>
      </c>
      <c r="Z26" s="12" t="n">
        <v>6.0</v>
      </c>
      <c r="AA26" s="12" t="n">
        <v>1.0</v>
      </c>
      <c r="AB26" s="12" t="n">
        <v>0.0</v>
      </c>
      <c r="AC26" s="12" t="n">
        <v>0.0</v>
      </c>
      <c r="AD26" s="10" t="n">
        <f t="shared" si="0"/>
        <v>13.0</v>
      </c>
      <c r="AE26" s="37">
        <v>0</v>
      </c>
    </row>
    <row r="27" spans="1:31" x14ac:dyDescent="0.2">
      <c r="A27" s="9" t="s">
        <v>26</v>
      </c>
      <c r="B27" s="9" t="s">
        <v>318</v>
      </c>
      <c r="C27" s="12" t="n">
        <v>78.0</v>
      </c>
      <c r="D27" s="12" t="n">
        <v>252.0</v>
      </c>
      <c r="E27" s="12" t="n">
        <v>69.0</v>
      </c>
      <c r="F27" s="12" t="n">
        <v>49.0</v>
      </c>
      <c r="G27" s="12" t="n">
        <v>927.0</v>
      </c>
      <c r="H27" s="12" t="n">
        <v>21.0</v>
      </c>
      <c r="I27" s="12" t="n">
        <v>0.0</v>
      </c>
      <c r="J27" s="12" t="n">
        <v>252.0</v>
      </c>
      <c r="K27" s="12" t="n">
        <v>0.0</v>
      </c>
      <c r="L27" s="12" t="n">
        <v>98.0</v>
      </c>
      <c r="M27" s="12" t="n">
        <v>39.0</v>
      </c>
      <c r="N27" s="12" t="n">
        <v>0.0</v>
      </c>
      <c r="O27" s="12" t="n">
        <v>0.0</v>
      </c>
      <c r="P27" s="12" t="n">
        <v>17.0</v>
      </c>
      <c r="Q27" s="12" t="n">
        <v>6.0</v>
      </c>
      <c r="R27" s="12" t="n">
        <v>163.0</v>
      </c>
      <c r="S27" s="12" t="n">
        <v>0.0</v>
      </c>
      <c r="T27" s="12" t="n">
        <v>4.0</v>
      </c>
      <c r="U27" s="12" t="n">
        <v>0.0</v>
      </c>
      <c r="V27" s="12" t="n">
        <v>0.0</v>
      </c>
      <c r="W27" s="12" t="n">
        <v>77.0</v>
      </c>
      <c r="X27" s="12" t="n">
        <v>54.0</v>
      </c>
      <c r="Y27" s="12" t="n">
        <v>0.0</v>
      </c>
      <c r="Z27" s="12" t="n">
        <v>6.0</v>
      </c>
      <c r="AA27" s="12" t="n">
        <v>13.0</v>
      </c>
      <c r="AB27" s="12" t="n">
        <v>0.0</v>
      </c>
      <c r="AC27" s="12" t="n">
        <v>0.0</v>
      </c>
      <c r="AD27" s="10" t="n">
        <f t="shared" si="0"/>
        <v>2125.0</v>
      </c>
      <c r="AE27" s="37">
        <v>0</v>
      </c>
    </row>
    <row r="28" spans="1:31" x14ac:dyDescent="0.2">
      <c r="A28" s="9" t="s">
        <v>28</v>
      </c>
      <c r="B28" s="9" t="s">
        <v>319</v>
      </c>
      <c r="C28" s="12" t="n">
        <v>51.0</v>
      </c>
      <c r="D28" s="12" t="n">
        <v>2.0</v>
      </c>
      <c r="E28" s="12" t="n">
        <v>0.0</v>
      </c>
      <c r="F28" s="12" t="n">
        <v>152.0</v>
      </c>
      <c r="G28" s="12" t="n">
        <v>2048.0</v>
      </c>
      <c r="H28" s="12" t="n">
        <v>11.0</v>
      </c>
      <c r="I28" s="12" t="n">
        <v>2.0</v>
      </c>
      <c r="J28" s="12" t="n">
        <v>64.0</v>
      </c>
      <c r="K28" s="12" t="n">
        <v>6.0</v>
      </c>
      <c r="L28" s="12" t="n">
        <v>42.0</v>
      </c>
      <c r="M28" s="12" t="n">
        <v>78.0</v>
      </c>
      <c r="N28" s="12" t="n">
        <v>0.0</v>
      </c>
      <c r="O28" s="12" t="n">
        <v>0.0</v>
      </c>
      <c r="P28" s="12" t="n">
        <v>0.0</v>
      </c>
      <c r="Q28" s="12" t="n">
        <v>1.0</v>
      </c>
      <c r="R28" s="12" t="n">
        <v>0.0</v>
      </c>
      <c r="S28" s="12" t="n">
        <v>0.0</v>
      </c>
      <c r="T28" s="12" t="n">
        <v>12.0</v>
      </c>
      <c r="U28" s="12" t="n">
        <v>0.0</v>
      </c>
      <c r="V28" s="12" t="n">
        <v>0.0</v>
      </c>
      <c r="W28" s="12" t="n">
        <v>20.0</v>
      </c>
      <c r="X28" s="12" t="n">
        <v>20.0</v>
      </c>
      <c r="Y28" s="12" t="n">
        <v>0.0</v>
      </c>
      <c r="Z28" s="12" t="n">
        <v>2.0</v>
      </c>
      <c r="AA28" s="12" t="n">
        <v>8.0</v>
      </c>
      <c r="AB28" s="12" t="n">
        <v>0.0</v>
      </c>
      <c r="AC28" s="12" t="n">
        <v>0.0</v>
      </c>
      <c r="AD28" s="10" t="n">
        <f t="shared" si="0"/>
        <v>2519.0</v>
      </c>
      <c r="AE28" s="37">
        <v>0</v>
      </c>
    </row>
    <row r="29" spans="1:31" x14ac:dyDescent="0.2">
      <c r="A29" s="9" t="s">
        <v>28</v>
      </c>
      <c r="B29" s="9" t="s">
        <v>318</v>
      </c>
      <c r="C29" s="12" t="n">
        <v>0.0</v>
      </c>
      <c r="D29" s="12" t="n">
        <v>0.0</v>
      </c>
      <c r="E29" s="12" t="n">
        <v>0.0</v>
      </c>
      <c r="F29" s="12" t="n">
        <v>0.0</v>
      </c>
      <c r="G29" s="12" t="n">
        <v>0.0</v>
      </c>
      <c r="H29" s="12" t="n">
        <v>0.0</v>
      </c>
      <c r="I29" s="12" t="n">
        <v>0.0</v>
      </c>
      <c r="J29" s="12" t="n">
        <v>0.0</v>
      </c>
      <c r="K29" s="12" t="n">
        <v>0.0</v>
      </c>
      <c r="L29" s="12" t="n">
        <v>0.0</v>
      </c>
      <c r="M29" s="12" t="n">
        <v>0.0</v>
      </c>
      <c r="N29" s="12" t="n">
        <v>0.0</v>
      </c>
      <c r="O29" s="12" t="n">
        <v>0.0</v>
      </c>
      <c r="P29" s="12" t="n">
        <v>0.0</v>
      </c>
      <c r="Q29" s="12" t="n">
        <v>0.0</v>
      </c>
      <c r="R29" s="12" t="n">
        <v>0.0</v>
      </c>
      <c r="S29" s="12" t="n">
        <v>0.0</v>
      </c>
      <c r="T29" s="12" t="n">
        <v>0.0</v>
      </c>
      <c r="U29" s="12" t="n">
        <v>0.0</v>
      </c>
      <c r="V29" s="12" t="n">
        <v>0.0</v>
      </c>
      <c r="W29" s="12" t="n">
        <v>0.0</v>
      </c>
      <c r="X29" s="12" t="n">
        <v>0.0</v>
      </c>
      <c r="Y29" s="12" t="n">
        <v>0.0</v>
      </c>
      <c r="Z29" s="12" t="n">
        <v>0.0</v>
      </c>
      <c r="AA29" s="12" t="n">
        <v>1.0</v>
      </c>
      <c r="AB29" s="12" t="n">
        <v>0.0</v>
      </c>
      <c r="AC29" s="12" t="n">
        <v>0.0</v>
      </c>
      <c r="AD29" s="10" t="n">
        <f t="shared" si="0"/>
        <v>1.0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0.0</v>
      </c>
      <c r="E32" s="12" t="n">
        <v>0.0</v>
      </c>
      <c r="F32" s="12" t="n">
        <v>0.0</v>
      </c>
      <c r="G32" s="12" t="n">
        <v>0.0</v>
      </c>
      <c r="H32" s="12" t="n">
        <v>0.0</v>
      </c>
      <c r="I32" s="12" t="n">
        <v>0.0</v>
      </c>
      <c r="J32" s="12" t="n">
        <v>0.0</v>
      </c>
      <c r="K32" s="12" t="n">
        <v>0.0</v>
      </c>
      <c r="L32" s="12" t="n">
        <v>0.0</v>
      </c>
      <c r="M32" s="12" t="n">
        <v>0.0</v>
      </c>
      <c r="N32" s="12" t="n">
        <v>0.0</v>
      </c>
      <c r="O32" s="12" t="n">
        <v>0.0</v>
      </c>
      <c r="P32" s="12" t="n">
        <v>0.0</v>
      </c>
      <c r="Q32" s="12" t="n">
        <v>0.0</v>
      </c>
      <c r="R32" s="12" t="n">
        <v>0.0</v>
      </c>
      <c r="S32" s="12" t="n">
        <v>0.0</v>
      </c>
      <c r="T32" s="12" t="n">
        <v>0.0</v>
      </c>
      <c r="U32" s="12" t="n">
        <v>0.0</v>
      </c>
      <c r="V32" s="12" t="n">
        <v>0.0</v>
      </c>
      <c r="W32" s="12" t="n">
        <v>0.0</v>
      </c>
      <c r="X32" s="12" t="n">
        <v>0.0</v>
      </c>
      <c r="Y32" s="12" t="n">
        <v>0.0</v>
      </c>
      <c r="Z32" s="12" t="n">
        <v>0.0</v>
      </c>
      <c r="AA32" s="12" t="n">
        <v>1.0</v>
      </c>
      <c r="AB32" s="12" t="n">
        <v>0.0</v>
      </c>
      <c r="AC32" s="12" t="n">
        <v>0.0</v>
      </c>
      <c r="AD32" s="10" t="n">
        <f t="shared" si="0"/>
        <v>1.0</v>
      </c>
      <c r="AE32" s="37">
        <v>0</v>
      </c>
    </row>
    <row r="33" spans="1:31" x14ac:dyDescent="0.2">
      <c r="A33" s="9" t="s">
        <v>32</v>
      </c>
      <c r="B33" s="9" t="s">
        <v>318</v>
      </c>
      <c r="C33" s="12" t="n">
        <v>51.0</v>
      </c>
      <c r="D33" s="12" t="n">
        <v>2.0</v>
      </c>
      <c r="E33" s="12" t="n">
        <v>0.0</v>
      </c>
      <c r="F33" s="12" t="n">
        <v>153.0</v>
      </c>
      <c r="G33" s="12" t="n">
        <v>2046.0</v>
      </c>
      <c r="H33" s="12" t="n">
        <v>11.0</v>
      </c>
      <c r="I33" s="12" t="n">
        <v>2.0</v>
      </c>
      <c r="J33" s="12" t="n">
        <v>65.0</v>
      </c>
      <c r="K33" s="12" t="n">
        <v>5.0</v>
      </c>
      <c r="L33" s="12" t="n">
        <v>42.0</v>
      </c>
      <c r="M33" s="12" t="n">
        <v>79.0</v>
      </c>
      <c r="N33" s="12" t="n">
        <v>0.0</v>
      </c>
      <c r="O33" s="12" t="n">
        <v>0.0</v>
      </c>
      <c r="P33" s="12" t="n">
        <v>0.0</v>
      </c>
      <c r="Q33" s="12" t="n">
        <v>1.0</v>
      </c>
      <c r="R33" s="12" t="n">
        <v>0.0</v>
      </c>
      <c r="S33" s="12" t="n">
        <v>0.0</v>
      </c>
      <c r="T33" s="12" t="n">
        <v>12.0</v>
      </c>
      <c r="U33" s="12" t="n">
        <v>0.0</v>
      </c>
      <c r="V33" s="12" t="n">
        <v>0.0</v>
      </c>
      <c r="W33" s="12" t="n">
        <v>20.0</v>
      </c>
      <c r="X33" s="12" t="n">
        <v>20.0</v>
      </c>
      <c r="Y33" s="12" t="n">
        <v>0.0</v>
      </c>
      <c r="Z33" s="12" t="n">
        <v>2.0</v>
      </c>
      <c r="AA33" s="12" t="n">
        <v>8.0</v>
      </c>
      <c r="AB33" s="12" t="n">
        <v>0.0</v>
      </c>
      <c r="AC33" s="12" t="n">
        <v>0.0</v>
      </c>
      <c r="AD33" s="10" t="n">
        <f t="shared" si="0"/>
        <v>2519.0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4.0</v>
      </c>
      <c r="D35" s="12" t="n">
        <v>1.0</v>
      </c>
      <c r="E35" s="12" t="n">
        <v>0.0</v>
      </c>
      <c r="F35" s="12" t="n">
        <v>3.0</v>
      </c>
      <c r="G35" s="12" t="n">
        <v>1585.0</v>
      </c>
      <c r="H35" s="12" t="n">
        <v>0.0</v>
      </c>
      <c r="I35" s="12" t="n">
        <v>0.0</v>
      </c>
      <c r="J35" s="12" t="n">
        <v>1.0</v>
      </c>
      <c r="K35" s="12" t="n">
        <v>0.0</v>
      </c>
      <c r="L35" s="12" t="n">
        <v>2.0</v>
      </c>
      <c r="M35" s="12" t="n">
        <v>7.0</v>
      </c>
      <c r="N35" s="12" t="n">
        <v>0.0</v>
      </c>
      <c r="O35" s="12" t="n">
        <v>0.0</v>
      </c>
      <c r="P35" s="12" t="n">
        <v>0.0</v>
      </c>
      <c r="Q35" s="12" t="n">
        <v>0.0</v>
      </c>
      <c r="R35" s="12" t="n">
        <v>0.0</v>
      </c>
      <c r="S35" s="12" t="n">
        <v>0.0</v>
      </c>
      <c r="T35" s="12" t="n">
        <v>2.0</v>
      </c>
      <c r="U35" s="12" t="n">
        <v>0.0</v>
      </c>
      <c r="V35" s="12" t="n">
        <v>0.0</v>
      </c>
      <c r="W35" s="12" t="n">
        <v>0.0</v>
      </c>
      <c r="X35" s="12" t="n">
        <v>0.0</v>
      </c>
      <c r="Y35" s="12" t="n">
        <v>0.0</v>
      </c>
      <c r="Z35" s="12" t="n">
        <v>1.0</v>
      </c>
      <c r="AA35" s="12" t="n">
        <v>0.0</v>
      </c>
      <c r="AB35" s="12" t="n">
        <v>0.0</v>
      </c>
      <c r="AC35" s="12" t="n">
        <v>0.0</v>
      </c>
      <c r="AD35" s="10" t="n">
        <f t="shared" si="0"/>
        <v>1606.0</v>
      </c>
      <c r="AE35" s="37">
        <v>0</v>
      </c>
    </row>
    <row r="36" spans="1:31" x14ac:dyDescent="0.2">
      <c r="A36" s="9" t="s">
        <v>36</v>
      </c>
      <c r="B36" s="9" t="s">
        <v>319</v>
      </c>
      <c r="C36" s="12" t="n">
        <v>0.0</v>
      </c>
      <c r="D36" s="12" t="n">
        <v>0.0</v>
      </c>
      <c r="E36" s="12" t="n">
        <v>0.0</v>
      </c>
      <c r="F36" s="12" t="n">
        <v>0.0</v>
      </c>
      <c r="G36" s="12" t="n">
        <v>0.0</v>
      </c>
      <c r="H36" s="12" t="n">
        <v>0.0</v>
      </c>
      <c r="I36" s="12" t="n">
        <v>0.0</v>
      </c>
      <c r="J36" s="12" t="n">
        <v>1.0</v>
      </c>
      <c r="K36" s="12" t="n">
        <v>0.0</v>
      </c>
      <c r="L36" s="12" t="n">
        <v>0.0</v>
      </c>
      <c r="M36" s="12" t="n">
        <v>1.0</v>
      </c>
      <c r="N36" s="12" t="n">
        <v>2.0</v>
      </c>
      <c r="O36" s="12" t="n">
        <v>0.0</v>
      </c>
      <c r="P36" s="12" t="n">
        <v>0.0</v>
      </c>
      <c r="Q36" s="12" t="n">
        <v>0.0</v>
      </c>
      <c r="R36" s="12" t="n">
        <v>0.0</v>
      </c>
      <c r="S36" s="12" t="n">
        <v>0.0</v>
      </c>
      <c r="T36" s="12" t="n">
        <v>0.0</v>
      </c>
      <c r="U36" s="12" t="n">
        <v>0.0</v>
      </c>
      <c r="V36" s="12" t="n">
        <v>0.0</v>
      </c>
      <c r="W36" s="12" t="n">
        <v>0.0</v>
      </c>
      <c r="X36" s="12" t="n">
        <v>0.0</v>
      </c>
      <c r="Y36" s="12" t="n">
        <v>0.0</v>
      </c>
      <c r="Z36" s="12" t="n">
        <v>0.0</v>
      </c>
      <c r="AA36" s="12" t="n">
        <v>1.0</v>
      </c>
      <c r="AB36" s="12" t="n">
        <v>0.0</v>
      </c>
      <c r="AC36" s="12" t="n">
        <v>0.0</v>
      </c>
      <c r="AD36" s="10" t="n">
        <f t="shared" si="0"/>
        <v>5.0</v>
      </c>
      <c r="AE36" s="37">
        <v>0</v>
      </c>
    </row>
    <row r="37" spans="1:31" x14ac:dyDescent="0.2">
      <c r="A37" s="9" t="s">
        <v>36</v>
      </c>
      <c r="B37" s="9" t="s">
        <v>318</v>
      </c>
      <c r="C37" s="12" t="n">
        <v>38.0</v>
      </c>
      <c r="D37" s="12" t="n">
        <v>1.0</v>
      </c>
      <c r="E37" s="12" t="n">
        <v>1.0</v>
      </c>
      <c r="F37" s="12" t="n">
        <v>140.0</v>
      </c>
      <c r="G37" s="12" t="n">
        <v>354.0</v>
      </c>
      <c r="H37" s="12" t="n">
        <v>8.0</v>
      </c>
      <c r="I37" s="12" t="n">
        <v>2.0</v>
      </c>
      <c r="J37" s="12" t="n">
        <v>57.0</v>
      </c>
      <c r="K37" s="12" t="n">
        <v>5.0</v>
      </c>
      <c r="L37" s="12" t="n">
        <v>34.0</v>
      </c>
      <c r="M37" s="12" t="n">
        <v>62.0</v>
      </c>
      <c r="N37" s="12" t="n">
        <v>0.0</v>
      </c>
      <c r="O37" s="12" t="n">
        <v>0.0</v>
      </c>
      <c r="P37" s="12" t="n">
        <v>0.0</v>
      </c>
      <c r="Q37" s="12" t="n">
        <v>0.0</v>
      </c>
      <c r="R37" s="12" t="n">
        <v>0.0</v>
      </c>
      <c r="S37" s="12" t="n">
        <v>0.0</v>
      </c>
      <c r="T37" s="12" t="n">
        <v>10.0</v>
      </c>
      <c r="U37" s="12" t="n">
        <v>0.0</v>
      </c>
      <c r="V37" s="12" t="n">
        <v>0.0</v>
      </c>
      <c r="W37" s="12" t="n">
        <v>20.0</v>
      </c>
      <c r="X37" s="12" t="n">
        <v>10.0</v>
      </c>
      <c r="Y37" s="12" t="n">
        <v>0.0</v>
      </c>
      <c r="Z37" s="12" t="n">
        <v>1.0</v>
      </c>
      <c r="AA37" s="12" t="n">
        <v>8.0</v>
      </c>
      <c r="AB37" s="12" t="n">
        <v>0.0</v>
      </c>
      <c r="AC37" s="12" t="n">
        <v>0.0</v>
      </c>
      <c r="AD37" s="10" t="n">
        <f t="shared" si="0"/>
        <v>751.0</v>
      </c>
      <c r="AE37" s="37">
        <v>0</v>
      </c>
    </row>
    <row r="38" spans="1:31" x14ac:dyDescent="0.2">
      <c r="A38" s="9" t="s">
        <v>38</v>
      </c>
      <c r="B38" s="9" t="s">
        <v>319</v>
      </c>
      <c r="C38" s="12" t="n">
        <v>0.0</v>
      </c>
      <c r="D38" s="12" t="n">
        <v>0.0</v>
      </c>
      <c r="E38" s="12" t="n">
        <v>0.0</v>
      </c>
      <c r="F38" s="12" t="n">
        <v>0.0</v>
      </c>
      <c r="G38" s="12" t="n">
        <v>0.0</v>
      </c>
      <c r="H38" s="12" t="n">
        <v>0.0</v>
      </c>
      <c r="I38" s="12" t="n">
        <v>0.0</v>
      </c>
      <c r="J38" s="12" t="n">
        <v>1.0</v>
      </c>
      <c r="K38" s="12" t="n">
        <v>0.0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1.0</v>
      </c>
      <c r="AB38" s="12" t="n">
        <v>0.0</v>
      </c>
      <c r="AC38" s="12" t="n">
        <v>0.0</v>
      </c>
      <c r="AD38" s="10" t="n">
        <f t="shared" si="0"/>
        <v>2.0</v>
      </c>
      <c r="AE38" s="37">
        <v>0</v>
      </c>
    </row>
    <row r="39" spans="1:31" x14ac:dyDescent="0.2">
      <c r="A39" s="9" t="s">
        <v>38</v>
      </c>
      <c r="B39" s="9" t="s">
        <v>318</v>
      </c>
      <c r="C39" s="12" t="n">
        <v>28.0</v>
      </c>
      <c r="D39" s="12" t="n">
        <v>1.0</v>
      </c>
      <c r="E39" s="12" t="n">
        <v>0.0</v>
      </c>
      <c r="F39" s="12" t="n">
        <v>132.0</v>
      </c>
      <c r="G39" s="12" t="n">
        <v>331.0</v>
      </c>
      <c r="H39" s="12" t="n">
        <v>8.0</v>
      </c>
      <c r="I39" s="12" t="n">
        <v>2.0</v>
      </c>
      <c r="J39" s="12" t="n">
        <v>54.0</v>
      </c>
      <c r="K39" s="12" t="n">
        <v>4.0</v>
      </c>
      <c r="L39" s="12" t="n">
        <v>29.0</v>
      </c>
      <c r="M39" s="12" t="n">
        <v>45.0</v>
      </c>
      <c r="N39" s="12" t="n">
        <v>0.0</v>
      </c>
      <c r="O39" s="12" t="n">
        <v>0.0</v>
      </c>
      <c r="P39" s="12" t="n">
        <v>0.0</v>
      </c>
      <c r="Q39" s="12" t="n">
        <v>0.0</v>
      </c>
      <c r="R39" s="12" t="n">
        <v>0.0</v>
      </c>
      <c r="S39" s="12" t="n">
        <v>0.0</v>
      </c>
      <c r="T39" s="12" t="n">
        <v>9.0</v>
      </c>
      <c r="U39" s="12" t="n">
        <v>0.0</v>
      </c>
      <c r="V39" s="12" t="n">
        <v>0.0</v>
      </c>
      <c r="W39" s="12" t="n">
        <v>19.0</v>
      </c>
      <c r="X39" s="12" t="n">
        <v>10.0</v>
      </c>
      <c r="Y39" s="12" t="n">
        <v>0.0</v>
      </c>
      <c r="Z39" s="12" t="n">
        <v>1.0</v>
      </c>
      <c r="AA39" s="12" t="n">
        <v>8.0</v>
      </c>
      <c r="AB39" s="12" t="n">
        <v>0.0</v>
      </c>
      <c r="AC39" s="12" t="n">
        <v>0.0</v>
      </c>
      <c r="AD39" s="10" t="n">
        <f t="shared" si="0"/>
        <v>681.0</v>
      </c>
      <c r="AE39" s="37">
        <v>0</v>
      </c>
    </row>
    <row r="40" spans="1:31" x14ac:dyDescent="0.2">
      <c r="A40" s="9" t="s">
        <v>40</v>
      </c>
      <c r="B40" s="9" t="s">
        <v>319</v>
      </c>
      <c r="C40" s="12" t="n">
        <v>0.0</v>
      </c>
      <c r="D40" s="12" t="n">
        <v>0.0</v>
      </c>
      <c r="E40" s="12" t="n">
        <v>0.0</v>
      </c>
      <c r="F40" s="12" t="n">
        <v>0.0</v>
      </c>
      <c r="G40" s="12" t="n">
        <v>0.0</v>
      </c>
      <c r="H40" s="12" t="n">
        <v>0.0</v>
      </c>
      <c r="I40" s="12" t="n">
        <v>0.0</v>
      </c>
      <c r="J40" s="12" t="n">
        <v>0.0</v>
      </c>
      <c r="K40" s="12" t="n">
        <v>0.0</v>
      </c>
      <c r="L40" s="12" t="n">
        <v>0.0</v>
      </c>
      <c r="M40" s="12" t="n">
        <v>1.0</v>
      </c>
      <c r="N40" s="12" t="n">
        <v>2.0</v>
      </c>
      <c r="O40" s="12" t="n">
        <v>0.0</v>
      </c>
      <c r="P40" s="12" t="n">
        <v>0.0</v>
      </c>
      <c r="Q40" s="12" t="n">
        <v>0.0</v>
      </c>
      <c r="R40" s="12" t="n">
        <v>0.0</v>
      </c>
      <c r="S40" s="12" t="n">
        <v>0.0</v>
      </c>
      <c r="T40" s="12" t="n">
        <v>0.0</v>
      </c>
      <c r="U40" s="12" t="n">
        <v>0.0</v>
      </c>
      <c r="V40" s="12" t="n">
        <v>0.0</v>
      </c>
      <c r="W40" s="12" t="n">
        <v>0.0</v>
      </c>
      <c r="X40" s="12" t="n">
        <v>0.0</v>
      </c>
      <c r="Y40" s="12" t="n">
        <v>0.0</v>
      </c>
      <c r="Z40" s="12" t="n">
        <v>0.0</v>
      </c>
      <c r="AA40" s="12" t="n">
        <v>0.0</v>
      </c>
      <c r="AB40" s="12" t="n">
        <v>0.0</v>
      </c>
      <c r="AC40" s="12" t="n">
        <v>0.0</v>
      </c>
      <c r="AD40" s="10" t="n">
        <f t="shared" si="0"/>
        <v>3.0</v>
      </c>
      <c r="AE40" s="37">
        <v>0</v>
      </c>
    </row>
    <row r="41" spans="1:31" x14ac:dyDescent="0.2">
      <c r="A41" s="9" t="s">
        <v>40</v>
      </c>
      <c r="B41" s="9" t="s">
        <v>318</v>
      </c>
      <c r="C41" s="12" t="n">
        <v>10.0</v>
      </c>
      <c r="D41" s="12" t="n">
        <v>0.0</v>
      </c>
      <c r="E41" s="12" t="n">
        <v>1.0</v>
      </c>
      <c r="F41" s="12" t="n">
        <v>8.0</v>
      </c>
      <c r="G41" s="12" t="n">
        <v>23.0</v>
      </c>
      <c r="H41" s="12" t="n">
        <v>0.0</v>
      </c>
      <c r="I41" s="12" t="n">
        <v>0.0</v>
      </c>
      <c r="J41" s="12" t="n">
        <v>3.0</v>
      </c>
      <c r="K41" s="12" t="n">
        <v>1.0</v>
      </c>
      <c r="L41" s="12" t="n">
        <v>5.0</v>
      </c>
      <c r="M41" s="12" t="n">
        <v>17.0</v>
      </c>
      <c r="N41" s="12" t="n">
        <v>0.0</v>
      </c>
      <c r="O41" s="12" t="n">
        <v>0.0</v>
      </c>
      <c r="P41" s="12" t="n">
        <v>0.0</v>
      </c>
      <c r="Q41" s="12" t="n">
        <v>0.0</v>
      </c>
      <c r="R41" s="12" t="n">
        <v>0.0</v>
      </c>
      <c r="S41" s="12" t="n">
        <v>0.0</v>
      </c>
      <c r="T41" s="12" t="n">
        <v>1.0</v>
      </c>
      <c r="U41" s="12" t="n">
        <v>0.0</v>
      </c>
      <c r="V41" s="12" t="n">
        <v>0.0</v>
      </c>
      <c r="W41" s="12" t="n">
        <v>1.0</v>
      </c>
      <c r="X41" s="12" t="n">
        <v>0.0</v>
      </c>
      <c r="Y41" s="12" t="n">
        <v>0.0</v>
      </c>
      <c r="Z41" s="12" t="n">
        <v>0.0</v>
      </c>
      <c r="AA41" s="12" t="n">
        <v>0.0</v>
      </c>
      <c r="AB41" s="12" t="n">
        <v>0.0</v>
      </c>
      <c r="AC41" s="12" t="n">
        <v>0.0</v>
      </c>
      <c r="AD41" s="10" t="n">
        <f t="shared" si="0"/>
        <v>70.0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1.0</v>
      </c>
      <c r="S42" s="12" t="n">
        <v>0.0</v>
      </c>
      <c r="T42" s="12" t="n">
        <v>0.0</v>
      </c>
      <c r="U42" s="12" t="n">
        <v>0.0</v>
      </c>
      <c r="V42" s="12" t="n">
        <v>0.0</v>
      </c>
      <c r="W42" s="12" t="n">
        <v>0.0</v>
      </c>
      <c r="X42" s="12" t="n">
        <v>0.0</v>
      </c>
      <c r="Y42" s="12" t="n">
        <v>0.0</v>
      </c>
      <c r="Z42" s="12" t="n">
        <v>0.0</v>
      </c>
      <c r="AA42" s="12" t="n">
        <v>0.0</v>
      </c>
      <c r="AB42" s="12" t="n">
        <v>0.0</v>
      </c>
      <c r="AC42" s="12" t="n">
        <v>0.0</v>
      </c>
      <c r="AD42" s="10" t="n">
        <f t="shared" si="0"/>
        <v>1.0</v>
      </c>
      <c r="AE42" s="37">
        <v>0</v>
      </c>
    </row>
    <row r="43" spans="1:31" x14ac:dyDescent="0.2">
      <c r="A43" s="9" t="s">
        <v>42</v>
      </c>
      <c r="B43" s="9" t="s">
        <v>318</v>
      </c>
      <c r="C43" s="12" t="n">
        <v>0.0</v>
      </c>
      <c r="D43" s="12" t="n">
        <v>0.0</v>
      </c>
      <c r="E43" s="12" t="n">
        <v>0.0</v>
      </c>
      <c r="F43" s="12" t="n">
        <v>1.0</v>
      </c>
      <c r="G43" s="12" t="n">
        <v>0.0</v>
      </c>
      <c r="H43" s="12" t="n">
        <v>0.0</v>
      </c>
      <c r="I43" s="12" t="n">
        <v>0.0</v>
      </c>
      <c r="J43" s="12" t="n">
        <v>1.0</v>
      </c>
      <c r="K43" s="12" t="n">
        <v>0.0</v>
      </c>
      <c r="L43" s="12" t="n">
        <v>0.0</v>
      </c>
      <c r="M43" s="12" t="n">
        <v>1.0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3.0</v>
      </c>
      <c r="AE43" s="37">
        <v>0</v>
      </c>
    </row>
    <row r="44" spans="1:31" x14ac:dyDescent="0.2">
      <c r="A44" s="9" t="s">
        <v>44</v>
      </c>
      <c r="B44" s="9" t="s">
        <v>319</v>
      </c>
      <c r="C44" s="12" t="n">
        <v>0.0</v>
      </c>
      <c r="D44" s="12" t="n">
        <v>0.0</v>
      </c>
      <c r="E44" s="12" t="n">
        <v>0.0</v>
      </c>
      <c r="F44" s="12" t="n">
        <v>0.0</v>
      </c>
      <c r="G44" s="12" t="n">
        <v>0.0</v>
      </c>
      <c r="H44" s="12" t="n">
        <v>0.0</v>
      </c>
      <c r="I44" s="12" t="n">
        <v>0.0</v>
      </c>
      <c r="J44" s="12" t="n">
        <v>1.0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1.0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1.0</v>
      </c>
      <c r="G46" s="12" t="n">
        <v>0.0</v>
      </c>
      <c r="H46" s="12" t="n">
        <v>0.0</v>
      </c>
      <c r="I46" s="12" t="n">
        <v>0.0</v>
      </c>
      <c r="J46" s="12" t="n">
        <v>0.0</v>
      </c>
      <c r="K46" s="12" t="n">
        <v>0.0</v>
      </c>
      <c r="L46" s="12" t="n">
        <v>0.0</v>
      </c>
      <c r="M46" s="12" t="n">
        <v>1.0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2.0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1.0</v>
      </c>
      <c r="Y50" s="12" t="n">
        <v>0.0</v>
      </c>
      <c r="Z50" s="12" t="n">
        <v>0.0</v>
      </c>
      <c r="AA50" s="12" t="n">
        <v>0.0</v>
      </c>
      <c r="AB50" s="12" t="n">
        <v>0.0</v>
      </c>
      <c r="AC50" s="12" t="n">
        <v>0.0</v>
      </c>
      <c r="AD50" s="10" t="n">
        <f t="shared" si="0"/>
        <v>1.0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7.0</v>
      </c>
      <c r="D52" s="12" t="n">
        <v>0.0</v>
      </c>
      <c r="E52" s="12" t="n">
        <v>0.0</v>
      </c>
      <c r="F52" s="12" t="n">
        <v>2.0</v>
      </c>
      <c r="G52" s="12" t="n">
        <v>51.0</v>
      </c>
      <c r="H52" s="12" t="n">
        <v>5.0</v>
      </c>
      <c r="I52" s="12" t="n">
        <v>1.0</v>
      </c>
      <c r="J52" s="12" t="n">
        <v>1.0</v>
      </c>
      <c r="K52" s="12" t="n">
        <v>0.0</v>
      </c>
      <c r="L52" s="12" t="n">
        <v>26.0</v>
      </c>
      <c r="M52" s="12" t="n">
        <v>8.0</v>
      </c>
      <c r="N52" s="12" t="n">
        <v>0.0</v>
      </c>
      <c r="O52" s="12" t="n">
        <v>0.0</v>
      </c>
      <c r="P52" s="12" t="n">
        <v>0.0</v>
      </c>
      <c r="Q52" s="12" t="n">
        <v>0.0</v>
      </c>
      <c r="R52" s="12" t="n">
        <v>0.0</v>
      </c>
      <c r="S52" s="12" t="n">
        <v>0.0</v>
      </c>
      <c r="T52" s="12" t="n">
        <v>10.0</v>
      </c>
      <c r="U52" s="12" t="n">
        <v>0.0</v>
      </c>
      <c r="V52" s="12" t="n">
        <v>0.0</v>
      </c>
      <c r="W52" s="12" t="n">
        <v>0.0</v>
      </c>
      <c r="X52" s="12" t="n">
        <v>0.0</v>
      </c>
      <c r="Y52" s="12" t="n">
        <v>0.0</v>
      </c>
      <c r="Z52" s="12" t="n">
        <v>0.0</v>
      </c>
      <c r="AA52" s="12" t="n">
        <v>1.0</v>
      </c>
      <c r="AB52" s="12" t="n">
        <v>0.0</v>
      </c>
      <c r="AC52" s="12" t="n">
        <v>0.0</v>
      </c>
      <c r="AD52" s="10" t="n">
        <f t="shared" si="0"/>
        <v>112.0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6.0</v>
      </c>
      <c r="D55" s="12" t="n">
        <v>0.0</v>
      </c>
      <c r="E55" s="12" t="n">
        <v>0.0</v>
      </c>
      <c r="F55" s="12" t="n">
        <v>1.0</v>
      </c>
      <c r="G55" s="12" t="n">
        <v>16.0</v>
      </c>
      <c r="H55" s="12" t="n">
        <v>5.0</v>
      </c>
      <c r="I55" s="12" t="n">
        <v>1.0</v>
      </c>
      <c r="J55" s="12" t="n">
        <v>1.0</v>
      </c>
      <c r="K55" s="12" t="n">
        <v>0.0</v>
      </c>
      <c r="L55" s="12" t="n">
        <v>21.0</v>
      </c>
      <c r="M55" s="12" t="n">
        <v>7.0</v>
      </c>
      <c r="N55" s="12" t="n">
        <v>0.0</v>
      </c>
      <c r="O55" s="12" t="n">
        <v>0.0</v>
      </c>
      <c r="P55" s="12" t="n">
        <v>0.0</v>
      </c>
      <c r="Q55" s="12" t="n">
        <v>0.0</v>
      </c>
      <c r="R55" s="12" t="n">
        <v>0.0</v>
      </c>
      <c r="S55" s="12" t="n">
        <v>0.0</v>
      </c>
      <c r="T55" s="12" t="n">
        <v>4.0</v>
      </c>
      <c r="U55" s="12" t="n">
        <v>0.0</v>
      </c>
      <c r="V55" s="12" t="n">
        <v>0.0</v>
      </c>
      <c r="W55" s="12" t="n">
        <v>0.0</v>
      </c>
      <c r="X55" s="12" t="n">
        <v>0.0</v>
      </c>
      <c r="Y55" s="12" t="n">
        <v>0.0</v>
      </c>
      <c r="Z55" s="12" t="n">
        <v>0.0</v>
      </c>
      <c r="AA55" s="12" t="n">
        <v>1.0</v>
      </c>
      <c r="AB55" s="12" t="n">
        <v>0.0</v>
      </c>
      <c r="AC55" s="12" t="n">
        <v>0.0</v>
      </c>
      <c r="AD55" s="10" t="n">
        <f t="shared" si="0"/>
        <v>63.0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2.0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2.0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2.0</v>
      </c>
      <c r="D66" s="12" t="n">
        <v>0.0</v>
      </c>
      <c r="E66" s="12" t="n">
        <v>0.0</v>
      </c>
      <c r="F66" s="12" t="n">
        <v>0.0</v>
      </c>
      <c r="G66" s="12" t="n">
        <v>0.0</v>
      </c>
      <c r="H66" s="12" t="n">
        <v>0.0</v>
      </c>
      <c r="I66" s="12" t="n">
        <v>0.0</v>
      </c>
      <c r="J66" s="12" t="n">
        <v>0.0</v>
      </c>
      <c r="K66" s="12" t="n">
        <v>0.0</v>
      </c>
      <c r="L66" s="12" t="n">
        <v>0.0</v>
      </c>
      <c r="M66" s="12" t="n">
        <v>1.0</v>
      </c>
      <c r="N66" s="12" t="n">
        <v>0.0</v>
      </c>
      <c r="O66" s="12" t="n">
        <v>0.0</v>
      </c>
      <c r="P66" s="12" t="n">
        <v>0.0</v>
      </c>
      <c r="Q66" s="12" t="n">
        <v>0.0</v>
      </c>
      <c r="R66" s="12" t="n">
        <v>0.0</v>
      </c>
      <c r="S66" s="12" t="n">
        <v>0.0</v>
      </c>
      <c r="T66" s="12" t="n">
        <v>0.0</v>
      </c>
      <c r="U66" s="12" t="n">
        <v>0.0</v>
      </c>
      <c r="V66" s="12" t="n">
        <v>0.0</v>
      </c>
      <c r="W66" s="12" t="n">
        <v>0.0</v>
      </c>
      <c r="X66" s="12" t="n">
        <v>2.0</v>
      </c>
      <c r="Y66" s="12" t="n">
        <v>0.0</v>
      </c>
      <c r="Z66" s="12" t="n">
        <v>0.0</v>
      </c>
      <c r="AA66" s="12" t="n">
        <v>0.0</v>
      </c>
      <c r="AB66" s="12" t="n">
        <v>0.0</v>
      </c>
      <c r="AC66" s="12" t="n">
        <v>0.0</v>
      </c>
      <c r="AD66" s="10" t="n">
        <f t="shared" si="0"/>
        <v>5.0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1.0</v>
      </c>
      <c r="AB74" s="12" t="n">
        <v>0.0</v>
      </c>
      <c r="AC74" s="12" t="n">
        <v>0.0</v>
      </c>
      <c r="AD74" s="10" t="n">
        <f t="shared" si="0"/>
        <v>1.0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1.0</v>
      </c>
      <c r="S76" s="12" t="n">
        <v>0.0</v>
      </c>
      <c r="T76" s="12" t="n">
        <v>0.0</v>
      </c>
      <c r="U76" s="12" t="n">
        <v>0.0</v>
      </c>
      <c r="V76" s="12" t="n">
        <v>0.0</v>
      </c>
      <c r="W76" s="12" t="n">
        <v>0.0</v>
      </c>
      <c r="X76" s="12" t="n">
        <v>0.0</v>
      </c>
      <c r="Y76" s="12" t="n">
        <v>0.0</v>
      </c>
      <c r="Z76" s="12" t="n">
        <v>0.0</v>
      </c>
      <c r="AA76" s="12" t="n">
        <v>0.0</v>
      </c>
      <c r="AB76" s="12" t="n">
        <v>0.0</v>
      </c>
      <c r="AC76" s="12" t="n">
        <v>0.0</v>
      </c>
      <c r="AD76" s="10" t="n">
        <f t="shared" si="1"/>
        <v>1.0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29.0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2.0</v>
      </c>
      <c r="AB82" s="12" t="n">
        <v>0.0</v>
      </c>
      <c r="AC82" s="12" t="n">
        <v>0.0</v>
      </c>
      <c r="AD82" s="10" t="n">
        <f t="shared" si="1"/>
        <v>31.0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24.0</v>
      </c>
      <c r="E86" s="12" t="n">
        <v>0.0</v>
      </c>
      <c r="F86" s="12" t="n">
        <v>6.0</v>
      </c>
      <c r="G86" s="12" t="n">
        <v>0.0</v>
      </c>
      <c r="H86" s="12" t="n">
        <v>0.0</v>
      </c>
      <c r="I86" s="12" t="n">
        <v>0.0</v>
      </c>
      <c r="J86" s="12" t="n">
        <v>0.0</v>
      </c>
      <c r="K86" s="12" t="n">
        <v>0.0</v>
      </c>
      <c r="L86" s="12" t="n">
        <v>0.0</v>
      </c>
      <c r="M86" s="12" t="n">
        <v>0.0</v>
      </c>
      <c r="N86" s="12" t="n">
        <v>0.0</v>
      </c>
      <c r="O86" s="12" t="n">
        <v>0.0</v>
      </c>
      <c r="P86" s="12" t="n">
        <v>0.0</v>
      </c>
      <c r="Q86" s="12" t="n">
        <v>0.0</v>
      </c>
      <c r="R86" s="12" t="n">
        <v>1.0</v>
      </c>
      <c r="S86" s="12" t="n">
        <v>0.0</v>
      </c>
      <c r="T86" s="12" t="n">
        <v>0.0</v>
      </c>
      <c r="U86" s="12" t="n">
        <v>0.0</v>
      </c>
      <c r="V86" s="12" t="n">
        <v>0.0</v>
      </c>
      <c r="W86" s="12" t="n">
        <v>0.0</v>
      </c>
      <c r="X86" s="12" t="n">
        <v>18.0</v>
      </c>
      <c r="Y86" s="12" t="n">
        <v>0.0</v>
      </c>
      <c r="Z86" s="12" t="n">
        <v>0.0</v>
      </c>
      <c r="AA86" s="12" t="n">
        <v>0.0</v>
      </c>
      <c r="AB86" s="12" t="n">
        <v>0.0</v>
      </c>
      <c r="AC86" s="12" t="n">
        <v>0.0</v>
      </c>
      <c r="AD86" s="10" t="n">
        <f t="shared" si="1"/>
        <v>49.0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3.0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3.0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14.0</v>
      </c>
      <c r="E90" s="63" t="n">
        <v>14.0</v>
      </c>
      <c r="F90" s="12" t="n">
        <v>34.0</v>
      </c>
      <c r="G90" s="12" t="n">
        <v>79.0</v>
      </c>
      <c r="H90" s="12" t="n">
        <v>3.0</v>
      </c>
      <c r="I90" s="12" t="n">
        <v>0.0</v>
      </c>
      <c r="J90" s="12" t="n">
        <v>7.0</v>
      </c>
      <c r="K90" s="12" t="n">
        <v>0.0</v>
      </c>
      <c r="L90" s="12" t="n">
        <v>0.0</v>
      </c>
      <c r="M90" s="12" t="n">
        <v>48.0</v>
      </c>
      <c r="N90" s="12" t="n">
        <v>2.0</v>
      </c>
      <c r="O90" s="12" t="n">
        <v>0.0</v>
      </c>
      <c r="P90" s="12" t="n">
        <v>0.0</v>
      </c>
      <c r="Q90" s="12" t="n">
        <v>0.0</v>
      </c>
      <c r="R90" s="12" t="n">
        <v>2.0</v>
      </c>
      <c r="S90" s="12" t="n">
        <v>0.0</v>
      </c>
      <c r="T90" s="12" t="n">
        <v>0.0</v>
      </c>
      <c r="U90" s="12" t="n">
        <v>0.0</v>
      </c>
      <c r="V90" s="12" t="n">
        <v>0.0</v>
      </c>
      <c r="W90" s="12" t="n">
        <v>0.0</v>
      </c>
      <c r="X90" s="12" t="n">
        <v>1.0</v>
      </c>
      <c r="Y90" s="12" t="n">
        <v>0.0</v>
      </c>
      <c r="Z90" s="12" t="n">
        <v>1.0</v>
      </c>
      <c r="AA90" s="12" t="n">
        <v>0.0</v>
      </c>
      <c r="AB90" s="12" t="n">
        <v>0.0</v>
      </c>
      <c r="AC90" s="12" t="n">
        <v>0.0</v>
      </c>
      <c r="AD90" s="10" t="n">
        <f t="shared" si="1"/>
        <v>205.0</v>
      </c>
      <c r="AE90" s="37" t="n">
        <v>1.0</v>
      </c>
    </row>
    <row r="91" spans="1:31" x14ac:dyDescent="0.2">
      <c r="A91" s="9" t="s">
        <v>81</v>
      </c>
      <c r="B91" s="9" t="s">
        <v>318</v>
      </c>
      <c r="C91" s="12" t="n">
        <v>0.0</v>
      </c>
      <c r="D91" s="12" t="n">
        <v>0.0</v>
      </c>
      <c r="E91" s="12" t="n">
        <v>0.0</v>
      </c>
      <c r="F91" s="12" t="n">
        <v>0.0</v>
      </c>
      <c r="G91" s="12" t="n">
        <v>0.0</v>
      </c>
      <c r="H91" s="12" t="n">
        <v>0.0</v>
      </c>
      <c r="I91" s="12" t="n">
        <v>0.0</v>
      </c>
      <c r="J91" s="12" t="n">
        <v>0.0</v>
      </c>
      <c r="K91" s="12" t="n">
        <v>0.0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0.0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15.0</v>
      </c>
      <c r="D98" s="12" t="n">
        <v>13.0</v>
      </c>
      <c r="E98" s="12" t="n">
        <v>30.0</v>
      </c>
      <c r="F98" s="12" t="n">
        <v>0.0</v>
      </c>
      <c r="G98" s="12" t="n">
        <v>3130.0</v>
      </c>
      <c r="H98" s="12" t="n">
        <v>4.0</v>
      </c>
      <c r="I98" s="12" t="n">
        <v>0.0</v>
      </c>
      <c r="J98" s="12" t="n">
        <v>2.0</v>
      </c>
      <c r="K98" s="12" t="n">
        <v>1.0</v>
      </c>
      <c r="L98" s="12" t="n">
        <v>0.0</v>
      </c>
      <c r="M98" s="12" t="n">
        <v>1.0</v>
      </c>
      <c r="N98" s="12" t="n">
        <v>0.0</v>
      </c>
      <c r="O98" s="12" t="n">
        <v>0.0</v>
      </c>
      <c r="P98" s="12" t="n">
        <v>3.0</v>
      </c>
      <c r="Q98" s="12" t="n">
        <v>0.0</v>
      </c>
      <c r="R98" s="12" t="n">
        <v>0.0</v>
      </c>
      <c r="S98" s="12" t="n">
        <v>0.0</v>
      </c>
      <c r="T98" s="12" t="n">
        <v>8.0</v>
      </c>
      <c r="U98" s="12" t="n">
        <v>0.0</v>
      </c>
      <c r="V98" s="12" t="n">
        <v>0.0</v>
      </c>
      <c r="W98" s="12" t="n">
        <v>6.0</v>
      </c>
      <c r="X98" s="12" t="n">
        <v>0.0</v>
      </c>
      <c r="Y98" s="12" t="n">
        <v>0.0</v>
      </c>
      <c r="Z98" s="12" t="n">
        <v>0.0</v>
      </c>
      <c r="AA98" s="12" t="n">
        <v>6.0</v>
      </c>
      <c r="AB98" s="12" t="n">
        <v>0.0</v>
      </c>
      <c r="AC98" s="12" t="n">
        <v>0.0</v>
      </c>
      <c r="AD98" s="10" t="n">
        <f t="shared" si="1"/>
        <v>3219.0</v>
      </c>
      <c r="AE98" s="37">
        <v>0</v>
      </c>
    </row>
    <row r="99" spans="1:31" x14ac:dyDescent="0.2">
      <c r="A99" s="9" t="s">
        <v>461</v>
      </c>
      <c r="B99" s="9" t="s">
        <v>318</v>
      </c>
      <c r="C99" s="12" t="n">
        <v>2.0</v>
      </c>
      <c r="D99" s="12" t="n">
        <v>1.0</v>
      </c>
      <c r="E99" s="12" t="n">
        <v>0.0</v>
      </c>
      <c r="F99" s="12" t="n">
        <v>0.0</v>
      </c>
      <c r="G99" s="12" t="n">
        <v>1632.0</v>
      </c>
      <c r="H99" s="12" t="n">
        <v>0.0</v>
      </c>
      <c r="I99" s="12" t="n">
        <v>0.0</v>
      </c>
      <c r="J99" s="12" t="n">
        <v>0.0</v>
      </c>
      <c r="K99" s="12" t="n">
        <v>0.0</v>
      </c>
      <c r="L99" s="12" t="n">
        <v>0.0</v>
      </c>
      <c r="M99" s="12" t="n">
        <v>0.0</v>
      </c>
      <c r="N99" s="12" t="n">
        <v>0.0</v>
      </c>
      <c r="O99" s="12" t="n">
        <v>0.0</v>
      </c>
      <c r="P99" s="12" t="n">
        <v>0.0</v>
      </c>
      <c r="Q99" s="12" t="n">
        <v>0.0</v>
      </c>
      <c r="R99" s="12" t="n">
        <v>0.0</v>
      </c>
      <c r="S99" s="12" t="n">
        <v>0.0</v>
      </c>
      <c r="T99" s="12" t="n">
        <v>1.0</v>
      </c>
      <c r="U99" s="12" t="n">
        <v>0.0</v>
      </c>
      <c r="V99" s="12" t="n">
        <v>0.0</v>
      </c>
      <c r="W99" s="12" t="n">
        <v>0.0</v>
      </c>
      <c r="X99" s="12" t="n">
        <v>0.0</v>
      </c>
      <c r="Y99" s="12" t="n">
        <v>0.0</v>
      </c>
      <c r="Z99" s="12" t="n">
        <v>0.0</v>
      </c>
      <c r="AA99" s="12" t="n">
        <v>1.0</v>
      </c>
      <c r="AB99" s="12" t="n">
        <v>0.0</v>
      </c>
      <c r="AC99" s="12" t="n">
        <v>0.0</v>
      </c>
      <c r="AD99" s="10" t="n">
        <f t="shared" si="1"/>
        <v>1637.0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5.0</v>
      </c>
      <c r="E102" s="12" t="n">
        <v>9.0</v>
      </c>
      <c r="F102" s="12" t="n">
        <v>5.0</v>
      </c>
      <c r="G102" s="12" t="n">
        <v>24.0</v>
      </c>
      <c r="H102" s="12" t="n">
        <v>0.0</v>
      </c>
      <c r="I102" s="12" t="n">
        <v>0.0</v>
      </c>
      <c r="J102" s="12" t="n">
        <v>0.0</v>
      </c>
      <c r="K102" s="12" t="n">
        <v>0.0</v>
      </c>
      <c r="L102" s="12" t="n">
        <v>4.0</v>
      </c>
      <c r="M102" s="12" t="n">
        <v>1.0</v>
      </c>
      <c r="N102" s="12" t="n">
        <v>1.0</v>
      </c>
      <c r="O102" s="12" t="n">
        <v>0.0</v>
      </c>
      <c r="P102" s="12" t="n">
        <v>0.0</v>
      </c>
      <c r="Q102" s="12" t="n">
        <v>0.0</v>
      </c>
      <c r="R102" s="12" t="n">
        <v>3.0</v>
      </c>
      <c r="S102" s="12" t="n">
        <v>0.0</v>
      </c>
      <c r="T102" s="12" t="n">
        <v>0.0</v>
      </c>
      <c r="U102" s="12" t="n">
        <v>0.0</v>
      </c>
      <c r="V102" s="12" t="n">
        <v>0.0</v>
      </c>
      <c r="W102" s="12" t="n">
        <v>2.0</v>
      </c>
      <c r="X102" s="12" t="n">
        <v>0.0</v>
      </c>
      <c r="Y102" s="12" t="n">
        <v>0.0</v>
      </c>
      <c r="Z102" s="12" t="n">
        <v>0.0</v>
      </c>
      <c r="AA102" s="12" t="n">
        <v>0.0</v>
      </c>
      <c r="AB102" s="12" t="n">
        <v>0.0</v>
      </c>
      <c r="AC102" s="12" t="n">
        <v>0.0</v>
      </c>
      <c r="AD102" s="10" t="n">
        <f t="shared" si="1"/>
        <v>54.0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7.0</v>
      </c>
      <c r="D104" s="12" t="n">
        <v>0.0</v>
      </c>
      <c r="E104" s="12" t="n">
        <v>25.0</v>
      </c>
      <c r="F104" s="12" t="n">
        <v>7.0</v>
      </c>
      <c r="G104" s="12" t="n">
        <v>0.0</v>
      </c>
      <c r="H104" s="12" t="n">
        <v>0.0</v>
      </c>
      <c r="I104" s="12" t="n">
        <v>0.0</v>
      </c>
      <c r="J104" s="12" t="n">
        <v>0.0</v>
      </c>
      <c r="K104" s="12" t="n">
        <v>0.0</v>
      </c>
      <c r="L104" s="12" t="n">
        <v>0.0</v>
      </c>
      <c r="M104" s="12" t="n">
        <v>3.0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42.0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1.0</v>
      </c>
      <c r="F108" s="12" t="n">
        <v>0.0</v>
      </c>
      <c r="G108" s="12" t="n">
        <v>156.0</v>
      </c>
      <c r="H108" s="12" t="n">
        <v>0.0</v>
      </c>
      <c r="I108" s="12" t="n">
        <v>0.0</v>
      </c>
      <c r="J108" s="12" t="n">
        <v>0.0</v>
      </c>
      <c r="K108" s="12" t="n">
        <v>0.0</v>
      </c>
      <c r="L108" s="12" t="n">
        <v>0.0</v>
      </c>
      <c r="M108" s="12" t="n">
        <v>80.0</v>
      </c>
      <c r="N108" s="12" t="n">
        <v>0.0</v>
      </c>
      <c r="O108" s="12" t="n">
        <v>0.0</v>
      </c>
      <c r="P108" s="12" t="n">
        <v>0.0</v>
      </c>
      <c r="Q108" s="12" t="n">
        <v>5.0</v>
      </c>
      <c r="R108" s="12" t="n">
        <v>0.0</v>
      </c>
      <c r="S108" s="12" t="n">
        <v>0.0</v>
      </c>
      <c r="T108" s="12" t="n">
        <v>0.0</v>
      </c>
      <c r="U108" s="12" t="n">
        <v>0.0</v>
      </c>
      <c r="V108" s="12" t="n">
        <v>0.0</v>
      </c>
      <c r="W108" s="12" t="n">
        <v>0.0</v>
      </c>
      <c r="X108" s="12" t="n">
        <v>0.0</v>
      </c>
      <c r="Y108" s="12" t="n">
        <v>0.0</v>
      </c>
      <c r="Z108" s="12" t="n">
        <v>3.0</v>
      </c>
      <c r="AA108" s="12" t="n">
        <v>0.0</v>
      </c>
      <c r="AB108" s="12" t="n">
        <v>0.0</v>
      </c>
      <c r="AC108" s="12" t="n">
        <v>0.0</v>
      </c>
      <c r="AD108" s="10" t="n">
        <f t="shared" si="1"/>
        <v>245.0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2.0</v>
      </c>
      <c r="D110" s="12" t="n">
        <v>0.0</v>
      </c>
      <c r="E110" s="12" t="n">
        <v>0.0</v>
      </c>
      <c r="F110" s="12" t="n">
        <v>0.0</v>
      </c>
      <c r="G110" s="12" t="n">
        <v>8.0</v>
      </c>
      <c r="H110" s="12" t="n">
        <v>0.0</v>
      </c>
      <c r="I110" s="12" t="n">
        <v>0.0</v>
      </c>
      <c r="J110" s="12" t="n">
        <v>0.0</v>
      </c>
      <c r="K110" s="12" t="n">
        <v>0.0</v>
      </c>
      <c r="L110" s="12" t="n">
        <v>0.0</v>
      </c>
      <c r="M110" s="12" t="n">
        <v>6.0</v>
      </c>
      <c r="N110" s="12" t="n">
        <v>0.0</v>
      </c>
      <c r="O110" s="12" t="n">
        <v>0.0</v>
      </c>
      <c r="P110" s="12" t="n">
        <v>0.0</v>
      </c>
      <c r="Q110" s="12" t="n">
        <v>0.0</v>
      </c>
      <c r="R110" s="12" t="n">
        <v>0.0</v>
      </c>
      <c r="S110" s="12" t="n">
        <v>0.0</v>
      </c>
      <c r="T110" s="12" t="n">
        <v>0.0</v>
      </c>
      <c r="U110" s="12" t="n">
        <v>0.0</v>
      </c>
      <c r="V110" s="12" t="n">
        <v>0.0</v>
      </c>
      <c r="W110" s="12" t="n">
        <v>1.0</v>
      </c>
      <c r="X110" s="12" t="n">
        <v>0.0</v>
      </c>
      <c r="Y110" s="12" t="n">
        <v>0.0</v>
      </c>
      <c r="Z110" s="12" t="n">
        <v>0.0</v>
      </c>
      <c r="AA110" s="12" t="n">
        <v>0.0</v>
      </c>
      <c r="AB110" s="12" t="n">
        <v>0.0</v>
      </c>
      <c r="AC110" s="12" t="n">
        <v>0.0</v>
      </c>
      <c r="AD110" s="10" t="n">
        <f t="shared" si="1"/>
        <v>17.0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5.0</v>
      </c>
      <c r="D120" s="12" t="n">
        <v>4.0</v>
      </c>
      <c r="E120" s="12" t="n">
        <v>30.0</v>
      </c>
      <c r="F120" s="12" t="n">
        <v>0.0</v>
      </c>
      <c r="G120" s="12" t="n">
        <v>52.0</v>
      </c>
      <c r="H120" s="12" t="n">
        <v>4.0</v>
      </c>
      <c r="I120" s="12" t="n">
        <v>0.0</v>
      </c>
      <c r="J120" s="12" t="n">
        <v>0.0</v>
      </c>
      <c r="K120" s="12" t="n">
        <v>0.0</v>
      </c>
      <c r="L120" s="12" t="n">
        <v>0.0</v>
      </c>
      <c r="M120" s="12" t="n">
        <v>0.0</v>
      </c>
      <c r="N120" s="12" t="n">
        <v>0.0</v>
      </c>
      <c r="O120" s="12" t="n">
        <v>0.0</v>
      </c>
      <c r="P120" s="12" t="n">
        <v>3.0</v>
      </c>
      <c r="Q120" s="12" t="n">
        <v>0.0</v>
      </c>
      <c r="R120" s="12" t="n">
        <v>0.0</v>
      </c>
      <c r="S120" s="12" t="n">
        <v>0.0</v>
      </c>
      <c r="T120" s="12" t="n">
        <v>0.0</v>
      </c>
      <c r="U120" s="12" t="n">
        <v>0.0</v>
      </c>
      <c r="V120" s="12" t="n">
        <v>0.0</v>
      </c>
      <c r="W120" s="12" t="n">
        <v>6.0</v>
      </c>
      <c r="X120" s="12" t="n">
        <v>0.0</v>
      </c>
      <c r="Y120" s="12" t="n">
        <v>0.0</v>
      </c>
      <c r="Z120" s="12" t="n">
        <v>0.0</v>
      </c>
      <c r="AA120" s="12" t="n">
        <v>3.0</v>
      </c>
      <c r="AB120" s="12" t="n">
        <v>0.0</v>
      </c>
      <c r="AC120" s="12" t="n">
        <v>0.0</v>
      </c>
      <c r="AD120" s="10" t="n">
        <f t="shared" si="1"/>
        <v>107.0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1.0</v>
      </c>
      <c r="D122" s="12" t="n">
        <v>4.0</v>
      </c>
      <c r="E122" s="12" t="n">
        <v>30.0</v>
      </c>
      <c r="F122" s="12" t="n">
        <v>0.0</v>
      </c>
      <c r="G122" s="12" t="n">
        <v>3.0</v>
      </c>
      <c r="H122" s="12" t="n">
        <v>0.0</v>
      </c>
      <c r="I122" s="12" t="n">
        <v>0.0</v>
      </c>
      <c r="J122" s="12" t="n">
        <v>1.0</v>
      </c>
      <c r="K122" s="12" t="n">
        <v>0.0</v>
      </c>
      <c r="L122" s="12" t="n">
        <v>3.0</v>
      </c>
      <c r="M122" s="12" t="n">
        <v>0.0</v>
      </c>
      <c r="N122" s="12" t="n">
        <v>0.0</v>
      </c>
      <c r="O122" s="12" t="n">
        <v>0.0</v>
      </c>
      <c r="P122" s="12" t="n">
        <v>1.0</v>
      </c>
      <c r="Q122" s="12" t="n">
        <v>0.0</v>
      </c>
      <c r="R122" s="12" t="n">
        <v>0.0</v>
      </c>
      <c r="S122" s="12" t="n">
        <v>0.0</v>
      </c>
      <c r="T122" s="12" t="n">
        <v>0.0</v>
      </c>
      <c r="U122" s="12" t="n">
        <v>0.0</v>
      </c>
      <c r="V122" s="12" t="n">
        <v>0.0</v>
      </c>
      <c r="W122" s="12" t="n">
        <v>0.0</v>
      </c>
      <c r="X122" s="12" t="n">
        <v>0.0</v>
      </c>
      <c r="Y122" s="12" t="n">
        <v>0.0</v>
      </c>
      <c r="Z122" s="12" t="n">
        <v>1.0</v>
      </c>
      <c r="AA122" s="12" t="n">
        <v>7.0</v>
      </c>
      <c r="AB122" s="12" t="n">
        <v>0.0</v>
      </c>
      <c r="AC122" s="12" t="n">
        <v>0.0</v>
      </c>
      <c r="AD122" s="10" t="n">
        <f t="shared" si="1"/>
        <v>51.0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1.0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1.0</v>
      </c>
      <c r="AA124" s="12" t="n">
        <v>0.0</v>
      </c>
      <c r="AB124" s="12" t="n">
        <v>0.0</v>
      </c>
      <c r="AC124" s="12" t="n">
        <v>0.0</v>
      </c>
      <c r="AD124" s="10" t="n">
        <f t="shared" si="1"/>
        <v>2.0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1.0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1.0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44.0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44.0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25.0</v>
      </c>
      <c r="D138" s="12" t="n">
        <v>2.0</v>
      </c>
      <c r="E138" s="12" t="n">
        <v>0.0</v>
      </c>
      <c r="F138" s="12" t="n">
        <v>14.0</v>
      </c>
      <c r="G138" s="12" t="n">
        <v>5.0</v>
      </c>
      <c r="H138" s="12" t="n">
        <v>11.0</v>
      </c>
      <c r="I138" s="12" t="n">
        <v>0.0</v>
      </c>
      <c r="J138" s="12" t="n">
        <v>3.0</v>
      </c>
      <c r="K138" s="12" t="n">
        <v>2.0</v>
      </c>
      <c r="L138" s="12" t="n">
        <v>42.0</v>
      </c>
      <c r="M138" s="12" t="n">
        <v>63.0</v>
      </c>
      <c r="N138" s="12" t="n">
        <v>0.0</v>
      </c>
      <c r="O138" s="12" t="n">
        <v>0.0</v>
      </c>
      <c r="P138" s="12" t="n">
        <v>0.0</v>
      </c>
      <c r="Q138" s="12" t="n">
        <v>1.0</v>
      </c>
      <c r="R138" s="12" t="n">
        <v>0.0</v>
      </c>
      <c r="S138" s="12" t="n">
        <v>0.0</v>
      </c>
      <c r="T138" s="12" t="n">
        <v>12.0</v>
      </c>
      <c r="U138" s="12" t="n">
        <v>0.0</v>
      </c>
      <c r="V138" s="12" t="n">
        <v>0.0</v>
      </c>
      <c r="W138" s="12" t="n">
        <v>0.0</v>
      </c>
      <c r="X138" s="12" t="n">
        <v>8.0</v>
      </c>
      <c r="Y138" s="12" t="n">
        <v>0.0</v>
      </c>
      <c r="Z138" s="12" t="n">
        <v>2.0</v>
      </c>
      <c r="AA138" s="12" t="n">
        <v>8.0</v>
      </c>
      <c r="AB138" s="12" t="n">
        <v>0.0</v>
      </c>
      <c r="AC138" s="12" t="n">
        <v>0.0</v>
      </c>
      <c r="AD138" s="10" t="n">
        <f t="shared" si="1"/>
        <v>198.0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0.0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1"/>
        <v>0.0</v>
      </c>
      <c r="AE139" s="37">
        <v>0</v>
      </c>
    </row>
    <row r="140" spans="1:31" x14ac:dyDescent="0.2">
      <c r="A140" s="3" t="s">
        <v>440</v>
      </c>
      <c r="B140" s="9" t="s">
        <v>319</v>
      </c>
      <c r="C140" s="12" t="n">
        <v>16.0</v>
      </c>
      <c r="D140" s="12" t="n">
        <v>0.0</v>
      </c>
      <c r="E140" s="12" t="n">
        <v>0.0</v>
      </c>
      <c r="F140" s="12" t="n">
        <v>0.0</v>
      </c>
      <c r="G140" s="12" t="n">
        <v>1949.0</v>
      </c>
      <c r="H140" s="12" t="n">
        <v>0.0</v>
      </c>
      <c r="I140" s="12" t="n">
        <v>2.0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1967.0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1.0</v>
      </c>
      <c r="AB141" s="12" t="n">
        <v>0.0</v>
      </c>
      <c r="AC141" s="12" t="n">
        <v>0.0</v>
      </c>
      <c r="AD141" s="10" t="n">
        <f t="shared" si="1"/>
        <v>1.0</v>
      </c>
      <c r="AE141" s="37">
        <v>0</v>
      </c>
    </row>
    <row r="142" spans="1:31" x14ac:dyDescent="0.2">
      <c r="A142" s="3" t="s">
        <v>438</v>
      </c>
      <c r="B142" s="9" t="s">
        <v>319</v>
      </c>
      <c r="C142" s="12" t="n">
        <v>0.0</v>
      </c>
      <c r="D142" s="12" t="n">
        <v>0.0</v>
      </c>
      <c r="E142" s="12" t="n">
        <v>0.0</v>
      </c>
      <c r="F142" s="12" t="n">
        <v>0.0</v>
      </c>
      <c r="G142" s="12" t="n">
        <v>4.0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4.0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2.0</v>
      </c>
      <c r="D144" s="12" t="n">
        <v>0.0</v>
      </c>
      <c r="E144" s="12" t="n">
        <v>0.0</v>
      </c>
      <c r="F144" s="12" t="n">
        <v>0.0</v>
      </c>
      <c r="G144" s="12" t="n">
        <v>8.0</v>
      </c>
      <c r="H144" s="12" t="n">
        <v>0.0</v>
      </c>
      <c r="I144" s="12" t="n">
        <v>0.0</v>
      </c>
      <c r="J144" s="12" t="n">
        <v>0.0</v>
      </c>
      <c r="K144" s="12" t="n">
        <v>0.0</v>
      </c>
      <c r="L144" s="12" t="n">
        <v>0.0</v>
      </c>
      <c r="M144" s="12" t="n">
        <v>6.0</v>
      </c>
      <c r="N144" s="12" t="n">
        <v>0.0</v>
      </c>
      <c r="O144" s="12" t="n">
        <v>0.0</v>
      </c>
      <c r="P144" s="12" t="n">
        <v>0.0</v>
      </c>
      <c r="Q144" s="12" t="n">
        <v>0.0</v>
      </c>
      <c r="R144" s="12" t="n">
        <v>0.0</v>
      </c>
      <c r="S144" s="12" t="n">
        <v>0.0</v>
      </c>
      <c r="T144" s="12" t="n">
        <v>0.0</v>
      </c>
      <c r="U144" s="12" t="n">
        <v>0.0</v>
      </c>
      <c r="V144" s="12" t="n">
        <v>0.0</v>
      </c>
      <c r="W144" s="12" t="n">
        <v>1.0</v>
      </c>
      <c r="X144" s="12" t="n">
        <v>0.0</v>
      </c>
      <c r="Y144" s="12" t="n">
        <v>0.0</v>
      </c>
      <c r="Z144" s="12" t="n">
        <v>0.0</v>
      </c>
      <c r="AA144" s="12" t="n">
        <v>0.0</v>
      </c>
      <c r="AB144" s="12" t="n">
        <v>0.0</v>
      </c>
      <c r="AC144" s="12" t="n">
        <v>0.0</v>
      </c>
      <c r="AD144" s="10" t="n">
        <f t="shared" si="1"/>
        <v>17.0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1.0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1.0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1.0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1.0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2.0</v>
      </c>
      <c r="D156" s="12" t="n">
        <v>0.0</v>
      </c>
      <c r="E156" s="12" t="n">
        <v>0.0</v>
      </c>
      <c r="F156" s="12" t="n">
        <v>0.0</v>
      </c>
      <c r="G156" s="12" t="n">
        <v>2.0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7.0</v>
      </c>
      <c r="X156" s="12" t="n">
        <v>0.0</v>
      </c>
      <c r="Y156" s="12" t="n">
        <v>0.0</v>
      </c>
      <c r="Z156" s="12" t="n">
        <v>0.0</v>
      </c>
      <c r="AA156" s="12" t="n">
        <v>0.0</v>
      </c>
      <c r="AB156" s="12" t="n">
        <v>0.0</v>
      </c>
      <c r="AC156" s="12" t="n">
        <v>0.0</v>
      </c>
      <c r="AD156" s="10" t="n">
        <f t="shared" si="1"/>
        <v>11.0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7.0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7.0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1.0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1.0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1.0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4.0</v>
      </c>
      <c r="D214" s="12" t="n">
        <v>0.0</v>
      </c>
      <c r="E214" s="12" t="n">
        <v>0.0</v>
      </c>
      <c r="F214" s="12" t="n">
        <v>135.0</v>
      </c>
      <c r="G214" s="12" t="n">
        <v>71.0</v>
      </c>
      <c r="H214" s="12" t="n">
        <v>0.0</v>
      </c>
      <c r="I214" s="12" t="n">
        <v>0.0</v>
      </c>
      <c r="J214" s="12" t="n">
        <v>60.0</v>
      </c>
      <c r="K214" s="12" t="n">
        <v>0.0</v>
      </c>
      <c r="L214" s="12" t="n">
        <v>0.0</v>
      </c>
      <c r="M214" s="12" t="n">
        <v>9.0</v>
      </c>
      <c r="N214" s="12" t="n">
        <v>0.0</v>
      </c>
      <c r="O214" s="12" t="n">
        <v>0.0</v>
      </c>
      <c r="P214" s="12" t="n">
        <v>0.0</v>
      </c>
      <c r="Q214" s="12" t="n">
        <v>0.0</v>
      </c>
      <c r="R214" s="12" t="n">
        <v>0.0</v>
      </c>
      <c r="S214" s="12" t="n">
        <v>0.0</v>
      </c>
      <c r="T214" s="12" t="n">
        <v>0.0</v>
      </c>
      <c r="U214" s="12" t="n">
        <v>0.0</v>
      </c>
      <c r="V214" s="12" t="n">
        <v>0.0</v>
      </c>
      <c r="W214" s="12" t="n">
        <v>0.0</v>
      </c>
      <c r="X214" s="12" t="n">
        <v>12.0</v>
      </c>
      <c r="Y214" s="12" t="n">
        <v>0.0</v>
      </c>
      <c r="Z214" s="12" t="n">
        <v>0.0</v>
      </c>
      <c r="AA214" s="12" t="n">
        <v>0.0</v>
      </c>
      <c r="AB214" s="12" t="n">
        <v>0.0</v>
      </c>
      <c r="AC214" s="12" t="n">
        <v>0.0</v>
      </c>
      <c r="AD214" s="10" t="n">
        <f t="shared" si="1"/>
        <v>291.0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4.0</v>
      </c>
      <c r="D219" s="12" t="n">
        <v>0.0</v>
      </c>
      <c r="E219" s="12" t="n">
        <v>0.0</v>
      </c>
      <c r="F219" s="12" t="n">
        <v>0.0</v>
      </c>
      <c r="G219" s="12" t="n">
        <v>47.0</v>
      </c>
      <c r="H219" s="12" t="n">
        <v>2.0</v>
      </c>
      <c r="I219" s="12" t="n">
        <v>0.0</v>
      </c>
      <c r="J219" s="12" t="n">
        <v>0.0</v>
      </c>
      <c r="K219" s="12" t="n">
        <v>0.0</v>
      </c>
      <c r="L219" s="12" t="n">
        <v>0.0</v>
      </c>
      <c r="M219" s="12" t="n">
        <v>64.0</v>
      </c>
      <c r="N219" s="12" t="n">
        <v>0.0</v>
      </c>
      <c r="O219" s="12" t="n">
        <v>0.0</v>
      </c>
      <c r="P219" s="12" t="n">
        <v>0.0</v>
      </c>
      <c r="Q219" s="12" t="n">
        <v>2.0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119.0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1.0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1.0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1.0</v>
      </c>
      <c r="D419" s="12" t="n">
        <v>0.0</v>
      </c>
      <c r="E419" s="12" t="n">
        <v>7.0</v>
      </c>
      <c r="F419" s="12" t="n">
        <v>0.0</v>
      </c>
      <c r="G419" s="12" t="n">
        <v>187.0</v>
      </c>
      <c r="H419" s="12" t="n">
        <v>0.0</v>
      </c>
      <c r="I419" s="12" t="n">
        <v>0.0</v>
      </c>
      <c r="J419" s="12" t="n">
        <v>3.0</v>
      </c>
      <c r="K419" s="12" t="n">
        <v>0.0</v>
      </c>
      <c r="L419" s="12" t="n">
        <v>0.0</v>
      </c>
      <c r="M419" s="12" t="n">
        <v>51.0</v>
      </c>
      <c r="N419" s="12" t="n">
        <v>0.0</v>
      </c>
      <c r="O419" s="12" t="n">
        <v>4.0</v>
      </c>
      <c r="P419" s="12" t="n">
        <v>0.0</v>
      </c>
      <c r="Q419" s="12" t="n">
        <v>0.0</v>
      </c>
      <c r="R419" s="12" t="n">
        <v>2.0</v>
      </c>
      <c r="S419" s="12" t="n">
        <v>0.0</v>
      </c>
      <c r="T419" s="12" t="n">
        <v>0.0</v>
      </c>
      <c r="U419" s="12" t="n">
        <v>0.0</v>
      </c>
      <c r="V419" s="12" t="n">
        <v>0.0</v>
      </c>
      <c r="W419" s="12" t="n">
        <v>1.0</v>
      </c>
      <c r="X419" s="12" t="n">
        <v>2.0</v>
      </c>
      <c r="Y419" s="12" t="n">
        <v>0.0</v>
      </c>
      <c r="Z419" s="12" t="n">
        <v>0.0</v>
      </c>
      <c r="AA419" s="12" t="n">
        <v>0.0</v>
      </c>
      <c r="AB419" s="12" t="n">
        <v>0.0</v>
      </c>
      <c r="AC419" s="12" t="n">
        <v>0.0</v>
      </c>
      <c r="AD419" s="10" t="n">
        <f t="shared" si="5"/>
        <v>258.0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6.0</v>
      </c>
      <c r="G424" s="12" t="n">
        <v>63.0</v>
      </c>
      <c r="H424" s="12" t="n">
        <v>0.0</v>
      </c>
      <c r="I424" s="12" t="n">
        <v>0.0</v>
      </c>
      <c r="J424" s="12" t="n">
        <v>0.0</v>
      </c>
      <c r="K424" s="12" t="n">
        <v>0.0</v>
      </c>
      <c r="L424" s="12" t="n">
        <v>0.0</v>
      </c>
      <c r="M424" s="12" t="n">
        <v>0.0</v>
      </c>
      <c r="N424" s="12" t="n">
        <v>0.0</v>
      </c>
      <c r="O424" s="12" t="n">
        <v>0.0</v>
      </c>
      <c r="P424" s="12" t="n">
        <v>6.0</v>
      </c>
      <c r="Q424" s="12" t="n">
        <v>0.0</v>
      </c>
      <c r="R424" s="12" t="n">
        <v>0.0</v>
      </c>
      <c r="S424" s="12" t="n">
        <v>0.0</v>
      </c>
      <c r="T424" s="12" t="n">
        <v>0.0</v>
      </c>
      <c r="U424" s="12" t="n">
        <v>0.0</v>
      </c>
      <c r="V424" s="12" t="n">
        <v>0.0</v>
      </c>
      <c r="W424" s="12" t="n">
        <v>0.0</v>
      </c>
      <c r="X424" s="12" t="n">
        <v>0.0</v>
      </c>
      <c r="Y424" s="12" t="n">
        <v>0.0</v>
      </c>
      <c r="Z424" s="12" t="n">
        <v>1.0</v>
      </c>
      <c r="AA424" s="12" t="n">
        <v>0.0</v>
      </c>
      <c r="AB424" s="12" t="n">
        <v>0.0</v>
      </c>
      <c r="AC424" s="12" t="n">
        <v>0.0</v>
      </c>
      <c r="AD424" s="10" t="n">
        <f t="shared" si="5"/>
        <v>76.0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5.0</v>
      </c>
      <c r="E426" s="12" t="n">
        <v>0.0</v>
      </c>
      <c r="F426" s="12" t="n">
        <v>25.0</v>
      </c>
      <c r="G426" s="12" t="n">
        <v>66.0</v>
      </c>
      <c r="H426" s="12" t="n">
        <v>0.0</v>
      </c>
      <c r="I426" s="12" t="n">
        <v>0.0</v>
      </c>
      <c r="J426" s="12" t="n">
        <v>0.0</v>
      </c>
      <c r="K426" s="12" t="n">
        <v>0.0</v>
      </c>
      <c r="L426" s="12" t="n">
        <v>0.0</v>
      </c>
      <c r="M426" s="12" t="n">
        <v>106.0</v>
      </c>
      <c r="N426" s="12" t="n">
        <v>0.0</v>
      </c>
      <c r="O426" s="12" t="n">
        <v>0.0</v>
      </c>
      <c r="P426" s="12" t="n">
        <v>0.0</v>
      </c>
      <c r="Q426" s="12" t="n">
        <v>0.0</v>
      </c>
      <c r="R426" s="12" t="n">
        <v>0.0</v>
      </c>
      <c r="S426" s="12" t="n">
        <v>0.0</v>
      </c>
      <c r="T426" s="12" t="n">
        <v>0.0</v>
      </c>
      <c r="U426" s="12" t="n">
        <v>0.0</v>
      </c>
      <c r="V426" s="12" t="n">
        <v>0.0</v>
      </c>
      <c r="W426" s="12" t="n">
        <v>61.0</v>
      </c>
      <c r="X426" s="12" t="n">
        <v>49.0</v>
      </c>
      <c r="Y426" s="12" t="n">
        <v>0.0</v>
      </c>
      <c r="Z426" s="12" t="n">
        <v>6.0</v>
      </c>
      <c r="AA426" s="12" t="n">
        <v>13.0</v>
      </c>
      <c r="AB426" s="12" t="n">
        <v>0.0</v>
      </c>
      <c r="AC426" s="12" t="n">
        <v>0.0</v>
      </c>
      <c r="AD426" s="10" t="n">
        <f t="shared" si="5"/>
        <v>331.0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2.0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2.0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1.0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1.0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1.0</v>
      </c>
      <c r="D464" s="12" t="n">
        <v>0.0</v>
      </c>
      <c r="E464" s="12" t="n">
        <v>0.0</v>
      </c>
      <c r="F464" s="12" t="n">
        <v>3.0</v>
      </c>
      <c r="G464" s="12" t="n">
        <v>0.0</v>
      </c>
      <c r="H464" s="12" t="n">
        <v>0.0</v>
      </c>
      <c r="I464" s="12" t="n">
        <v>0.0</v>
      </c>
      <c r="J464" s="12" t="n">
        <v>0.0</v>
      </c>
      <c r="K464" s="12" t="n">
        <v>4.0</v>
      </c>
      <c r="L464" s="12" t="n">
        <v>0.0</v>
      </c>
      <c r="M464" s="12" t="n">
        <v>0.0</v>
      </c>
      <c r="N464" s="12" t="n">
        <v>0.0</v>
      </c>
      <c r="O464" s="12" t="n">
        <v>0.0</v>
      </c>
      <c r="P464" s="12" t="n">
        <v>0.0</v>
      </c>
      <c r="Q464" s="12" t="n">
        <v>0.0</v>
      </c>
      <c r="R464" s="12" t="n">
        <v>0.0</v>
      </c>
      <c r="S464" s="12" t="n">
        <v>0.0</v>
      </c>
      <c r="T464" s="12" t="n">
        <v>0.0</v>
      </c>
      <c r="U464" s="12" t="n">
        <v>0.0</v>
      </c>
      <c r="V464" s="12" t="n">
        <v>0.0</v>
      </c>
      <c r="W464" s="63" t="n">
        <v>12.0</v>
      </c>
      <c r="X464" s="12" t="n">
        <v>0.0</v>
      </c>
      <c r="Y464" s="12" t="n">
        <v>0.0</v>
      </c>
      <c r="Z464" s="12" t="n">
        <v>0.0</v>
      </c>
      <c r="AA464" s="12" t="n">
        <v>0.0</v>
      </c>
      <c r="AB464" s="12" t="n">
        <v>0.0</v>
      </c>
      <c r="AC464" s="12" t="n">
        <v>0.0</v>
      </c>
      <c r="AD464" s="10" t="n">
        <f t="shared" si="5"/>
        <v>20.0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t="n">
        <v>1.0</v>
      </c>
      <c r="F466" s="37">
        <v>0</v>
      </c>
      <c r="G466" s="37">
        <v>0</v>
      </c>
      <c r="H466" s="37">
        <v>0</v>
      </c>
      <c r="I466" s="37">
        <v>0</v>
      </c>
      <c r="J466" s="37">
        <v>0</v>
      </c>
      <c r="K466" s="37">
        <v>0</v>
      </c>
      <c r="L466" s="37">
        <v>0</v>
      </c>
      <c r="M466" s="37">
        <v>0</v>
      </c>
      <c r="N466" s="37">
        <v>0</v>
      </c>
      <c r="O466" s="37">
        <v>0</v>
      </c>
      <c r="P466" s="37">
        <v>0</v>
      </c>
      <c r="Q466" s="37">
        <v>0</v>
      </c>
      <c r="R466" s="37">
        <v>0</v>
      </c>
      <c r="S466" s="37">
        <v>0</v>
      </c>
      <c r="T466" s="37">
        <v>0</v>
      </c>
      <c r="U466" s="37">
        <v>0</v>
      </c>
      <c r="V466" s="37">
        <v>0</v>
      </c>
      <c r="W466" s="37" t="n">
        <v>1.0</v>
      </c>
      <c r="X466" s="37">
        <v>0</v>
      </c>
      <c r="Y466" s="37">
        <v>0</v>
      </c>
      <c r="Z466" s="37">
        <v>0</v>
      </c>
      <c r="AA466" s="37">
        <v>0</v>
      </c>
      <c r="AB466" s="37">
        <v>0</v>
      </c>
      <c r="AC466" s="37">
        <v>0</v>
      </c>
      <c r="AD466" s="36"/>
      <c r="AE466" s="49" t="n">
        <f>SUM(AE2:AE465)</f>
        <v>2.0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AE466"/>
  <sheetViews>
    <sheetView zoomScale="85" workbookViewId="0">
      <pane ySplit="1" topLeftCell="A2" activePane="bottomLeft" state="frozen"/>
      <selection activeCell="AE467" sqref="AE467"/>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295</v>
      </c>
      <c r="G1" s="11" t="s">
        <v>296</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3.0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3.0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1.0</v>
      </c>
      <c r="Y8" s="12" t="n">
        <v>0.0</v>
      </c>
      <c r="Z8" s="12" t="n">
        <v>8.0</v>
      </c>
      <c r="AA8" s="12" t="n">
        <v>0.0</v>
      </c>
      <c r="AB8" s="12" t="n">
        <v>0.0</v>
      </c>
      <c r="AC8" s="12" t="n">
        <v>0.0</v>
      </c>
      <c r="AD8" s="10" t="n">
        <f t="shared" si="0"/>
        <v>9.0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1.0</v>
      </c>
      <c r="G11" s="12" t="n">
        <v>7.0</v>
      </c>
      <c r="H11" s="12" t="n">
        <v>0.0</v>
      </c>
      <c r="I11" s="12" t="n">
        <v>0.0</v>
      </c>
      <c r="J11" s="12" t="n">
        <v>0.0</v>
      </c>
      <c r="K11" s="12" t="n">
        <v>0.0</v>
      </c>
      <c r="L11" s="12" t="n">
        <v>24.0</v>
      </c>
      <c r="M11" s="12" t="n">
        <v>4.0</v>
      </c>
      <c r="N11" s="12" t="n">
        <v>0.0</v>
      </c>
      <c r="O11" s="12" t="n">
        <v>0.0</v>
      </c>
      <c r="P11" s="12" t="n">
        <v>0.0</v>
      </c>
      <c r="Q11" s="12" t="n">
        <v>0.0</v>
      </c>
      <c r="R11" s="12" t="n">
        <v>0.0</v>
      </c>
      <c r="S11" s="12" t="n">
        <v>0.0</v>
      </c>
      <c r="T11" s="12" t="n">
        <v>0.0</v>
      </c>
      <c r="U11" s="12" t="n">
        <v>0.0</v>
      </c>
      <c r="V11" s="12" t="n">
        <v>0.0</v>
      </c>
      <c r="W11" s="12" t="n">
        <v>0.0</v>
      </c>
      <c r="X11" s="12" t="n">
        <v>1.0</v>
      </c>
      <c r="Y11" s="12" t="n">
        <v>0.0</v>
      </c>
      <c r="Z11" s="12" t="n">
        <v>0.0</v>
      </c>
      <c r="AA11" s="12" t="n">
        <v>7.0</v>
      </c>
      <c r="AB11" s="12" t="n">
        <v>0.0</v>
      </c>
      <c r="AC11" s="12" t="n">
        <v>0.0</v>
      </c>
      <c r="AD11" s="10" t="n">
        <f t="shared" si="0"/>
        <v>44.0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0.0</v>
      </c>
      <c r="D18" s="12" t="n">
        <v>0.0</v>
      </c>
      <c r="E18" s="12" t="n">
        <v>0.0</v>
      </c>
      <c r="F18" s="12" t="n">
        <v>0.0</v>
      </c>
      <c r="G18" s="12" t="n">
        <v>1.0</v>
      </c>
      <c r="H18" s="12" t="n">
        <v>0.0</v>
      </c>
      <c r="I18" s="12" t="n">
        <v>0.0</v>
      </c>
      <c r="J18" s="12" t="n">
        <v>0.0</v>
      </c>
      <c r="K18" s="12" t="n">
        <v>0.0</v>
      </c>
      <c r="L18" s="12" t="n">
        <v>0.0</v>
      </c>
      <c r="M18" s="12" t="n">
        <v>4.0</v>
      </c>
      <c r="N18" s="12" t="n">
        <v>0.0</v>
      </c>
      <c r="O18" s="12" t="n">
        <v>0.0</v>
      </c>
      <c r="P18" s="12" t="n">
        <v>0.0</v>
      </c>
      <c r="Q18" s="12" t="n">
        <v>1.0</v>
      </c>
      <c r="R18" s="12" t="n">
        <v>1.0</v>
      </c>
      <c r="S18" s="12" t="n">
        <v>0.0</v>
      </c>
      <c r="T18" s="12" t="n">
        <v>0.0</v>
      </c>
      <c r="U18" s="12" t="n">
        <v>0.0</v>
      </c>
      <c r="V18" s="12" t="n">
        <v>0.0</v>
      </c>
      <c r="W18" s="12" t="n">
        <v>1.0</v>
      </c>
      <c r="X18" s="12" t="n">
        <v>0.0</v>
      </c>
      <c r="Y18" s="12" t="n">
        <v>0.0</v>
      </c>
      <c r="Z18" s="12" t="n">
        <v>0.0</v>
      </c>
      <c r="AA18" s="12" t="n">
        <v>0.0</v>
      </c>
      <c r="AB18" s="12" t="n">
        <v>0.0</v>
      </c>
      <c r="AC18" s="12" t="n">
        <v>0.0</v>
      </c>
      <c r="AD18" s="10" t="n">
        <f t="shared" si="0"/>
        <v>8.0</v>
      </c>
      <c r="AE18" s="37">
        <v>0</v>
      </c>
    </row>
    <row r="19" spans="1:31" x14ac:dyDescent="0.2">
      <c r="A19" s="9" t="s">
        <v>18</v>
      </c>
      <c r="B19" s="9" t="s">
        <v>318</v>
      </c>
      <c r="C19" s="12" t="n">
        <v>0.0</v>
      </c>
      <c r="D19" s="12" t="n">
        <v>1.0</v>
      </c>
      <c r="E19" s="12" t="n">
        <v>71.0</v>
      </c>
      <c r="F19" s="12" t="n">
        <v>0.0</v>
      </c>
      <c r="G19" s="12" t="n">
        <v>2.0</v>
      </c>
      <c r="H19" s="12" t="n">
        <v>1.0</v>
      </c>
      <c r="I19" s="12" t="n">
        <v>1.0</v>
      </c>
      <c r="J19" s="12" t="n">
        <v>0.0</v>
      </c>
      <c r="K19" s="12" t="n">
        <v>0.0</v>
      </c>
      <c r="L19" s="12" t="n">
        <v>3.0</v>
      </c>
      <c r="M19" s="12" t="n">
        <v>56.0</v>
      </c>
      <c r="N19" s="12" t="n">
        <v>192.0</v>
      </c>
      <c r="O19" s="12" t="n">
        <v>0.0</v>
      </c>
      <c r="P19" s="12" t="n">
        <v>0.0</v>
      </c>
      <c r="Q19" s="12" t="n">
        <v>3.0</v>
      </c>
      <c r="R19" s="12" t="n">
        <v>1.0</v>
      </c>
      <c r="S19" s="12" t="n">
        <v>4.0</v>
      </c>
      <c r="T19" s="12" t="n">
        <v>0.0</v>
      </c>
      <c r="U19" s="12" t="n">
        <v>2.0</v>
      </c>
      <c r="V19" s="12" t="n">
        <v>0.0</v>
      </c>
      <c r="W19" s="12" t="n">
        <v>2.0</v>
      </c>
      <c r="X19" s="12" t="n">
        <v>7.0</v>
      </c>
      <c r="Y19" s="12" t="n">
        <v>0.0</v>
      </c>
      <c r="Z19" s="12" t="n">
        <v>140.0</v>
      </c>
      <c r="AA19" s="12" t="n">
        <v>0.0</v>
      </c>
      <c r="AB19" s="12" t="n">
        <v>0.0</v>
      </c>
      <c r="AC19" s="12" t="n">
        <v>4.0</v>
      </c>
      <c r="AD19" s="10" t="n">
        <f t="shared" si="0"/>
        <v>490.0</v>
      </c>
      <c r="AE19" s="37">
        <v>0</v>
      </c>
    </row>
    <row r="20" spans="1:31" x14ac:dyDescent="0.2">
      <c r="A20" s="9" t="s">
        <v>20</v>
      </c>
      <c r="B20" s="9" t="s">
        <v>319</v>
      </c>
      <c r="C20" s="12" t="n">
        <v>0.0</v>
      </c>
      <c r="D20" s="12" t="n">
        <v>0.0</v>
      </c>
      <c r="E20" s="12" t="n">
        <v>0.0</v>
      </c>
      <c r="F20" s="12" t="n">
        <v>0.0</v>
      </c>
      <c r="G20" s="12" t="n">
        <v>1.0</v>
      </c>
      <c r="H20" s="12" t="n">
        <v>0.0</v>
      </c>
      <c r="I20" s="12" t="n">
        <v>0.0</v>
      </c>
      <c r="J20" s="12" t="n">
        <v>0.0</v>
      </c>
      <c r="K20" s="12" t="n">
        <v>0.0</v>
      </c>
      <c r="L20" s="12" t="n">
        <v>0.0</v>
      </c>
      <c r="M20" s="12" t="n">
        <v>4.0</v>
      </c>
      <c r="N20" s="12" t="n">
        <v>0.0</v>
      </c>
      <c r="O20" s="12" t="n">
        <v>0.0</v>
      </c>
      <c r="P20" s="12" t="n">
        <v>0.0</v>
      </c>
      <c r="Q20" s="12" t="n">
        <v>1.0</v>
      </c>
      <c r="R20" s="12" t="n">
        <v>1.0</v>
      </c>
      <c r="S20" s="12" t="n">
        <v>0.0</v>
      </c>
      <c r="T20" s="12" t="n">
        <v>0.0</v>
      </c>
      <c r="U20" s="12" t="n">
        <v>0.0</v>
      </c>
      <c r="V20" s="12" t="n">
        <v>0.0</v>
      </c>
      <c r="W20" s="12" t="n">
        <v>0.0</v>
      </c>
      <c r="X20" s="12" t="n">
        <v>0.0</v>
      </c>
      <c r="Y20" s="12" t="n">
        <v>0.0</v>
      </c>
      <c r="Z20" s="12" t="n">
        <v>0.0</v>
      </c>
      <c r="AA20" s="12" t="n">
        <v>0.0</v>
      </c>
      <c r="AB20" s="12" t="n">
        <v>0.0</v>
      </c>
      <c r="AC20" s="12" t="n">
        <v>0.0</v>
      </c>
      <c r="AD20" s="10" t="n">
        <f t="shared" si="0"/>
        <v>7.0</v>
      </c>
      <c r="AE20" s="37">
        <v>0</v>
      </c>
    </row>
    <row r="21" spans="1:31" x14ac:dyDescent="0.2">
      <c r="A21" s="9" t="s">
        <v>20</v>
      </c>
      <c r="B21" s="9" t="s">
        <v>318</v>
      </c>
      <c r="C21" s="12" t="n">
        <v>0.0</v>
      </c>
      <c r="D21" s="12" t="n">
        <v>1.0</v>
      </c>
      <c r="E21" s="12" t="n">
        <v>70.0</v>
      </c>
      <c r="F21" s="12" t="n">
        <v>0.0</v>
      </c>
      <c r="G21" s="12" t="n">
        <v>2.0</v>
      </c>
      <c r="H21" s="12" t="n">
        <v>1.0</v>
      </c>
      <c r="I21" s="12" t="n">
        <v>1.0</v>
      </c>
      <c r="J21" s="12" t="n">
        <v>0.0</v>
      </c>
      <c r="K21" s="12" t="n">
        <v>0.0</v>
      </c>
      <c r="L21" s="12" t="n">
        <v>3.0</v>
      </c>
      <c r="M21" s="12" t="n">
        <v>55.0</v>
      </c>
      <c r="N21" s="12" t="n">
        <v>184.0</v>
      </c>
      <c r="O21" s="12" t="n">
        <v>0.0</v>
      </c>
      <c r="P21" s="12" t="n">
        <v>0.0</v>
      </c>
      <c r="Q21" s="12" t="n">
        <v>3.0</v>
      </c>
      <c r="R21" s="12" t="n">
        <v>1.0</v>
      </c>
      <c r="S21" s="12" t="n">
        <v>4.0</v>
      </c>
      <c r="T21" s="12" t="n">
        <v>0.0</v>
      </c>
      <c r="U21" s="12" t="n">
        <v>2.0</v>
      </c>
      <c r="V21" s="12" t="n">
        <v>0.0</v>
      </c>
      <c r="W21" s="12" t="n">
        <v>2.0</v>
      </c>
      <c r="X21" s="12" t="n">
        <v>7.0</v>
      </c>
      <c r="Y21" s="12" t="n">
        <v>0.0</v>
      </c>
      <c r="Z21" s="12" t="n">
        <v>133.0</v>
      </c>
      <c r="AA21" s="12" t="n">
        <v>0.0</v>
      </c>
      <c r="AB21" s="12" t="n">
        <v>0.0</v>
      </c>
      <c r="AC21" s="12" t="n">
        <v>4.0</v>
      </c>
      <c r="AD21" s="10" t="n">
        <f t="shared" si="0"/>
        <v>473.0</v>
      </c>
      <c r="AE21" s="37">
        <v>0</v>
      </c>
    </row>
    <row r="22" spans="1:31" x14ac:dyDescent="0.2">
      <c r="A22" s="9" t="s">
        <v>22</v>
      </c>
      <c r="B22" s="9" t="s">
        <v>319</v>
      </c>
      <c r="C22" s="12" t="n">
        <v>0.0</v>
      </c>
      <c r="D22" s="12" t="n">
        <v>0.0</v>
      </c>
      <c r="E22" s="12" t="n">
        <v>0.0</v>
      </c>
      <c r="F22" s="12" t="n">
        <v>0.0</v>
      </c>
      <c r="G22" s="12" t="n">
        <v>0.0</v>
      </c>
      <c r="H22" s="12" t="n">
        <v>0.0</v>
      </c>
      <c r="I22" s="12" t="n">
        <v>0.0</v>
      </c>
      <c r="J22" s="12" t="n">
        <v>0.0</v>
      </c>
      <c r="K22" s="12" t="n">
        <v>0.0</v>
      </c>
      <c r="L22" s="12" t="n">
        <v>0.0</v>
      </c>
      <c r="M22" s="12" t="n">
        <v>0.0</v>
      </c>
      <c r="N22" s="12" t="n">
        <v>0.0</v>
      </c>
      <c r="O22" s="12" t="n">
        <v>0.0</v>
      </c>
      <c r="P22" s="12" t="n">
        <v>0.0</v>
      </c>
      <c r="Q22" s="12" t="n">
        <v>0.0</v>
      </c>
      <c r="R22" s="12" t="n">
        <v>0.0</v>
      </c>
      <c r="S22" s="12" t="n">
        <v>0.0</v>
      </c>
      <c r="T22" s="12" t="n">
        <v>0.0</v>
      </c>
      <c r="U22" s="12" t="n">
        <v>0.0</v>
      </c>
      <c r="V22" s="12" t="n">
        <v>0.0</v>
      </c>
      <c r="W22" s="12" t="n">
        <v>1.0</v>
      </c>
      <c r="X22" s="12" t="n">
        <v>0.0</v>
      </c>
      <c r="Y22" s="12" t="n">
        <v>0.0</v>
      </c>
      <c r="Z22" s="12" t="n">
        <v>0.0</v>
      </c>
      <c r="AA22" s="12" t="n">
        <v>0.0</v>
      </c>
      <c r="AB22" s="12" t="n">
        <v>0.0</v>
      </c>
      <c r="AC22" s="12" t="n">
        <v>0.0</v>
      </c>
      <c r="AD22" s="10" t="n">
        <f t="shared" si="0"/>
        <v>1.0</v>
      </c>
      <c r="AE22" s="37">
        <v>0</v>
      </c>
    </row>
    <row r="23" spans="1:31" x14ac:dyDescent="0.2">
      <c r="A23" s="9" t="s">
        <v>22</v>
      </c>
      <c r="B23" s="9" t="s">
        <v>318</v>
      </c>
      <c r="C23" s="12" t="n">
        <v>0.0</v>
      </c>
      <c r="D23" s="12" t="n">
        <v>0.0</v>
      </c>
      <c r="E23" s="12" t="n">
        <v>1.0</v>
      </c>
      <c r="F23" s="12" t="n">
        <v>0.0</v>
      </c>
      <c r="G23" s="12" t="n">
        <v>0.0</v>
      </c>
      <c r="H23" s="12" t="n">
        <v>0.0</v>
      </c>
      <c r="I23" s="12" t="n">
        <v>0.0</v>
      </c>
      <c r="J23" s="12" t="n">
        <v>0.0</v>
      </c>
      <c r="K23" s="12" t="n">
        <v>0.0</v>
      </c>
      <c r="L23" s="12" t="n">
        <v>0.0</v>
      </c>
      <c r="M23" s="12" t="n">
        <v>1.0</v>
      </c>
      <c r="N23" s="12" t="n">
        <v>8.0</v>
      </c>
      <c r="O23" s="12" t="n">
        <v>0.0</v>
      </c>
      <c r="P23" s="12" t="n">
        <v>0.0</v>
      </c>
      <c r="Q23" s="12" t="n">
        <v>0.0</v>
      </c>
      <c r="R23" s="12" t="n">
        <v>0.0</v>
      </c>
      <c r="S23" s="12" t="n">
        <v>0.0</v>
      </c>
      <c r="T23" s="12" t="n">
        <v>0.0</v>
      </c>
      <c r="U23" s="12" t="n">
        <v>0.0</v>
      </c>
      <c r="V23" s="12" t="n">
        <v>0.0</v>
      </c>
      <c r="W23" s="12" t="n">
        <v>0.0</v>
      </c>
      <c r="X23" s="12" t="n">
        <v>0.0</v>
      </c>
      <c r="Y23" s="12" t="n">
        <v>0.0</v>
      </c>
      <c r="Z23" s="12" t="n">
        <v>7.0</v>
      </c>
      <c r="AA23" s="12" t="n">
        <v>0.0</v>
      </c>
      <c r="AB23" s="12" t="n">
        <v>0.0</v>
      </c>
      <c r="AC23" s="12" t="n">
        <v>0.0</v>
      </c>
      <c r="AD23" s="10" t="n">
        <f t="shared" si="0"/>
        <v>17.0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1.0</v>
      </c>
      <c r="Y24" s="12" t="n">
        <v>0.0</v>
      </c>
      <c r="Z24" s="12" t="n">
        <v>8.0</v>
      </c>
      <c r="AA24" s="12" t="n">
        <v>0.0</v>
      </c>
      <c r="AB24" s="12" t="n">
        <v>0.0</v>
      </c>
      <c r="AC24" s="12" t="n">
        <v>0.0</v>
      </c>
      <c r="AD24" s="10" t="n">
        <f t="shared" si="0"/>
        <v>9.0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3.0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3.0</v>
      </c>
      <c r="AE25" s="37">
        <v>0</v>
      </c>
    </row>
    <row r="26" spans="1:31" x14ac:dyDescent="0.2">
      <c r="A26" s="9" t="s">
        <v>26</v>
      </c>
      <c r="B26" s="9" t="s">
        <v>319</v>
      </c>
      <c r="C26" s="12" t="n">
        <v>0.0</v>
      </c>
      <c r="D26" s="12" t="n">
        <v>0.0</v>
      </c>
      <c r="E26" s="12" t="n">
        <v>69.0</v>
      </c>
      <c r="F26" s="12" t="n">
        <v>0.0</v>
      </c>
      <c r="G26" s="12" t="n">
        <v>0.0</v>
      </c>
      <c r="H26" s="12" t="n">
        <v>1.0</v>
      </c>
      <c r="I26" s="12" t="n">
        <v>1.0</v>
      </c>
      <c r="J26" s="12" t="n">
        <v>0.0</v>
      </c>
      <c r="K26" s="12" t="n">
        <v>0.0</v>
      </c>
      <c r="L26" s="12" t="n">
        <v>1.0</v>
      </c>
      <c r="M26" s="12" t="n">
        <v>52.0</v>
      </c>
      <c r="N26" s="12" t="n">
        <v>0.0</v>
      </c>
      <c r="O26" s="12" t="n">
        <v>0.0</v>
      </c>
      <c r="P26" s="12" t="n">
        <v>0.0</v>
      </c>
      <c r="Q26" s="12" t="n">
        <v>3.0</v>
      </c>
      <c r="R26" s="12" t="n">
        <v>1.0</v>
      </c>
      <c r="S26" s="12" t="n">
        <v>4.0</v>
      </c>
      <c r="T26" s="12" t="n">
        <v>0.0</v>
      </c>
      <c r="U26" s="12" t="n">
        <v>0.0</v>
      </c>
      <c r="V26" s="12" t="n">
        <v>0.0</v>
      </c>
      <c r="W26" s="12" t="n">
        <v>2.0</v>
      </c>
      <c r="X26" s="12" t="n">
        <v>6.0</v>
      </c>
      <c r="Y26" s="12" t="n">
        <v>0.0</v>
      </c>
      <c r="Z26" s="12" t="n">
        <v>132.0</v>
      </c>
      <c r="AA26" s="12" t="n">
        <v>1.0</v>
      </c>
      <c r="AB26" s="12" t="n">
        <v>0.0</v>
      </c>
      <c r="AC26" s="12" t="n">
        <v>4.0</v>
      </c>
      <c r="AD26" s="10" t="n">
        <f t="shared" si="0"/>
        <v>277.0</v>
      </c>
      <c r="AE26" s="37">
        <v>0</v>
      </c>
    </row>
    <row r="27" spans="1:31" x14ac:dyDescent="0.2">
      <c r="A27" s="9" t="s">
        <v>26</v>
      </c>
      <c r="B27" s="9" t="s">
        <v>318</v>
      </c>
      <c r="C27" s="12" t="n">
        <v>0.0</v>
      </c>
      <c r="D27" s="12" t="n">
        <v>0.0</v>
      </c>
      <c r="E27" s="12" t="n">
        <v>0.0</v>
      </c>
      <c r="F27" s="12" t="n">
        <v>0.0</v>
      </c>
      <c r="G27" s="12" t="n">
        <v>1.0</v>
      </c>
      <c r="H27" s="12" t="n">
        <v>0.0</v>
      </c>
      <c r="I27" s="12" t="n">
        <v>0.0</v>
      </c>
      <c r="J27" s="12" t="n">
        <v>0.0</v>
      </c>
      <c r="K27" s="12" t="n">
        <v>0.0</v>
      </c>
      <c r="L27" s="12" t="n">
        <v>0.0</v>
      </c>
      <c r="M27" s="12" t="n">
        <v>3.0</v>
      </c>
      <c r="N27" s="12" t="n">
        <v>0.0</v>
      </c>
      <c r="O27" s="12" t="n">
        <v>0.0</v>
      </c>
      <c r="P27" s="12" t="n">
        <v>0.0</v>
      </c>
      <c r="Q27" s="12" t="n">
        <v>0.0</v>
      </c>
      <c r="R27" s="12" t="n">
        <v>0.0</v>
      </c>
      <c r="S27" s="12" t="n">
        <v>0.0</v>
      </c>
      <c r="T27" s="12" t="n">
        <v>0.0</v>
      </c>
      <c r="U27" s="12" t="n">
        <v>0.0</v>
      </c>
      <c r="V27" s="12" t="n">
        <v>0.0</v>
      </c>
      <c r="W27" s="12" t="n">
        <v>1.0</v>
      </c>
      <c r="X27" s="12" t="n">
        <v>0.0</v>
      </c>
      <c r="Y27" s="12" t="n">
        <v>0.0</v>
      </c>
      <c r="Z27" s="12" t="n">
        <v>0.0</v>
      </c>
      <c r="AA27" s="12" t="n">
        <v>0.0</v>
      </c>
      <c r="AB27" s="12" t="n">
        <v>0.0</v>
      </c>
      <c r="AC27" s="12" t="n">
        <v>0.0</v>
      </c>
      <c r="AD27" s="10" t="n">
        <f t="shared" si="0"/>
        <v>5.0</v>
      </c>
      <c r="AE27" s="37">
        <v>0</v>
      </c>
    </row>
    <row r="28" spans="1:31" x14ac:dyDescent="0.2">
      <c r="A28" s="9" t="s">
        <v>28</v>
      </c>
      <c r="B28" s="9" t="s">
        <v>319</v>
      </c>
      <c r="C28" s="12" t="n">
        <v>1.0</v>
      </c>
      <c r="D28" s="12" t="n">
        <v>0.0</v>
      </c>
      <c r="E28" s="12" t="n">
        <v>0.0</v>
      </c>
      <c r="F28" s="12" t="n">
        <v>5.0</v>
      </c>
      <c r="G28" s="12" t="n">
        <v>11.0</v>
      </c>
      <c r="H28" s="12" t="n">
        <v>0.0</v>
      </c>
      <c r="I28" s="12" t="n">
        <v>1.0</v>
      </c>
      <c r="J28" s="12" t="n">
        <v>2.0</v>
      </c>
      <c r="K28" s="12" t="n">
        <v>0.0</v>
      </c>
      <c r="L28" s="12" t="n">
        <v>25.0</v>
      </c>
      <c r="M28" s="12" t="n">
        <v>6.0</v>
      </c>
      <c r="N28" s="12" t="n">
        <v>0.0</v>
      </c>
      <c r="O28" s="12" t="n">
        <v>0.0</v>
      </c>
      <c r="P28" s="12" t="n">
        <v>0.0</v>
      </c>
      <c r="Q28" s="12" t="n">
        <v>0.0</v>
      </c>
      <c r="R28" s="12" t="n">
        <v>0.0</v>
      </c>
      <c r="S28" s="12" t="n">
        <v>1.0</v>
      </c>
      <c r="T28" s="12" t="n">
        <v>0.0</v>
      </c>
      <c r="U28" s="12" t="n">
        <v>0.0</v>
      </c>
      <c r="V28" s="12" t="n">
        <v>0.0</v>
      </c>
      <c r="W28" s="12" t="n">
        <v>0.0</v>
      </c>
      <c r="X28" s="12" t="n">
        <v>11.0</v>
      </c>
      <c r="Y28" s="12" t="n">
        <v>0.0</v>
      </c>
      <c r="Z28" s="12" t="n">
        <v>0.0</v>
      </c>
      <c r="AA28" s="12" t="n">
        <v>6.0</v>
      </c>
      <c r="AB28" s="12" t="n">
        <v>0.0</v>
      </c>
      <c r="AC28" s="12" t="n">
        <v>0.0</v>
      </c>
      <c r="AD28" s="10" t="n">
        <f t="shared" si="0"/>
        <v>69.0</v>
      </c>
      <c r="AE28" s="37">
        <v>0</v>
      </c>
    </row>
    <row r="29" spans="1:31" x14ac:dyDescent="0.2">
      <c r="A29" s="9" t="s">
        <v>28</v>
      </c>
      <c r="B29" s="9" t="s">
        <v>318</v>
      </c>
      <c r="C29" s="12" t="n">
        <v>0.0</v>
      </c>
      <c r="D29" s="12" t="n">
        <v>0.0</v>
      </c>
      <c r="E29" s="12" t="n">
        <v>0.0</v>
      </c>
      <c r="F29" s="12" t="n">
        <v>0.0</v>
      </c>
      <c r="G29" s="12" t="n">
        <v>0.0</v>
      </c>
      <c r="H29" s="12" t="n">
        <v>0.0</v>
      </c>
      <c r="I29" s="12" t="n">
        <v>0.0</v>
      </c>
      <c r="J29" s="12" t="n">
        <v>0.0</v>
      </c>
      <c r="K29" s="12" t="n">
        <v>0.0</v>
      </c>
      <c r="L29" s="12" t="n">
        <v>1.0</v>
      </c>
      <c r="M29" s="12" t="n">
        <v>0.0</v>
      </c>
      <c r="N29" s="12" t="n">
        <v>1.0</v>
      </c>
      <c r="O29" s="12" t="n">
        <v>0.0</v>
      </c>
      <c r="P29" s="12" t="n">
        <v>0.0</v>
      </c>
      <c r="Q29" s="12" t="n">
        <v>0.0</v>
      </c>
      <c r="R29" s="12" t="n">
        <v>0.0</v>
      </c>
      <c r="S29" s="12" t="n">
        <v>0.0</v>
      </c>
      <c r="T29" s="12" t="n">
        <v>0.0</v>
      </c>
      <c r="U29" s="12" t="n">
        <v>0.0</v>
      </c>
      <c r="V29" s="12" t="n">
        <v>0.0</v>
      </c>
      <c r="W29" s="12" t="n">
        <v>0.0</v>
      </c>
      <c r="X29" s="12" t="n">
        <v>0.0</v>
      </c>
      <c r="Y29" s="12" t="n">
        <v>0.0</v>
      </c>
      <c r="Z29" s="12" t="n">
        <v>0.0</v>
      </c>
      <c r="AA29" s="12" t="n">
        <v>0.0</v>
      </c>
      <c r="AB29" s="12" t="n">
        <v>0.0</v>
      </c>
      <c r="AC29" s="12" t="n">
        <v>0.0</v>
      </c>
      <c r="AD29" s="10" t="n">
        <f t="shared" si="0"/>
        <v>2.0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0.0</v>
      </c>
      <c r="E32" s="12" t="n">
        <v>0.0</v>
      </c>
      <c r="F32" s="12" t="n">
        <v>0.0</v>
      </c>
      <c r="G32" s="12" t="n">
        <v>0.0</v>
      </c>
      <c r="H32" s="12" t="n">
        <v>0.0</v>
      </c>
      <c r="I32" s="12" t="n">
        <v>0.0</v>
      </c>
      <c r="J32" s="12" t="n">
        <v>0.0</v>
      </c>
      <c r="K32" s="12" t="n">
        <v>0.0</v>
      </c>
      <c r="L32" s="12" t="n">
        <v>1.0</v>
      </c>
      <c r="M32" s="12" t="n">
        <v>0.0</v>
      </c>
      <c r="N32" s="12" t="n">
        <v>1.0</v>
      </c>
      <c r="O32" s="12" t="n">
        <v>0.0</v>
      </c>
      <c r="P32" s="12" t="n">
        <v>0.0</v>
      </c>
      <c r="Q32" s="12" t="n">
        <v>0.0</v>
      </c>
      <c r="R32" s="12" t="n">
        <v>0.0</v>
      </c>
      <c r="S32" s="12" t="n">
        <v>0.0</v>
      </c>
      <c r="T32" s="12" t="n">
        <v>0.0</v>
      </c>
      <c r="U32" s="12" t="n">
        <v>0.0</v>
      </c>
      <c r="V32" s="12" t="n">
        <v>0.0</v>
      </c>
      <c r="W32" s="12" t="n">
        <v>0.0</v>
      </c>
      <c r="X32" s="12" t="n">
        <v>0.0</v>
      </c>
      <c r="Y32" s="12" t="n">
        <v>0.0</v>
      </c>
      <c r="Z32" s="12" t="n">
        <v>0.0</v>
      </c>
      <c r="AA32" s="12" t="n">
        <v>0.0</v>
      </c>
      <c r="AB32" s="12" t="n">
        <v>0.0</v>
      </c>
      <c r="AC32" s="12" t="n">
        <v>0.0</v>
      </c>
      <c r="AD32" s="10" t="n">
        <f t="shared" si="0"/>
        <v>2.0</v>
      </c>
      <c r="AE32" s="37">
        <v>0</v>
      </c>
    </row>
    <row r="33" spans="1:31" x14ac:dyDescent="0.2">
      <c r="A33" s="9" t="s">
        <v>32</v>
      </c>
      <c r="B33" s="9" t="s">
        <v>318</v>
      </c>
      <c r="C33" s="12" t="n">
        <v>1.0</v>
      </c>
      <c r="D33" s="12" t="n">
        <v>0.0</v>
      </c>
      <c r="E33" s="12" t="n">
        <v>0.0</v>
      </c>
      <c r="F33" s="12" t="n">
        <v>10.0</v>
      </c>
      <c r="G33" s="12" t="n">
        <v>22.0</v>
      </c>
      <c r="H33" s="12" t="n">
        <v>0.0</v>
      </c>
      <c r="I33" s="12" t="n">
        <v>6.0</v>
      </c>
      <c r="J33" s="12" t="n">
        <v>2.0</v>
      </c>
      <c r="K33" s="12" t="n">
        <v>0.0</v>
      </c>
      <c r="L33" s="12" t="n">
        <v>53.0</v>
      </c>
      <c r="M33" s="12" t="n">
        <v>13.0</v>
      </c>
      <c r="N33" s="12" t="n">
        <v>0.0</v>
      </c>
      <c r="O33" s="12" t="n">
        <v>0.0</v>
      </c>
      <c r="P33" s="12" t="n">
        <v>0.0</v>
      </c>
      <c r="Q33" s="12" t="n">
        <v>0.0</v>
      </c>
      <c r="R33" s="12" t="n">
        <v>0.0</v>
      </c>
      <c r="S33" s="12" t="n">
        <v>2.0</v>
      </c>
      <c r="T33" s="12" t="n">
        <v>0.0</v>
      </c>
      <c r="U33" s="12" t="n">
        <v>1.0</v>
      </c>
      <c r="V33" s="12" t="n">
        <v>0.0</v>
      </c>
      <c r="W33" s="12" t="n">
        <v>0.0</v>
      </c>
      <c r="X33" s="12" t="n">
        <v>23.0</v>
      </c>
      <c r="Y33" s="12" t="n">
        <v>0.0</v>
      </c>
      <c r="Z33" s="12" t="n">
        <v>0.0</v>
      </c>
      <c r="AA33" s="12" t="n">
        <v>15.0</v>
      </c>
      <c r="AB33" s="12" t="n">
        <v>0.0</v>
      </c>
      <c r="AC33" s="12" t="n">
        <v>0.0</v>
      </c>
      <c r="AD33" s="10" t="n">
        <f t="shared" si="0"/>
        <v>148.0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0.0</v>
      </c>
      <c r="D35" s="12" t="n">
        <v>0.0</v>
      </c>
      <c r="E35" s="12" t="n">
        <v>0.0</v>
      </c>
      <c r="F35" s="12" t="n">
        <v>1.0</v>
      </c>
      <c r="G35" s="12" t="n">
        <v>7.0</v>
      </c>
      <c r="H35" s="12" t="n">
        <v>0.0</v>
      </c>
      <c r="I35" s="12" t="n">
        <v>0.0</v>
      </c>
      <c r="J35" s="12" t="n">
        <v>0.0</v>
      </c>
      <c r="K35" s="12" t="n">
        <v>0.0</v>
      </c>
      <c r="L35" s="12" t="n">
        <v>24.0</v>
      </c>
      <c r="M35" s="12" t="n">
        <v>4.0</v>
      </c>
      <c r="N35" s="12" t="n">
        <v>0.0</v>
      </c>
      <c r="O35" s="12" t="n">
        <v>0.0</v>
      </c>
      <c r="P35" s="12" t="n">
        <v>0.0</v>
      </c>
      <c r="Q35" s="12" t="n">
        <v>0.0</v>
      </c>
      <c r="R35" s="12" t="n">
        <v>0.0</v>
      </c>
      <c r="S35" s="12" t="n">
        <v>0.0</v>
      </c>
      <c r="T35" s="12" t="n">
        <v>0.0</v>
      </c>
      <c r="U35" s="12" t="n">
        <v>0.0</v>
      </c>
      <c r="V35" s="12" t="n">
        <v>0.0</v>
      </c>
      <c r="W35" s="12" t="n">
        <v>0.0</v>
      </c>
      <c r="X35" s="12" t="n">
        <v>1.0</v>
      </c>
      <c r="Y35" s="12" t="n">
        <v>0.0</v>
      </c>
      <c r="Z35" s="12" t="n">
        <v>0.0</v>
      </c>
      <c r="AA35" s="12" t="n">
        <v>7.0</v>
      </c>
      <c r="AB35" s="12" t="n">
        <v>0.0</v>
      </c>
      <c r="AC35" s="12" t="n">
        <v>0.0</v>
      </c>
      <c r="AD35" s="10" t="n">
        <f t="shared" si="0"/>
        <v>44.0</v>
      </c>
      <c r="AE35" s="37">
        <v>0</v>
      </c>
    </row>
    <row r="36" spans="1:31" x14ac:dyDescent="0.2">
      <c r="A36" s="9" t="s">
        <v>36</v>
      </c>
      <c r="B36" s="9" t="s">
        <v>319</v>
      </c>
      <c r="C36" s="12" t="n">
        <v>0.0</v>
      </c>
      <c r="D36" s="12" t="n">
        <v>0.0</v>
      </c>
      <c r="E36" s="12" t="n">
        <v>1.0</v>
      </c>
      <c r="F36" s="12" t="n">
        <v>0.0</v>
      </c>
      <c r="G36" s="12" t="n">
        <v>0.0</v>
      </c>
      <c r="H36" s="12" t="n">
        <v>0.0</v>
      </c>
      <c r="I36" s="12" t="n">
        <v>0.0</v>
      </c>
      <c r="J36" s="12" t="n">
        <v>0.0</v>
      </c>
      <c r="K36" s="12" t="n">
        <v>0.0</v>
      </c>
      <c r="L36" s="12" t="n">
        <v>1.0</v>
      </c>
      <c r="M36" s="12" t="n">
        <v>0.0</v>
      </c>
      <c r="N36" s="12" t="n">
        <v>0.0</v>
      </c>
      <c r="O36" s="12" t="n">
        <v>0.0</v>
      </c>
      <c r="P36" s="12" t="n">
        <v>0.0</v>
      </c>
      <c r="Q36" s="12" t="n">
        <v>0.0</v>
      </c>
      <c r="R36" s="12" t="n">
        <v>0.0</v>
      </c>
      <c r="S36" s="12" t="n">
        <v>0.0</v>
      </c>
      <c r="T36" s="12" t="n">
        <v>0.0</v>
      </c>
      <c r="U36" s="12" t="n">
        <v>0.0</v>
      </c>
      <c r="V36" s="12" t="n">
        <v>0.0</v>
      </c>
      <c r="W36" s="12" t="n">
        <v>0.0</v>
      </c>
      <c r="X36" s="12" t="n">
        <v>0.0</v>
      </c>
      <c r="Y36" s="12" t="n">
        <v>0.0</v>
      </c>
      <c r="Z36" s="12" t="n">
        <v>1.0</v>
      </c>
      <c r="AA36" s="12" t="n">
        <v>0.0</v>
      </c>
      <c r="AB36" s="12" t="n">
        <v>0.0</v>
      </c>
      <c r="AC36" s="12" t="n">
        <v>0.0</v>
      </c>
      <c r="AD36" s="10" t="n">
        <f t="shared" si="0"/>
        <v>3.0</v>
      </c>
      <c r="AE36" s="37">
        <v>0</v>
      </c>
    </row>
    <row r="37" spans="1:31" x14ac:dyDescent="0.2">
      <c r="A37" s="9" t="s">
        <v>36</v>
      </c>
      <c r="B37" s="9" t="s">
        <v>318</v>
      </c>
      <c r="C37" s="12" t="n">
        <v>0.0</v>
      </c>
      <c r="D37" s="12" t="n">
        <v>0.0</v>
      </c>
      <c r="E37" s="12" t="n">
        <v>0.0</v>
      </c>
      <c r="F37" s="12" t="n">
        <v>3.0</v>
      </c>
      <c r="G37" s="12" t="n">
        <v>3.0</v>
      </c>
      <c r="H37" s="12" t="n">
        <v>0.0</v>
      </c>
      <c r="I37" s="12" t="n">
        <v>0.0</v>
      </c>
      <c r="J37" s="12" t="n">
        <v>1.0</v>
      </c>
      <c r="K37" s="12" t="n">
        <v>0.0</v>
      </c>
      <c r="L37" s="12" t="n">
        <v>1.0</v>
      </c>
      <c r="M37" s="12" t="n">
        <v>4.0</v>
      </c>
      <c r="N37" s="12" t="n">
        <v>0.0</v>
      </c>
      <c r="O37" s="12" t="n">
        <v>0.0</v>
      </c>
      <c r="P37" s="12" t="n">
        <v>0.0</v>
      </c>
      <c r="Q37" s="12" t="n">
        <v>0.0</v>
      </c>
      <c r="R37" s="12" t="n">
        <v>0.0</v>
      </c>
      <c r="S37" s="12" t="n">
        <v>1.0</v>
      </c>
      <c r="T37" s="12" t="n">
        <v>0.0</v>
      </c>
      <c r="U37" s="12" t="n">
        <v>1.0</v>
      </c>
      <c r="V37" s="12" t="n">
        <v>0.0</v>
      </c>
      <c r="W37" s="12" t="n">
        <v>0.0</v>
      </c>
      <c r="X37" s="12" t="n">
        <v>0.0</v>
      </c>
      <c r="Y37" s="12" t="n">
        <v>0.0</v>
      </c>
      <c r="Z37" s="12" t="n">
        <v>0.0</v>
      </c>
      <c r="AA37" s="12" t="n">
        <v>1.0</v>
      </c>
      <c r="AB37" s="12" t="n">
        <v>0.0</v>
      </c>
      <c r="AC37" s="12" t="n">
        <v>0.0</v>
      </c>
      <c r="AD37" s="10" t="n">
        <f t="shared" si="0"/>
        <v>15.0</v>
      </c>
      <c r="AE37" s="37">
        <v>0</v>
      </c>
    </row>
    <row r="38" spans="1:31" x14ac:dyDescent="0.2">
      <c r="A38" s="9" t="s">
        <v>38</v>
      </c>
      <c r="B38" s="9" t="s">
        <v>319</v>
      </c>
      <c r="C38" s="12" t="n">
        <v>0.0</v>
      </c>
      <c r="D38" s="12" t="n">
        <v>0.0</v>
      </c>
      <c r="E38" s="12" t="n">
        <v>0.0</v>
      </c>
      <c r="F38" s="12" t="n">
        <v>0.0</v>
      </c>
      <c r="G38" s="12" t="n">
        <v>0.0</v>
      </c>
      <c r="H38" s="12" t="n">
        <v>0.0</v>
      </c>
      <c r="I38" s="12" t="n">
        <v>0.0</v>
      </c>
      <c r="J38" s="12" t="n">
        <v>0.0</v>
      </c>
      <c r="K38" s="12" t="n">
        <v>0.0</v>
      </c>
      <c r="L38" s="12" t="n">
        <v>1.0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1.0</v>
      </c>
      <c r="AE38" s="37">
        <v>0</v>
      </c>
    </row>
    <row r="39" spans="1:31" x14ac:dyDescent="0.2">
      <c r="A39" s="9" t="s">
        <v>38</v>
      </c>
      <c r="B39" s="9" t="s">
        <v>318</v>
      </c>
      <c r="C39" s="12" t="n">
        <v>0.0</v>
      </c>
      <c r="D39" s="12" t="n">
        <v>0.0</v>
      </c>
      <c r="E39" s="12" t="n">
        <v>0.0</v>
      </c>
      <c r="F39" s="12" t="n">
        <v>3.0</v>
      </c>
      <c r="G39" s="12" t="n">
        <v>3.0</v>
      </c>
      <c r="H39" s="12" t="n">
        <v>0.0</v>
      </c>
      <c r="I39" s="12" t="n">
        <v>0.0</v>
      </c>
      <c r="J39" s="12" t="n">
        <v>1.0</v>
      </c>
      <c r="K39" s="12" t="n">
        <v>0.0</v>
      </c>
      <c r="L39" s="12" t="n">
        <v>1.0</v>
      </c>
      <c r="M39" s="12" t="n">
        <v>3.0</v>
      </c>
      <c r="N39" s="12" t="n">
        <v>0.0</v>
      </c>
      <c r="O39" s="12" t="n">
        <v>0.0</v>
      </c>
      <c r="P39" s="12" t="n">
        <v>0.0</v>
      </c>
      <c r="Q39" s="12" t="n">
        <v>0.0</v>
      </c>
      <c r="R39" s="12" t="n">
        <v>0.0</v>
      </c>
      <c r="S39" s="12" t="n">
        <v>1.0</v>
      </c>
      <c r="T39" s="12" t="n">
        <v>0.0</v>
      </c>
      <c r="U39" s="12" t="n">
        <v>0.0</v>
      </c>
      <c r="V39" s="12" t="n">
        <v>0.0</v>
      </c>
      <c r="W39" s="12" t="n">
        <v>0.0</v>
      </c>
      <c r="X39" s="12" t="n">
        <v>0.0</v>
      </c>
      <c r="Y39" s="12" t="n">
        <v>0.0</v>
      </c>
      <c r="Z39" s="12" t="n">
        <v>0.0</v>
      </c>
      <c r="AA39" s="12" t="n">
        <v>1.0</v>
      </c>
      <c r="AB39" s="12" t="n">
        <v>0.0</v>
      </c>
      <c r="AC39" s="12" t="n">
        <v>0.0</v>
      </c>
      <c r="AD39" s="10" t="n">
        <f t="shared" si="0"/>
        <v>13.0</v>
      </c>
      <c r="AE39" s="37">
        <v>0</v>
      </c>
    </row>
    <row r="40" spans="1:31" x14ac:dyDescent="0.2">
      <c r="A40" s="9" t="s">
        <v>40</v>
      </c>
      <c r="B40" s="9" t="s">
        <v>319</v>
      </c>
      <c r="C40" s="12" t="n">
        <v>0.0</v>
      </c>
      <c r="D40" s="12" t="n">
        <v>0.0</v>
      </c>
      <c r="E40" s="12" t="n">
        <v>1.0</v>
      </c>
      <c r="F40" s="12" t="n">
        <v>0.0</v>
      </c>
      <c r="G40" s="12" t="n">
        <v>0.0</v>
      </c>
      <c r="H40" s="12" t="n">
        <v>0.0</v>
      </c>
      <c r="I40" s="12" t="n">
        <v>0.0</v>
      </c>
      <c r="J40" s="12" t="n">
        <v>0.0</v>
      </c>
      <c r="K40" s="12" t="n">
        <v>0.0</v>
      </c>
      <c r="L40" s="12" t="n">
        <v>0.0</v>
      </c>
      <c r="M40" s="12" t="n">
        <v>0.0</v>
      </c>
      <c r="N40" s="12" t="n">
        <v>0.0</v>
      </c>
      <c r="O40" s="12" t="n">
        <v>0.0</v>
      </c>
      <c r="P40" s="12" t="n">
        <v>0.0</v>
      </c>
      <c r="Q40" s="12" t="n">
        <v>0.0</v>
      </c>
      <c r="R40" s="12" t="n">
        <v>0.0</v>
      </c>
      <c r="S40" s="12" t="n">
        <v>0.0</v>
      </c>
      <c r="T40" s="12" t="n">
        <v>0.0</v>
      </c>
      <c r="U40" s="12" t="n">
        <v>0.0</v>
      </c>
      <c r="V40" s="12" t="n">
        <v>0.0</v>
      </c>
      <c r="W40" s="12" t="n">
        <v>0.0</v>
      </c>
      <c r="X40" s="12" t="n">
        <v>0.0</v>
      </c>
      <c r="Y40" s="12" t="n">
        <v>0.0</v>
      </c>
      <c r="Z40" s="12" t="n">
        <v>1.0</v>
      </c>
      <c r="AA40" s="12" t="n">
        <v>0.0</v>
      </c>
      <c r="AB40" s="12" t="n">
        <v>0.0</v>
      </c>
      <c r="AC40" s="12" t="n">
        <v>0.0</v>
      </c>
      <c r="AD40" s="10" t="n">
        <f t="shared" si="0"/>
        <v>2.0</v>
      </c>
      <c r="AE40" s="37">
        <v>0</v>
      </c>
    </row>
    <row r="41" spans="1:31" x14ac:dyDescent="0.2">
      <c r="A41" s="9" t="s">
        <v>40</v>
      </c>
      <c r="B41" s="9" t="s">
        <v>318</v>
      </c>
      <c r="C41" s="12" t="n">
        <v>0.0</v>
      </c>
      <c r="D41" s="12" t="n">
        <v>0.0</v>
      </c>
      <c r="E41" s="12" t="n">
        <v>0.0</v>
      </c>
      <c r="F41" s="12" t="n">
        <v>0.0</v>
      </c>
      <c r="G41" s="12" t="n">
        <v>0.0</v>
      </c>
      <c r="H41" s="12" t="n">
        <v>0.0</v>
      </c>
      <c r="I41" s="12" t="n">
        <v>0.0</v>
      </c>
      <c r="J41" s="12" t="n">
        <v>0.0</v>
      </c>
      <c r="K41" s="12" t="n">
        <v>0.0</v>
      </c>
      <c r="L41" s="12" t="n">
        <v>0.0</v>
      </c>
      <c r="M41" s="12" t="n">
        <v>1.0</v>
      </c>
      <c r="N41" s="12" t="n">
        <v>0.0</v>
      </c>
      <c r="O41" s="12" t="n">
        <v>0.0</v>
      </c>
      <c r="P41" s="12" t="n">
        <v>0.0</v>
      </c>
      <c r="Q41" s="12" t="n">
        <v>0.0</v>
      </c>
      <c r="R41" s="12" t="n">
        <v>0.0</v>
      </c>
      <c r="S41" s="12" t="n">
        <v>0.0</v>
      </c>
      <c r="T41" s="12" t="n">
        <v>0.0</v>
      </c>
      <c r="U41" s="12" t="n">
        <v>1.0</v>
      </c>
      <c r="V41" s="12" t="n">
        <v>0.0</v>
      </c>
      <c r="W41" s="12" t="n">
        <v>0.0</v>
      </c>
      <c r="X41" s="12" t="n">
        <v>0.0</v>
      </c>
      <c r="Y41" s="12" t="n">
        <v>0.0</v>
      </c>
      <c r="Z41" s="12" t="n">
        <v>0.0</v>
      </c>
      <c r="AA41" s="12" t="n">
        <v>0.0</v>
      </c>
      <c r="AB41" s="12" t="n">
        <v>0.0</v>
      </c>
      <c r="AC41" s="12" t="n">
        <v>0.0</v>
      </c>
      <c r="AD41" s="10" t="n">
        <f t="shared" si="0"/>
        <v>2.0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0.0</v>
      </c>
      <c r="D43" s="12" t="n">
        <v>0.0</v>
      </c>
      <c r="E43" s="12" t="n">
        <v>0.0</v>
      </c>
      <c r="F43" s="12" t="n">
        <v>5.0</v>
      </c>
      <c r="G43" s="12" t="n">
        <v>12.0</v>
      </c>
      <c r="H43" s="12" t="n">
        <v>0.0</v>
      </c>
      <c r="I43" s="12" t="n">
        <v>6.0</v>
      </c>
      <c r="J43" s="12" t="n">
        <v>1.0</v>
      </c>
      <c r="K43" s="12" t="n">
        <v>0.0</v>
      </c>
      <c r="L43" s="12" t="n">
        <v>27.0</v>
      </c>
      <c r="M43" s="12" t="n">
        <v>9.0</v>
      </c>
      <c r="N43" s="12" t="n">
        <v>0.0</v>
      </c>
      <c r="O43" s="12" t="n">
        <v>0.0</v>
      </c>
      <c r="P43" s="12" t="n">
        <v>0.0</v>
      </c>
      <c r="Q43" s="12" t="n">
        <v>1.0</v>
      </c>
      <c r="R43" s="12" t="n">
        <v>1.0</v>
      </c>
      <c r="S43" s="12" t="n">
        <v>1.0</v>
      </c>
      <c r="T43" s="12" t="n">
        <v>0.0</v>
      </c>
      <c r="U43" s="12" t="n">
        <v>0.0</v>
      </c>
      <c r="V43" s="12" t="n">
        <v>0.0</v>
      </c>
      <c r="W43" s="12" t="n">
        <v>1.0</v>
      </c>
      <c r="X43" s="12" t="n">
        <v>21.0</v>
      </c>
      <c r="Y43" s="12" t="n">
        <v>0.0</v>
      </c>
      <c r="Z43" s="12" t="n">
        <v>0.0</v>
      </c>
      <c r="AA43" s="12" t="n">
        <v>7.0</v>
      </c>
      <c r="AB43" s="12" t="n">
        <v>0.0</v>
      </c>
      <c r="AC43" s="12" t="n">
        <v>0.0</v>
      </c>
      <c r="AD43" s="10" t="n">
        <f t="shared" si="0"/>
        <v>92.0</v>
      </c>
      <c r="AE43" s="37">
        <v>0</v>
      </c>
    </row>
    <row r="44" spans="1:31" x14ac:dyDescent="0.2">
      <c r="A44" s="9" t="s">
        <v>44</v>
      </c>
      <c r="B44" s="9" t="s">
        <v>319</v>
      </c>
      <c r="C44" s="12" t="n">
        <v>0.0</v>
      </c>
      <c r="D44" s="12" t="n">
        <v>0.0</v>
      </c>
      <c r="E44" s="12" t="n">
        <v>0.0</v>
      </c>
      <c r="F44" s="12" t="n">
        <v>0.0</v>
      </c>
      <c r="G44" s="12" t="n">
        <v>0.0</v>
      </c>
      <c r="H44" s="12" t="n">
        <v>0.0</v>
      </c>
      <c r="I44" s="12" t="n">
        <v>5.0</v>
      </c>
      <c r="J44" s="12" t="n">
        <v>0.0</v>
      </c>
      <c r="K44" s="12" t="n">
        <v>0.0</v>
      </c>
      <c r="L44" s="12" t="n">
        <v>1.0</v>
      </c>
      <c r="M44" s="12" t="n">
        <v>3.0</v>
      </c>
      <c r="N44" s="12" t="n">
        <v>0.0</v>
      </c>
      <c r="O44" s="12" t="n">
        <v>0.0</v>
      </c>
      <c r="P44" s="12" t="n">
        <v>0.0</v>
      </c>
      <c r="Q44" s="12" t="n">
        <v>0.0</v>
      </c>
      <c r="R44" s="12" t="n">
        <v>0.0</v>
      </c>
      <c r="S44" s="12" t="n">
        <v>1.0</v>
      </c>
      <c r="T44" s="12" t="n">
        <v>0.0</v>
      </c>
      <c r="U44" s="12" t="n">
        <v>1.0</v>
      </c>
      <c r="V44" s="12" t="n">
        <v>0.0</v>
      </c>
      <c r="W44" s="12" t="n">
        <v>0.0</v>
      </c>
      <c r="X44" s="12" t="n">
        <v>11.0</v>
      </c>
      <c r="Y44" s="12" t="n">
        <v>0.0</v>
      </c>
      <c r="Z44" s="12" t="n">
        <v>0.0</v>
      </c>
      <c r="AA44" s="12" t="n">
        <v>7.0</v>
      </c>
      <c r="AB44" s="12" t="n">
        <v>0.0</v>
      </c>
      <c r="AC44" s="12" t="n">
        <v>0.0</v>
      </c>
      <c r="AD44" s="10" t="n">
        <f t="shared" si="0"/>
        <v>29.0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5.0</v>
      </c>
      <c r="G46" s="12" t="n">
        <v>12.0</v>
      </c>
      <c r="H46" s="12" t="n">
        <v>0.0</v>
      </c>
      <c r="I46" s="12" t="n">
        <v>0.0</v>
      </c>
      <c r="J46" s="12" t="n">
        <v>0.0</v>
      </c>
      <c r="K46" s="12" t="n">
        <v>0.0</v>
      </c>
      <c r="L46" s="12" t="n">
        <v>27.0</v>
      </c>
      <c r="M46" s="12" t="n">
        <v>8.0</v>
      </c>
      <c r="N46" s="12" t="n">
        <v>0.0</v>
      </c>
      <c r="O46" s="12" t="n">
        <v>0.0</v>
      </c>
      <c r="P46" s="12" t="n">
        <v>0.0</v>
      </c>
      <c r="Q46" s="12" t="n">
        <v>1.0</v>
      </c>
      <c r="R46" s="12" t="n">
        <v>1.0</v>
      </c>
      <c r="S46" s="12" t="n">
        <v>0.0</v>
      </c>
      <c r="T46" s="12" t="n">
        <v>0.0</v>
      </c>
      <c r="U46" s="12" t="n">
        <v>0.0</v>
      </c>
      <c r="V46" s="12" t="n">
        <v>0.0</v>
      </c>
      <c r="W46" s="12" t="n">
        <v>1.0</v>
      </c>
      <c r="X46" s="12" t="n">
        <v>1.0</v>
      </c>
      <c r="Y46" s="12" t="n">
        <v>0.0</v>
      </c>
      <c r="Z46" s="12" t="n">
        <v>0.0</v>
      </c>
      <c r="AA46" s="12" t="n">
        <v>2.0</v>
      </c>
      <c r="AB46" s="12" t="n">
        <v>0.0</v>
      </c>
      <c r="AC46" s="12" t="n">
        <v>0.0</v>
      </c>
      <c r="AD46" s="10" t="n">
        <f t="shared" si="0"/>
        <v>58.0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1.0</v>
      </c>
      <c r="S50" s="12" t="n">
        <v>0.0</v>
      </c>
      <c r="T50" s="12" t="n">
        <v>0.0</v>
      </c>
      <c r="U50" s="12" t="n">
        <v>0.0</v>
      </c>
      <c r="V50" s="12" t="n">
        <v>0.0</v>
      </c>
      <c r="W50" s="12" t="n">
        <v>0.0</v>
      </c>
      <c r="X50" s="12" t="n">
        <v>1.0</v>
      </c>
      <c r="Y50" s="12" t="n">
        <v>0.0</v>
      </c>
      <c r="Z50" s="12" t="n">
        <v>0.0</v>
      </c>
      <c r="AA50" s="12" t="n">
        <v>1.0</v>
      </c>
      <c r="AB50" s="12" t="n">
        <v>0.0</v>
      </c>
      <c r="AC50" s="12" t="n">
        <v>0.0</v>
      </c>
      <c r="AD50" s="10" t="n">
        <f t="shared" si="0"/>
        <v>3.0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1.0</v>
      </c>
      <c r="D52" s="12" t="n">
        <v>0.0</v>
      </c>
      <c r="E52" s="12" t="n">
        <v>0.0</v>
      </c>
      <c r="F52" s="12" t="n">
        <v>1.0</v>
      </c>
      <c r="G52" s="12" t="n">
        <v>3.0</v>
      </c>
      <c r="H52" s="12" t="n">
        <v>0.0</v>
      </c>
      <c r="I52" s="12" t="n">
        <v>0.0</v>
      </c>
      <c r="J52" s="12" t="n">
        <v>1.0</v>
      </c>
      <c r="K52" s="12" t="n">
        <v>0.0</v>
      </c>
      <c r="L52" s="12" t="n">
        <v>25.0</v>
      </c>
      <c r="M52" s="12" t="n">
        <v>1.0</v>
      </c>
      <c r="N52" s="12" t="n">
        <v>0.0</v>
      </c>
      <c r="O52" s="12" t="n">
        <v>0.0</v>
      </c>
      <c r="P52" s="12" t="n">
        <v>0.0</v>
      </c>
      <c r="Q52" s="12" t="n">
        <v>0.0</v>
      </c>
      <c r="R52" s="12" t="n">
        <v>0.0</v>
      </c>
      <c r="S52" s="12" t="n">
        <v>0.0</v>
      </c>
      <c r="T52" s="12" t="n">
        <v>0.0</v>
      </c>
      <c r="U52" s="12" t="n">
        <v>0.0</v>
      </c>
      <c r="V52" s="12" t="n">
        <v>0.0</v>
      </c>
      <c r="W52" s="12" t="n">
        <v>0.0</v>
      </c>
      <c r="X52" s="12" t="n">
        <v>0.0</v>
      </c>
      <c r="Y52" s="12" t="n">
        <v>0.0</v>
      </c>
      <c r="Z52" s="12" t="n">
        <v>0.0</v>
      </c>
      <c r="AA52" s="12" t="n">
        <v>1.0</v>
      </c>
      <c r="AB52" s="12" t="n">
        <v>0.0</v>
      </c>
      <c r="AC52" s="12" t="n">
        <v>0.0</v>
      </c>
      <c r="AD52" s="10" t="n">
        <f t="shared" si="0"/>
        <v>33.0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0.0</v>
      </c>
      <c r="D55" s="12" t="n">
        <v>0.0</v>
      </c>
      <c r="E55" s="12" t="n">
        <v>0.0</v>
      </c>
      <c r="F55" s="12" t="n">
        <v>0.0</v>
      </c>
      <c r="G55" s="12" t="n">
        <v>0.0</v>
      </c>
      <c r="H55" s="12" t="n">
        <v>0.0</v>
      </c>
      <c r="I55" s="12" t="n">
        <v>0.0</v>
      </c>
      <c r="J55" s="12" t="n">
        <v>0.0</v>
      </c>
      <c r="K55" s="12" t="n">
        <v>0.0</v>
      </c>
      <c r="L55" s="12" t="n">
        <v>1.0</v>
      </c>
      <c r="M55" s="12" t="n">
        <v>0.0</v>
      </c>
      <c r="N55" s="12" t="n">
        <v>0.0</v>
      </c>
      <c r="O55" s="12" t="n">
        <v>0.0</v>
      </c>
      <c r="P55" s="12" t="n">
        <v>0.0</v>
      </c>
      <c r="Q55" s="12" t="n">
        <v>0.0</v>
      </c>
      <c r="R55" s="12" t="n">
        <v>0.0</v>
      </c>
      <c r="S55" s="12" t="n">
        <v>0.0</v>
      </c>
      <c r="T55" s="12" t="n">
        <v>0.0</v>
      </c>
      <c r="U55" s="12" t="n">
        <v>0.0</v>
      </c>
      <c r="V55" s="12" t="n">
        <v>0.0</v>
      </c>
      <c r="W55" s="12" t="n">
        <v>0.0</v>
      </c>
      <c r="X55" s="12" t="n">
        <v>0.0</v>
      </c>
      <c r="Y55" s="12" t="n">
        <v>0.0</v>
      </c>
      <c r="Z55" s="12" t="n">
        <v>0.0</v>
      </c>
      <c r="AA55" s="12" t="n">
        <v>0.0</v>
      </c>
      <c r="AB55" s="12" t="n">
        <v>0.0</v>
      </c>
      <c r="AC55" s="12" t="n">
        <v>0.0</v>
      </c>
      <c r="AD55" s="10" t="n">
        <f t="shared" si="0"/>
        <v>1.0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1.0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1.0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1.0</v>
      </c>
      <c r="Y62" s="12" t="n">
        <v>0.0</v>
      </c>
      <c r="Z62" s="12" t="n">
        <v>0.0</v>
      </c>
      <c r="AA62" s="12" t="n">
        <v>0.0</v>
      </c>
      <c r="AB62" s="12" t="n">
        <v>0.0</v>
      </c>
      <c r="AC62" s="12" t="n">
        <v>0.0</v>
      </c>
      <c r="AD62" s="10" t="n">
        <f t="shared" si="0"/>
        <v>1.0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1.0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1.0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0.0</v>
      </c>
      <c r="U66" s="12" t="n">
        <v>0.0</v>
      </c>
      <c r="V66" s="12" t="n">
        <v>0.0</v>
      </c>
      <c r="W66" s="12" t="n">
        <v>0.0</v>
      </c>
      <c r="X66" s="12" t="n">
        <v>2.0</v>
      </c>
      <c r="Y66" s="12" t="n">
        <v>0.0</v>
      </c>
      <c r="Z66" s="12" t="n">
        <v>0.0</v>
      </c>
      <c r="AA66" s="12" t="n">
        <v>0.0</v>
      </c>
      <c r="AB66" s="12" t="n">
        <v>0.0</v>
      </c>
      <c r="AC66" s="12" t="n">
        <v>0.0</v>
      </c>
      <c r="AD66" s="10" t="n">
        <f t="shared" si="0"/>
        <v>2.0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1.0</v>
      </c>
      <c r="M73" s="12" t="n">
        <v>4.0</v>
      </c>
      <c r="N73" s="12" t="n">
        <v>0.0</v>
      </c>
      <c r="O73" s="12" t="n">
        <v>0.0</v>
      </c>
      <c r="P73" s="12" t="n">
        <v>0.0</v>
      </c>
      <c r="Q73" s="12" t="n">
        <v>0.0</v>
      </c>
      <c r="R73" s="12" t="n">
        <v>0.0</v>
      </c>
      <c r="S73" s="12" t="n">
        <v>0.0</v>
      </c>
      <c r="T73" s="12" t="n">
        <v>0.0</v>
      </c>
      <c r="U73" s="12" t="n">
        <v>0.0</v>
      </c>
      <c r="V73" s="12" t="n">
        <v>0.0</v>
      </c>
      <c r="W73" s="12" t="n">
        <v>0.0</v>
      </c>
      <c r="X73" s="12" t="n">
        <v>1.0</v>
      </c>
      <c r="Y73" s="12" t="n">
        <v>0.0</v>
      </c>
      <c r="Z73" s="12" t="n">
        <v>0.0</v>
      </c>
      <c r="AA73" s="12" t="n">
        <v>4.0</v>
      </c>
      <c r="AB73" s="12" t="n">
        <v>0.0</v>
      </c>
      <c r="AC73" s="12" t="n">
        <v>0.0</v>
      </c>
      <c r="AD73" s="10" t="n">
        <f t="shared" si="0"/>
        <v>10.0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0.0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0.0</v>
      </c>
      <c r="E77" s="12" t="n">
        <v>0.0</v>
      </c>
      <c r="F77" s="12" t="n">
        <v>5.0</v>
      </c>
      <c r="G77" s="12" t="n">
        <v>12.0</v>
      </c>
      <c r="H77" s="12" t="n">
        <v>0.0</v>
      </c>
      <c r="I77" s="12" t="n">
        <v>6.0</v>
      </c>
      <c r="J77" s="12" t="n">
        <v>1.0</v>
      </c>
      <c r="K77" s="12" t="n">
        <v>0.0</v>
      </c>
      <c r="L77" s="12" t="n">
        <v>27.0</v>
      </c>
      <c r="M77" s="12" t="n">
        <v>9.0</v>
      </c>
      <c r="N77" s="12" t="n">
        <v>0.0</v>
      </c>
      <c r="O77" s="12" t="n">
        <v>0.0</v>
      </c>
      <c r="P77" s="12" t="n">
        <v>0.0</v>
      </c>
      <c r="Q77" s="12" t="n">
        <v>1.0</v>
      </c>
      <c r="R77" s="12" t="n">
        <v>1.0</v>
      </c>
      <c r="S77" s="12" t="n">
        <v>1.0</v>
      </c>
      <c r="T77" s="12" t="n">
        <v>0.0</v>
      </c>
      <c r="U77" s="12" t="n">
        <v>0.0</v>
      </c>
      <c r="V77" s="12" t="n">
        <v>0.0</v>
      </c>
      <c r="W77" s="12" t="n">
        <v>1.0</v>
      </c>
      <c r="X77" s="12" t="n">
        <v>19.0</v>
      </c>
      <c r="Y77" s="12" t="n">
        <v>0.0</v>
      </c>
      <c r="Z77" s="12" t="n">
        <v>0.0</v>
      </c>
      <c r="AA77" s="12" t="n">
        <v>7.0</v>
      </c>
      <c r="AB77" s="12" t="n">
        <v>0.0</v>
      </c>
      <c r="AC77" s="12" t="n">
        <v>0.0</v>
      </c>
      <c r="AD77" s="10" t="n">
        <f t="shared" si="1"/>
        <v>90.0</v>
      </c>
      <c r="AE77" s="37">
        <v>0</v>
      </c>
    </row>
    <row r="78" spans="1:31" x14ac:dyDescent="0.2">
      <c r="A78" s="9" t="s">
        <v>69</v>
      </c>
      <c r="B78" s="9" t="s">
        <v>319</v>
      </c>
      <c r="C78" s="12" t="n">
        <v>0.0</v>
      </c>
      <c r="D78" s="12" t="n">
        <v>0.0</v>
      </c>
      <c r="E78" s="12" t="n">
        <v>0.0</v>
      </c>
      <c r="F78" s="12" t="n">
        <v>0.0</v>
      </c>
      <c r="G78" s="12" t="n">
        <v>0.0</v>
      </c>
      <c r="H78" s="12" t="n">
        <v>0.0</v>
      </c>
      <c r="I78" s="12" t="n">
        <v>5.0</v>
      </c>
      <c r="J78" s="12" t="n">
        <v>0.0</v>
      </c>
      <c r="K78" s="12" t="n">
        <v>0.0</v>
      </c>
      <c r="L78" s="12" t="n">
        <v>0.0</v>
      </c>
      <c r="M78" s="12" t="n">
        <v>3.0</v>
      </c>
      <c r="N78" s="12" t="n">
        <v>0.0</v>
      </c>
      <c r="O78" s="12" t="n">
        <v>0.0</v>
      </c>
      <c r="P78" s="12" t="n">
        <v>0.0</v>
      </c>
      <c r="Q78" s="12" t="n">
        <v>0.0</v>
      </c>
      <c r="R78" s="12" t="n">
        <v>0.0</v>
      </c>
      <c r="S78" s="12" t="n">
        <v>1.0</v>
      </c>
      <c r="T78" s="12" t="n">
        <v>0.0</v>
      </c>
      <c r="U78" s="12" t="n">
        <v>0.0</v>
      </c>
      <c r="V78" s="12" t="n">
        <v>0.0</v>
      </c>
      <c r="W78" s="12" t="n">
        <v>0.0</v>
      </c>
      <c r="X78" s="12" t="n">
        <v>10.0</v>
      </c>
      <c r="Y78" s="12" t="n">
        <v>0.0</v>
      </c>
      <c r="Z78" s="12" t="n">
        <v>0.0</v>
      </c>
      <c r="AA78" s="12" t="n">
        <v>7.0</v>
      </c>
      <c r="AB78" s="12" t="n">
        <v>0.0</v>
      </c>
      <c r="AC78" s="12" t="n">
        <v>0.0</v>
      </c>
      <c r="AD78" s="10" t="n">
        <f t="shared" si="1"/>
        <v>26.0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1.0</v>
      </c>
      <c r="G80" s="12" t="n">
        <v>0.0</v>
      </c>
      <c r="H80" s="12" t="n">
        <v>0.0</v>
      </c>
      <c r="I80" s="12" t="n">
        <v>0.0</v>
      </c>
      <c r="J80" s="12" t="n">
        <v>0.0</v>
      </c>
      <c r="K80" s="12" t="n">
        <v>0.0</v>
      </c>
      <c r="L80" s="12" t="n">
        <v>0.0</v>
      </c>
      <c r="M80" s="12" t="n">
        <v>1.0</v>
      </c>
      <c r="N80" s="12" t="n">
        <v>0.0</v>
      </c>
      <c r="O80" s="12" t="n">
        <v>0.0</v>
      </c>
      <c r="P80" s="12" t="n">
        <v>0.0</v>
      </c>
      <c r="Q80" s="12" t="n">
        <v>0.0</v>
      </c>
      <c r="R80" s="12" t="n">
        <v>0.0</v>
      </c>
      <c r="S80" s="12" t="n">
        <v>0.0</v>
      </c>
      <c r="T80" s="12" t="n">
        <v>0.0</v>
      </c>
      <c r="U80" s="12" t="n">
        <v>0.0</v>
      </c>
      <c r="V80" s="12" t="n">
        <v>0.0</v>
      </c>
      <c r="W80" s="12" t="n">
        <v>1.0</v>
      </c>
      <c r="X80" s="12" t="n">
        <v>1.0</v>
      </c>
      <c r="Y80" s="12" t="n">
        <v>0.0</v>
      </c>
      <c r="Z80" s="12" t="n">
        <v>0.0</v>
      </c>
      <c r="AA80" s="12" t="n">
        <v>0.0</v>
      </c>
      <c r="AB80" s="12" t="n">
        <v>0.0</v>
      </c>
      <c r="AC80" s="12" t="n">
        <v>0.0</v>
      </c>
      <c r="AD80" s="10" t="n">
        <f t="shared" si="1"/>
        <v>4.0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0.0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0.0</v>
      </c>
      <c r="I86" s="12" t="n">
        <v>0.0</v>
      </c>
      <c r="J86" s="12" t="n">
        <v>0.0</v>
      </c>
      <c r="K86" s="12" t="n">
        <v>0.0</v>
      </c>
      <c r="L86" s="12" t="n">
        <v>0.0</v>
      </c>
      <c r="M86" s="12" t="n">
        <v>0.0</v>
      </c>
      <c r="N86" s="12" t="n">
        <v>0.0</v>
      </c>
      <c r="O86" s="12" t="n">
        <v>0.0</v>
      </c>
      <c r="P86" s="12" t="n">
        <v>0.0</v>
      </c>
      <c r="Q86" s="12" t="n">
        <v>0.0</v>
      </c>
      <c r="R86" s="12" t="n">
        <v>0.0</v>
      </c>
      <c r="S86" s="12" t="n">
        <v>0.0</v>
      </c>
      <c r="T86" s="12" t="n">
        <v>0.0</v>
      </c>
      <c r="U86" s="12" t="n">
        <v>0.0</v>
      </c>
      <c r="V86" s="12" t="n">
        <v>0.0</v>
      </c>
      <c r="W86" s="12" t="n">
        <v>0.0</v>
      </c>
      <c r="X86" s="12" t="n">
        <v>0.0</v>
      </c>
      <c r="Y86" s="12" t="n">
        <v>0.0</v>
      </c>
      <c r="Z86" s="12" t="n">
        <v>0.0</v>
      </c>
      <c r="AA86" s="12" t="n">
        <v>0.0</v>
      </c>
      <c r="AB86" s="12" t="n">
        <v>0.0</v>
      </c>
      <c r="AC86" s="12" t="n">
        <v>0.0</v>
      </c>
      <c r="AD86" s="10" t="n">
        <f t="shared" si="1"/>
        <v>0.0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0.0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0.0</v>
      </c>
      <c r="H90" s="12" t="n">
        <v>0.0</v>
      </c>
      <c r="I90" s="12" t="n">
        <v>0.0</v>
      </c>
      <c r="J90" s="12" t="n">
        <v>0.0</v>
      </c>
      <c r="K90" s="12" t="n">
        <v>0.0</v>
      </c>
      <c r="L90" s="12" t="n">
        <v>0.0</v>
      </c>
      <c r="M90" s="12" t="n">
        <v>2.0</v>
      </c>
      <c r="N90" s="12" t="n">
        <v>0.0</v>
      </c>
      <c r="O90" s="12" t="n">
        <v>0.0</v>
      </c>
      <c r="P90" s="12" t="n">
        <v>0.0</v>
      </c>
      <c r="Q90" s="12" t="n">
        <v>0.0</v>
      </c>
      <c r="R90" s="12" t="n">
        <v>0.0</v>
      </c>
      <c r="S90" s="12" t="n">
        <v>0.0</v>
      </c>
      <c r="T90" s="12" t="n">
        <v>0.0</v>
      </c>
      <c r="U90" s="12" t="n">
        <v>0.0</v>
      </c>
      <c r="V90" s="12" t="n">
        <v>0.0</v>
      </c>
      <c r="W90" s="12" t="n">
        <v>0.0</v>
      </c>
      <c r="X90" s="12" t="n">
        <v>0.0</v>
      </c>
      <c r="Y90" s="12" t="n">
        <v>0.0</v>
      </c>
      <c r="Z90" s="12" t="n">
        <v>0.0</v>
      </c>
      <c r="AA90" s="12" t="n">
        <v>0.0</v>
      </c>
      <c r="AB90" s="12" t="n">
        <v>0.0</v>
      </c>
      <c r="AC90" s="12" t="n">
        <v>0.0</v>
      </c>
      <c r="AD90" s="10" t="n">
        <f t="shared" si="1"/>
        <v>2.0</v>
      </c>
      <c r="AE90" s="37">
        <v>0</v>
      </c>
    </row>
    <row r="91" spans="1:31" x14ac:dyDescent="0.2">
      <c r="A91" s="9" t="s">
        <v>81</v>
      </c>
      <c r="B91" s="9" t="s">
        <v>318</v>
      </c>
      <c r="C91" s="12" t="n">
        <v>0.0</v>
      </c>
      <c r="D91" s="12" t="n">
        <v>0.0</v>
      </c>
      <c r="E91" s="63" t="n">
        <v>42.0</v>
      </c>
      <c r="F91" s="12" t="n">
        <v>0.0</v>
      </c>
      <c r="G91" s="12" t="n">
        <v>0.0</v>
      </c>
      <c r="H91" s="12" t="n">
        <v>0.0</v>
      </c>
      <c r="I91" s="12" t="n">
        <v>0.0</v>
      </c>
      <c r="J91" s="12" t="n">
        <v>0.0</v>
      </c>
      <c r="K91" s="12" t="n">
        <v>0.0</v>
      </c>
      <c r="L91" s="12" t="n">
        <v>0.0</v>
      </c>
      <c r="M91" s="12" t="n">
        <v>6.0</v>
      </c>
      <c r="N91" s="12" t="n">
        <v>30.0</v>
      </c>
      <c r="O91" s="12" t="n">
        <v>0.0</v>
      </c>
      <c r="P91" s="12" t="n">
        <v>0.0</v>
      </c>
      <c r="Q91" s="12" t="n">
        <v>0.0</v>
      </c>
      <c r="R91" s="12" t="n">
        <v>0.0</v>
      </c>
      <c r="S91" s="12" t="n">
        <v>0.0</v>
      </c>
      <c r="T91" s="12" t="n">
        <v>0.0</v>
      </c>
      <c r="U91" s="12" t="n">
        <v>0.0</v>
      </c>
      <c r="V91" s="12" t="n">
        <v>0.0</v>
      </c>
      <c r="W91" s="12" t="n">
        <v>0.0</v>
      </c>
      <c r="X91" s="12" t="n">
        <v>2.0</v>
      </c>
      <c r="Y91" s="12" t="n">
        <v>0.0</v>
      </c>
      <c r="Z91" s="63" t="n">
        <v>30.0</v>
      </c>
      <c r="AA91" s="12" t="n">
        <v>0.0</v>
      </c>
      <c r="AB91" s="12" t="n">
        <v>0.0</v>
      </c>
      <c r="AC91" s="12" t="n">
        <v>0.0</v>
      </c>
      <c r="AD91" s="10" t="n">
        <f t="shared" si="1"/>
        <v>110.0</v>
      </c>
      <c r="AE91" s="37" t="n">
        <v>2.0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0.0</v>
      </c>
      <c r="D98" s="12" t="n">
        <v>0.0</v>
      </c>
      <c r="E98" s="12" t="n">
        <v>0.0</v>
      </c>
      <c r="F98" s="12" t="n">
        <v>0.0</v>
      </c>
      <c r="G98" s="12" t="n">
        <v>15.0</v>
      </c>
      <c r="H98" s="12" t="n">
        <v>0.0</v>
      </c>
      <c r="I98" s="12" t="n">
        <v>0.0</v>
      </c>
      <c r="J98" s="12" t="n">
        <v>0.0</v>
      </c>
      <c r="K98" s="12" t="n">
        <v>0.0</v>
      </c>
      <c r="L98" s="12" t="n">
        <v>0.0</v>
      </c>
      <c r="M98" s="12" t="n">
        <v>20.0</v>
      </c>
      <c r="N98" s="12" t="n">
        <v>0.0</v>
      </c>
      <c r="O98" s="12" t="n">
        <v>0.0</v>
      </c>
      <c r="P98" s="12" t="n">
        <v>0.0</v>
      </c>
      <c r="Q98" s="12" t="n">
        <v>0.0</v>
      </c>
      <c r="R98" s="12" t="n">
        <v>0.0</v>
      </c>
      <c r="S98" s="12" t="n">
        <v>0.0</v>
      </c>
      <c r="T98" s="12" t="n">
        <v>0.0</v>
      </c>
      <c r="U98" s="12" t="n">
        <v>0.0</v>
      </c>
      <c r="V98" s="12" t="n">
        <v>0.0</v>
      </c>
      <c r="W98" s="12" t="n">
        <v>0.0</v>
      </c>
      <c r="X98" s="12" t="n">
        <v>4.0</v>
      </c>
      <c r="Y98" s="12" t="n">
        <v>0.0</v>
      </c>
      <c r="Z98" s="12" t="n">
        <v>33.0</v>
      </c>
      <c r="AA98" s="12" t="n">
        <v>3.0</v>
      </c>
      <c r="AB98" s="12" t="n">
        <v>0.0</v>
      </c>
      <c r="AC98" s="12" t="n">
        <v>0.0</v>
      </c>
      <c r="AD98" s="10" t="n">
        <f t="shared" si="1"/>
        <v>75.0</v>
      </c>
      <c r="AE98" s="37">
        <v>0</v>
      </c>
    </row>
    <row r="99" spans="1:31" x14ac:dyDescent="0.2">
      <c r="A99" s="9" t="s">
        <v>461</v>
      </c>
      <c r="B99" s="9" t="s">
        <v>318</v>
      </c>
      <c r="C99" s="12" t="n">
        <v>0.0</v>
      </c>
      <c r="D99" s="12" t="n">
        <v>0.0</v>
      </c>
      <c r="E99" s="12" t="n">
        <v>30.0</v>
      </c>
      <c r="F99" s="12" t="n">
        <v>0.0</v>
      </c>
      <c r="G99" s="12" t="n">
        <v>9.0</v>
      </c>
      <c r="H99" s="12" t="n">
        <v>1.0</v>
      </c>
      <c r="I99" s="12" t="n">
        <v>1.0</v>
      </c>
      <c r="J99" s="12" t="n">
        <v>0.0</v>
      </c>
      <c r="K99" s="12" t="n">
        <v>0.0</v>
      </c>
      <c r="L99" s="12" t="n">
        <v>1.0</v>
      </c>
      <c r="M99" s="12" t="n">
        <v>21.0</v>
      </c>
      <c r="N99" s="12" t="n">
        <v>71.0</v>
      </c>
      <c r="O99" s="12" t="n">
        <v>0.0</v>
      </c>
      <c r="P99" s="12" t="n">
        <v>0.0</v>
      </c>
      <c r="Q99" s="12" t="n">
        <v>0.0</v>
      </c>
      <c r="R99" s="12" t="n">
        <v>0.0</v>
      </c>
      <c r="S99" s="12" t="n">
        <v>2.0</v>
      </c>
      <c r="T99" s="12" t="n">
        <v>0.0</v>
      </c>
      <c r="U99" s="12" t="n">
        <v>2.0</v>
      </c>
      <c r="V99" s="12" t="n">
        <v>0.0</v>
      </c>
      <c r="W99" s="12" t="n">
        <v>1.0</v>
      </c>
      <c r="X99" s="12" t="n">
        <v>5.0</v>
      </c>
      <c r="Y99" s="12" t="n">
        <v>0.0</v>
      </c>
      <c r="Z99" s="12" t="n">
        <v>61.0</v>
      </c>
      <c r="AA99" s="12" t="n">
        <v>5.0</v>
      </c>
      <c r="AB99" s="12" t="n">
        <v>0.0</v>
      </c>
      <c r="AC99" s="12" t="n">
        <v>1.0</v>
      </c>
      <c r="AD99" s="10" t="n">
        <f t="shared" si="1"/>
        <v>211.0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0.0</v>
      </c>
      <c r="J102" s="12" t="n">
        <v>0.0</v>
      </c>
      <c r="K102" s="12" t="n">
        <v>0.0</v>
      </c>
      <c r="L102" s="12" t="n">
        <v>0.0</v>
      </c>
      <c r="M102" s="12" t="n">
        <v>0.0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0.0</v>
      </c>
      <c r="AA102" s="12" t="n">
        <v>0.0</v>
      </c>
      <c r="AB102" s="12" t="n">
        <v>0.0</v>
      </c>
      <c r="AC102" s="12" t="n">
        <v>0.0</v>
      </c>
      <c r="AD102" s="10" t="n">
        <f t="shared" si="1"/>
        <v>0.0</v>
      </c>
      <c r="AE102" s="37">
        <v>0</v>
      </c>
    </row>
    <row r="103" spans="1:31" x14ac:dyDescent="0.2">
      <c r="A103" s="9" t="s">
        <v>463</v>
      </c>
      <c r="B103" s="9" t="s">
        <v>318</v>
      </c>
      <c r="C103" s="12" t="n">
        <v>0.0</v>
      </c>
      <c r="D103" s="12" t="n">
        <v>0.0</v>
      </c>
      <c r="E103" s="12" t="n">
        <v>9.0</v>
      </c>
      <c r="F103" s="12" t="n">
        <v>0.0</v>
      </c>
      <c r="G103" s="12" t="n">
        <v>0.0</v>
      </c>
      <c r="H103" s="12" t="n">
        <v>0.0</v>
      </c>
      <c r="I103" s="12" t="n">
        <v>0.0</v>
      </c>
      <c r="J103" s="12" t="n">
        <v>0.0</v>
      </c>
      <c r="K103" s="12" t="n">
        <v>0.0</v>
      </c>
      <c r="L103" s="12" t="n">
        <v>0.0</v>
      </c>
      <c r="M103" s="12" t="n">
        <v>2.0</v>
      </c>
      <c r="N103" s="12" t="n">
        <v>31.0</v>
      </c>
      <c r="O103" s="12" t="n">
        <v>0.0</v>
      </c>
      <c r="P103" s="12" t="n">
        <v>0.0</v>
      </c>
      <c r="Q103" s="12" t="n">
        <v>0.0</v>
      </c>
      <c r="R103" s="12" t="n">
        <v>0.0</v>
      </c>
      <c r="S103" s="12" t="n">
        <v>0.0</v>
      </c>
      <c r="T103" s="12" t="n">
        <v>0.0</v>
      </c>
      <c r="U103" s="12" t="n">
        <v>0.0</v>
      </c>
      <c r="V103" s="12" t="n">
        <v>0.0</v>
      </c>
      <c r="W103" s="12" t="n">
        <v>0.0</v>
      </c>
      <c r="X103" s="12" t="n">
        <v>1.0</v>
      </c>
      <c r="Y103" s="12" t="n">
        <v>0.0</v>
      </c>
      <c r="Z103" s="12" t="n">
        <v>35.0</v>
      </c>
      <c r="AA103" s="12" t="n">
        <v>0.0</v>
      </c>
      <c r="AB103" s="12" t="n">
        <v>0.0</v>
      </c>
      <c r="AC103" s="12" t="n">
        <v>0.0</v>
      </c>
      <c r="AD103" s="10" t="n">
        <f t="shared" si="1"/>
        <v>78.0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0.0</v>
      </c>
      <c r="AE104" s="37">
        <v>0</v>
      </c>
    </row>
    <row r="105" spans="1:31" x14ac:dyDescent="0.2">
      <c r="A105" s="9" t="s">
        <v>464</v>
      </c>
      <c r="B105" s="9" t="s">
        <v>318</v>
      </c>
      <c r="C105" s="12" t="n">
        <v>0.0</v>
      </c>
      <c r="D105" s="12" t="n">
        <v>0.0</v>
      </c>
      <c r="E105" s="12" t="n">
        <v>25.0</v>
      </c>
      <c r="F105" s="12" t="n">
        <v>0.0</v>
      </c>
      <c r="G105" s="12" t="n">
        <v>0.0</v>
      </c>
      <c r="H105" s="12" t="n">
        <v>1.0</v>
      </c>
      <c r="I105" s="12" t="n">
        <v>0.0</v>
      </c>
      <c r="J105" s="12" t="n">
        <v>0.0</v>
      </c>
      <c r="K105" s="12" t="n">
        <v>0.0</v>
      </c>
      <c r="L105" s="12" t="n">
        <v>1.0</v>
      </c>
      <c r="M105" s="12" t="n">
        <v>17.0</v>
      </c>
      <c r="N105" s="12" t="n">
        <v>90.0</v>
      </c>
      <c r="O105" s="12" t="n">
        <v>0.0</v>
      </c>
      <c r="P105" s="12" t="n">
        <v>0.0</v>
      </c>
      <c r="Q105" s="12" t="n">
        <v>0.0</v>
      </c>
      <c r="R105" s="12" t="n">
        <v>0.0</v>
      </c>
      <c r="S105" s="12" t="n">
        <v>5.0</v>
      </c>
      <c r="T105" s="12" t="n">
        <v>0.0</v>
      </c>
      <c r="U105" s="12" t="n">
        <v>4.0</v>
      </c>
      <c r="V105" s="12" t="n">
        <v>0.0</v>
      </c>
      <c r="W105" s="12" t="n">
        <v>1.0</v>
      </c>
      <c r="X105" s="12" t="n">
        <v>2.0</v>
      </c>
      <c r="Y105" s="12" t="n">
        <v>0.0</v>
      </c>
      <c r="Z105" s="12" t="n">
        <v>65.0</v>
      </c>
      <c r="AA105" s="12" t="n">
        <v>0.0</v>
      </c>
      <c r="AB105" s="12" t="n">
        <v>0.0</v>
      </c>
      <c r="AC105" s="12" t="n">
        <v>4.0</v>
      </c>
      <c r="AD105" s="10" t="n">
        <f t="shared" si="1"/>
        <v>215.0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0.0</v>
      </c>
      <c r="I108" s="12" t="n">
        <v>0.0</v>
      </c>
      <c r="J108" s="12" t="n">
        <v>0.0</v>
      </c>
      <c r="K108" s="12" t="n">
        <v>0.0</v>
      </c>
      <c r="L108" s="12" t="n">
        <v>0.0</v>
      </c>
      <c r="M108" s="12" t="n">
        <v>3.0</v>
      </c>
      <c r="N108" s="12" t="n">
        <v>0.0</v>
      </c>
      <c r="O108" s="12" t="n">
        <v>0.0</v>
      </c>
      <c r="P108" s="12" t="n">
        <v>0.0</v>
      </c>
      <c r="Q108" s="12" t="n">
        <v>1.0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4.0</v>
      </c>
      <c r="AE108" s="37">
        <v>0</v>
      </c>
    </row>
    <row r="109" spans="1:31" x14ac:dyDescent="0.2">
      <c r="A109" s="9" t="s">
        <v>466</v>
      </c>
      <c r="B109" s="9" t="s">
        <v>318</v>
      </c>
      <c r="C109" s="12" t="n">
        <v>0.0</v>
      </c>
      <c r="D109" s="12" t="n">
        <v>0.0</v>
      </c>
      <c r="E109" s="12" t="n">
        <v>1.0</v>
      </c>
      <c r="F109" s="12" t="n">
        <v>0.0</v>
      </c>
      <c r="G109" s="12" t="n">
        <v>0.0</v>
      </c>
      <c r="H109" s="12" t="n">
        <v>0.0</v>
      </c>
      <c r="I109" s="12" t="n">
        <v>0.0</v>
      </c>
      <c r="J109" s="12" t="n">
        <v>0.0</v>
      </c>
      <c r="K109" s="12" t="n">
        <v>0.0</v>
      </c>
      <c r="L109" s="12" t="n">
        <v>0.0</v>
      </c>
      <c r="M109" s="12" t="n">
        <v>0.0</v>
      </c>
      <c r="N109" s="12" t="n">
        <v>2.0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3.0</v>
      </c>
      <c r="AE109" s="37">
        <v>0</v>
      </c>
    </row>
    <row r="110" spans="1:31" x14ac:dyDescent="0.2">
      <c r="A110" s="9" t="s">
        <v>467</v>
      </c>
      <c r="B110" s="9" t="s">
        <v>319</v>
      </c>
      <c r="C110" s="12" t="n">
        <v>0.0</v>
      </c>
      <c r="D110" s="12" t="n">
        <v>0.0</v>
      </c>
      <c r="E110" s="12" t="n">
        <v>0.0</v>
      </c>
      <c r="F110" s="12" t="n">
        <v>0.0</v>
      </c>
      <c r="G110" s="12" t="n">
        <v>1.0</v>
      </c>
      <c r="H110" s="12" t="n">
        <v>0.0</v>
      </c>
      <c r="I110" s="12" t="n">
        <v>0.0</v>
      </c>
      <c r="J110" s="12" t="n">
        <v>0.0</v>
      </c>
      <c r="K110" s="12" t="n">
        <v>0.0</v>
      </c>
      <c r="L110" s="12" t="n">
        <v>0.0</v>
      </c>
      <c r="M110" s="12" t="n">
        <v>1.0</v>
      </c>
      <c r="N110" s="12" t="n">
        <v>0.0</v>
      </c>
      <c r="O110" s="12" t="n">
        <v>0.0</v>
      </c>
      <c r="P110" s="12" t="n">
        <v>0.0</v>
      </c>
      <c r="Q110" s="12" t="n">
        <v>0.0</v>
      </c>
      <c r="R110" s="12" t="n">
        <v>0.0</v>
      </c>
      <c r="S110" s="12" t="n">
        <v>1.0</v>
      </c>
      <c r="T110" s="12" t="n">
        <v>0.0</v>
      </c>
      <c r="U110" s="12" t="n">
        <v>0.0</v>
      </c>
      <c r="V110" s="12" t="n">
        <v>0.0</v>
      </c>
      <c r="W110" s="12" t="n">
        <v>0.0</v>
      </c>
      <c r="X110" s="12" t="n">
        <v>0.0</v>
      </c>
      <c r="Y110" s="12" t="n">
        <v>0.0</v>
      </c>
      <c r="Z110" s="12" t="n">
        <v>0.0</v>
      </c>
      <c r="AA110" s="12" t="n">
        <v>0.0</v>
      </c>
      <c r="AB110" s="12" t="n">
        <v>0.0</v>
      </c>
      <c r="AC110" s="12" t="n">
        <v>0.0</v>
      </c>
      <c r="AD110" s="10" t="n">
        <f t="shared" si="1"/>
        <v>3.0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0.0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0.0</v>
      </c>
      <c r="AE120" s="37">
        <v>0</v>
      </c>
    </row>
    <row r="121" spans="1:31" x14ac:dyDescent="0.2">
      <c r="A121" s="9" t="s">
        <v>472</v>
      </c>
      <c r="B121" s="9" t="s">
        <v>318</v>
      </c>
      <c r="C121" s="12" t="n">
        <v>0.0</v>
      </c>
      <c r="D121" s="12" t="n">
        <v>0.0</v>
      </c>
      <c r="E121" s="12" t="n">
        <v>30.0</v>
      </c>
      <c r="F121" s="12" t="n">
        <v>0.0</v>
      </c>
      <c r="G121" s="12" t="n">
        <v>0.0</v>
      </c>
      <c r="H121" s="12" t="n">
        <v>1.0</v>
      </c>
      <c r="I121" s="12" t="n">
        <v>1.0</v>
      </c>
      <c r="J121" s="12" t="n">
        <v>0.0</v>
      </c>
      <c r="K121" s="12" t="n">
        <v>0.0</v>
      </c>
      <c r="L121" s="12" t="n">
        <v>1.0</v>
      </c>
      <c r="M121" s="12" t="n">
        <v>21.0</v>
      </c>
      <c r="N121" s="12" t="n">
        <v>71.0</v>
      </c>
      <c r="O121" s="12" t="n">
        <v>0.0</v>
      </c>
      <c r="P121" s="12" t="n">
        <v>0.0</v>
      </c>
      <c r="Q121" s="12" t="n">
        <v>0.0</v>
      </c>
      <c r="R121" s="12" t="n">
        <v>0.0</v>
      </c>
      <c r="S121" s="12" t="n">
        <v>2.0</v>
      </c>
      <c r="T121" s="12" t="n">
        <v>0.0</v>
      </c>
      <c r="U121" s="12" t="n">
        <v>2.0</v>
      </c>
      <c r="V121" s="12" t="n">
        <v>0.0</v>
      </c>
      <c r="W121" s="12" t="n">
        <v>1.0</v>
      </c>
      <c r="X121" s="12" t="n">
        <v>5.0</v>
      </c>
      <c r="Y121" s="12" t="n">
        <v>0.0</v>
      </c>
      <c r="Z121" s="12" t="n">
        <v>61.0</v>
      </c>
      <c r="AA121" s="12" t="n">
        <v>0.0</v>
      </c>
      <c r="AB121" s="12" t="n">
        <v>0.0</v>
      </c>
      <c r="AC121" s="12" t="n">
        <v>1.0</v>
      </c>
      <c r="AD121" s="10" t="n">
        <f t="shared" si="1"/>
        <v>197.0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0.0</v>
      </c>
      <c r="AE122" s="37">
        <v>0</v>
      </c>
    </row>
    <row r="123" spans="1:31" x14ac:dyDescent="0.2">
      <c r="A123" s="9" t="s">
        <v>473</v>
      </c>
      <c r="B123" s="9" t="s">
        <v>318</v>
      </c>
      <c r="C123" s="12" t="n">
        <v>0.0</v>
      </c>
      <c r="D123" s="12" t="n">
        <v>0.0</v>
      </c>
      <c r="E123" s="12" t="n">
        <v>30.0</v>
      </c>
      <c r="F123" s="12" t="n">
        <v>0.0</v>
      </c>
      <c r="G123" s="12" t="n">
        <v>0.0</v>
      </c>
      <c r="H123" s="12" t="n">
        <v>0.0</v>
      </c>
      <c r="I123" s="12" t="n">
        <v>1.0</v>
      </c>
      <c r="J123" s="12" t="n">
        <v>0.0</v>
      </c>
      <c r="K123" s="12" t="n">
        <v>0.0</v>
      </c>
      <c r="L123" s="12" t="n">
        <v>1.0</v>
      </c>
      <c r="M123" s="12" t="n">
        <v>21.0</v>
      </c>
      <c r="N123" s="12" t="n">
        <v>70.0</v>
      </c>
      <c r="O123" s="12" t="n">
        <v>0.0</v>
      </c>
      <c r="P123" s="12" t="n">
        <v>0.0</v>
      </c>
      <c r="Q123" s="12" t="n">
        <v>0.0</v>
      </c>
      <c r="R123" s="12" t="n">
        <v>0.0</v>
      </c>
      <c r="S123" s="12" t="n">
        <v>2.0</v>
      </c>
      <c r="T123" s="12" t="n">
        <v>0.0</v>
      </c>
      <c r="U123" s="12" t="n">
        <v>2.0</v>
      </c>
      <c r="V123" s="12" t="n">
        <v>0.0</v>
      </c>
      <c r="W123" s="12" t="n">
        <v>1.0</v>
      </c>
      <c r="X123" s="12" t="n">
        <v>5.0</v>
      </c>
      <c r="Y123" s="12" t="n">
        <v>0.0</v>
      </c>
      <c r="Z123" s="12" t="n">
        <v>61.0</v>
      </c>
      <c r="AA123" s="12" t="n">
        <v>0.0</v>
      </c>
      <c r="AB123" s="12" t="n">
        <v>0.0</v>
      </c>
      <c r="AC123" s="12" t="n">
        <v>1.0</v>
      </c>
      <c r="AD123" s="10" t="n">
        <f t="shared" si="1"/>
        <v>195.0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0.0</v>
      </c>
      <c r="D138" s="12" t="n">
        <v>0.0</v>
      </c>
      <c r="E138" s="12" t="n">
        <v>0.0</v>
      </c>
      <c r="F138" s="12" t="n">
        <v>1.0</v>
      </c>
      <c r="G138" s="12" t="n">
        <v>0.0</v>
      </c>
      <c r="H138" s="12" t="n">
        <v>0.0</v>
      </c>
      <c r="I138" s="12" t="n">
        <v>0.0</v>
      </c>
      <c r="J138" s="12" t="n">
        <v>1.0</v>
      </c>
      <c r="K138" s="12" t="n">
        <v>0.0</v>
      </c>
      <c r="L138" s="12" t="n">
        <v>25.0</v>
      </c>
      <c r="M138" s="12" t="n">
        <v>3.0</v>
      </c>
      <c r="N138" s="12" t="n">
        <v>0.0</v>
      </c>
      <c r="O138" s="12" t="n">
        <v>0.0</v>
      </c>
      <c r="P138" s="12" t="n">
        <v>0.0</v>
      </c>
      <c r="Q138" s="12" t="n">
        <v>0.0</v>
      </c>
      <c r="R138" s="12" t="n">
        <v>0.0</v>
      </c>
      <c r="S138" s="12" t="n">
        <v>0.0</v>
      </c>
      <c r="T138" s="12" t="n">
        <v>0.0</v>
      </c>
      <c r="U138" s="12" t="n">
        <v>0.0</v>
      </c>
      <c r="V138" s="12" t="n">
        <v>0.0</v>
      </c>
      <c r="W138" s="12" t="n">
        <v>0.0</v>
      </c>
      <c r="X138" s="12" t="n">
        <v>11.0</v>
      </c>
      <c r="Y138" s="12" t="n">
        <v>0.0</v>
      </c>
      <c r="Z138" s="12" t="n">
        <v>0.0</v>
      </c>
      <c r="AA138" s="12" t="n">
        <v>5.0</v>
      </c>
      <c r="AB138" s="12" t="n">
        <v>0.0</v>
      </c>
      <c r="AC138" s="12" t="n">
        <v>0.0</v>
      </c>
      <c r="AD138" s="10" t="n">
        <f t="shared" si="1"/>
        <v>46.0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0.0</v>
      </c>
      <c r="L139" s="12" t="n">
        <v>1.0</v>
      </c>
      <c r="M139" s="12" t="n">
        <v>0.0</v>
      </c>
      <c r="N139" s="12" t="n">
        <v>1.0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1"/>
        <v>2.0</v>
      </c>
      <c r="AE139" s="37">
        <v>0</v>
      </c>
    </row>
    <row r="140" spans="1:31" x14ac:dyDescent="0.2">
      <c r="A140" s="3" t="s">
        <v>440</v>
      </c>
      <c r="B140" s="9" t="s">
        <v>319</v>
      </c>
      <c r="C140" s="12" t="n">
        <v>1.0</v>
      </c>
      <c r="D140" s="12" t="n">
        <v>0.0</v>
      </c>
      <c r="E140" s="12" t="n">
        <v>0.0</v>
      </c>
      <c r="F140" s="12" t="n">
        <v>0.0</v>
      </c>
      <c r="G140" s="12" t="n">
        <v>10.0</v>
      </c>
      <c r="H140" s="12" t="n">
        <v>0.0</v>
      </c>
      <c r="I140" s="12" t="n">
        <v>1.0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12.0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1.0</v>
      </c>
      <c r="H144" s="12" t="n">
        <v>0.0</v>
      </c>
      <c r="I144" s="12" t="n">
        <v>0.0</v>
      </c>
      <c r="J144" s="12" t="n">
        <v>0.0</v>
      </c>
      <c r="K144" s="12" t="n">
        <v>0.0</v>
      </c>
      <c r="L144" s="12" t="n">
        <v>0.0</v>
      </c>
      <c r="M144" s="12" t="n">
        <v>1.0</v>
      </c>
      <c r="N144" s="12" t="n">
        <v>0.0</v>
      </c>
      <c r="O144" s="12" t="n">
        <v>0.0</v>
      </c>
      <c r="P144" s="12" t="n">
        <v>0.0</v>
      </c>
      <c r="Q144" s="12" t="n">
        <v>0.0</v>
      </c>
      <c r="R144" s="12" t="n">
        <v>0.0</v>
      </c>
      <c r="S144" s="12" t="n">
        <v>1.0</v>
      </c>
      <c r="T144" s="12" t="n">
        <v>0.0</v>
      </c>
      <c r="U144" s="12" t="n">
        <v>0.0</v>
      </c>
      <c r="V144" s="12" t="n">
        <v>0.0</v>
      </c>
      <c r="W144" s="12" t="n">
        <v>0.0</v>
      </c>
      <c r="X144" s="12" t="n">
        <v>0.0</v>
      </c>
      <c r="Y144" s="12" t="n">
        <v>0.0</v>
      </c>
      <c r="Z144" s="12" t="n">
        <v>0.0</v>
      </c>
      <c r="AA144" s="12" t="n">
        <v>0.0</v>
      </c>
      <c r="AB144" s="12" t="n">
        <v>0.0</v>
      </c>
      <c r="AC144" s="12" t="n">
        <v>0.0</v>
      </c>
      <c r="AD144" s="10" t="n">
        <f t="shared" si="1"/>
        <v>3.0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2.0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2.0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3.0</v>
      </c>
      <c r="G214" s="12" t="n">
        <v>0.0</v>
      </c>
      <c r="H214" s="12" t="n">
        <v>0.0</v>
      </c>
      <c r="I214" s="12" t="n">
        <v>0.0</v>
      </c>
      <c r="J214" s="12" t="n">
        <v>1.0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0.0</v>
      </c>
      <c r="Z214" s="12" t="n">
        <v>0.0</v>
      </c>
      <c r="AA214" s="12" t="n">
        <v>1.0</v>
      </c>
      <c r="AB214" s="12" t="n">
        <v>0.0</v>
      </c>
      <c r="AC214" s="12" t="n">
        <v>0.0</v>
      </c>
      <c r="AD214" s="10" t="n">
        <f t="shared" si="1"/>
        <v>5.0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4.0</v>
      </c>
      <c r="M218" s="12" t="n">
        <v>0.0</v>
      </c>
      <c r="N218" s="12" t="n">
        <v>0.0</v>
      </c>
      <c r="O218" s="12" t="n">
        <v>0.0</v>
      </c>
      <c r="P218" s="12" t="n">
        <v>0.0</v>
      </c>
      <c r="Q218" s="12" t="n">
        <v>0.0</v>
      </c>
      <c r="R218" s="12" t="n">
        <v>1.0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5.0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2.0</v>
      </c>
      <c r="D419" s="12" t="n">
        <v>0.0</v>
      </c>
      <c r="E419" s="12" t="n">
        <v>3.0</v>
      </c>
      <c r="F419" s="12" t="n">
        <v>0.0</v>
      </c>
      <c r="G419" s="12" t="n">
        <v>0.0</v>
      </c>
      <c r="H419" s="12" t="n">
        <v>0.0</v>
      </c>
      <c r="I419" s="12" t="n">
        <v>0.0</v>
      </c>
      <c r="J419" s="12" t="n">
        <v>0.0</v>
      </c>
      <c r="K419" s="12" t="n">
        <v>0.0</v>
      </c>
      <c r="L419" s="12" t="n">
        <v>4.0</v>
      </c>
      <c r="M419" s="12" t="n">
        <v>3.0</v>
      </c>
      <c r="N419" s="12" t="n">
        <v>4.0</v>
      </c>
      <c r="O419" s="12" t="n">
        <v>4.0</v>
      </c>
      <c r="P419" s="12" t="n">
        <v>0.0</v>
      </c>
      <c r="Q419" s="12" t="n">
        <v>2.0</v>
      </c>
      <c r="R419" s="12" t="n">
        <v>0.0</v>
      </c>
      <c r="S419" s="12" t="n">
        <v>0.0</v>
      </c>
      <c r="T419" s="12" t="n">
        <v>0.0</v>
      </c>
      <c r="U419" s="12" t="n">
        <v>0.0</v>
      </c>
      <c r="V419" s="12" t="n">
        <v>2.0</v>
      </c>
      <c r="W419" s="12" t="n">
        <v>0.0</v>
      </c>
      <c r="X419" s="12" t="n">
        <v>3.0</v>
      </c>
      <c r="Y419" s="12" t="n">
        <v>0.0</v>
      </c>
      <c r="Z419" s="12" t="n">
        <v>18.0</v>
      </c>
      <c r="AA419" s="12" t="n">
        <v>0.0</v>
      </c>
      <c r="AB419" s="12" t="n">
        <v>0.0</v>
      </c>
      <c r="AC419" s="12" t="n">
        <v>0.0</v>
      </c>
      <c r="AD419" s="10" t="n">
        <f t="shared" si="5"/>
        <v>45.0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2.0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2.0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12"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5"/>
        <v>0.0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0.0</v>
      </c>
      <c r="H426" s="12" t="n">
        <v>0.0</v>
      </c>
      <c r="I426" s="12" t="n">
        <v>0.0</v>
      </c>
      <c r="J426" s="12" t="n">
        <v>0.0</v>
      </c>
      <c r="K426" s="12" t="n">
        <v>0.0</v>
      </c>
      <c r="L426" s="12" t="n">
        <v>0.0</v>
      </c>
      <c r="M426" s="12" t="n">
        <v>4.0</v>
      </c>
      <c r="N426" s="12" t="n">
        <v>0.0</v>
      </c>
      <c r="O426" s="12" t="n">
        <v>0.0</v>
      </c>
      <c r="P426" s="12" t="n">
        <v>0.0</v>
      </c>
      <c r="Q426" s="12" t="n">
        <v>0.0</v>
      </c>
      <c r="R426" s="12" t="n">
        <v>0.0</v>
      </c>
      <c r="S426" s="12" t="n">
        <v>0.0</v>
      </c>
      <c r="T426" s="12" t="n">
        <v>0.0</v>
      </c>
      <c r="U426" s="12" t="n">
        <v>0.0</v>
      </c>
      <c r="V426" s="12" t="n">
        <v>0.0</v>
      </c>
      <c r="W426" s="12" t="n">
        <v>0.0</v>
      </c>
      <c r="X426" s="12" t="n">
        <v>0.0</v>
      </c>
      <c r="Y426" s="12" t="n">
        <v>0.0</v>
      </c>
      <c r="Z426" s="12" t="n">
        <v>0.0</v>
      </c>
      <c r="AA426" s="12" t="n">
        <v>0.0</v>
      </c>
      <c r="AB426" s="12" t="n">
        <v>0.0</v>
      </c>
      <c r="AC426" s="12" t="n">
        <v>0.0</v>
      </c>
      <c r="AD426" s="10" t="n">
        <f t="shared" si="5"/>
        <v>4.0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1.0</v>
      </c>
      <c r="Y429" s="12" t="n">
        <v>0.0</v>
      </c>
      <c r="Z429" s="12" t="n">
        <v>0.0</v>
      </c>
      <c r="AA429" s="12" t="n">
        <v>1.0</v>
      </c>
      <c r="AB429" s="12" t="n">
        <v>0.0</v>
      </c>
      <c r="AC429" s="12" t="n">
        <v>0.0</v>
      </c>
      <c r="AD429" s="10" t="n">
        <f t="shared" si="5"/>
        <v>2.0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63"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1.0</v>
      </c>
      <c r="AB430" s="12" t="n">
        <v>0.0</v>
      </c>
      <c r="AC430" s="12" t="n">
        <v>0.0</v>
      </c>
      <c r="AD430" s="10" t="n">
        <f t="shared" si="5"/>
        <v>1.0</v>
      </c>
      <c r="AE430" s="37" t="n">
        <v>1.0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t="n">
        <v>1.0</v>
      </c>
      <c r="F466" s="37">
        <v>0</v>
      </c>
      <c r="G466" s="37">
        <v>0</v>
      </c>
      <c r="H466" s="37">
        <v>0</v>
      </c>
      <c r="I466" s="37">
        <v>0</v>
      </c>
      <c r="J466" s="37">
        <v>0</v>
      </c>
      <c r="K466" s="37">
        <v>0</v>
      </c>
      <c r="L466" s="37" t="n">
        <v>1.0</v>
      </c>
      <c r="M466" s="37">
        <v>0</v>
      </c>
      <c r="N466" s="37">
        <v>0</v>
      </c>
      <c r="O466" s="37">
        <v>0</v>
      </c>
      <c r="P466" s="37">
        <v>0</v>
      </c>
      <c r="Q466" s="37">
        <v>0</v>
      </c>
      <c r="R466" s="37">
        <v>0</v>
      </c>
      <c r="S466" s="37">
        <v>0</v>
      </c>
      <c r="T466" s="37">
        <v>0</v>
      </c>
      <c r="U466" s="37">
        <v>0</v>
      </c>
      <c r="V466" s="37">
        <v>0</v>
      </c>
      <c r="W466" s="37">
        <v>0</v>
      </c>
      <c r="X466" s="37">
        <v>0</v>
      </c>
      <c r="Y466" s="37">
        <v>0</v>
      </c>
      <c r="Z466" s="37" t="n">
        <v>1.0</v>
      </c>
      <c r="AA466" s="37">
        <v>0</v>
      </c>
      <c r="AB466" s="37">
        <v>0</v>
      </c>
      <c r="AC466" s="37">
        <v>0</v>
      </c>
      <c r="AD466" s="36"/>
      <c r="AE466" s="49" t="n">
        <f>SUM(AE2:AE465)</f>
        <v>3.0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AE466"/>
  <sheetViews>
    <sheetView zoomScale="85" workbookViewId="0">
      <pane ySplit="1" topLeftCell="A3" activePane="bottomLeft" state="frozen"/>
      <selection activeCell="AE467" sqref="AE467"/>
      <selection pane="bottomLeft" activeCell="AE467" sqref="AE59: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296</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2.0</v>
      </c>
      <c r="AA2" s="12" t="n">
        <v>0.0</v>
      </c>
      <c r="AB2" s="12" t="n">
        <v>0.0</v>
      </c>
      <c r="AC2" s="12" t="n">
        <v>0.0</v>
      </c>
      <c r="AD2" s="10" t="n">
        <f>SUM(C2:AC2)</f>
        <v>2.0</v>
      </c>
      <c r="AE2" s="37">
        <v>0</v>
      </c>
    </row>
    <row r="3" spans="1:31" x14ac:dyDescent="0.2">
      <c r="A3" s="9" t="s">
        <v>2</v>
      </c>
      <c r="B3" s="9" t="s">
        <v>318</v>
      </c>
      <c r="C3" s="12" t="n">
        <v>0.0</v>
      </c>
      <c r="D3" s="12" t="n">
        <v>3.0</v>
      </c>
      <c r="E3" s="12" t="n">
        <v>0.0</v>
      </c>
      <c r="F3" s="12" t="n">
        <v>0.0</v>
      </c>
      <c r="G3" s="12" t="n">
        <v>6.0</v>
      </c>
      <c r="H3" s="12" t="n">
        <v>0.0</v>
      </c>
      <c r="I3" s="12" t="n">
        <v>0.0</v>
      </c>
      <c r="J3" s="12" t="n">
        <v>1.0</v>
      </c>
      <c r="K3" s="12" t="n">
        <v>0.0</v>
      </c>
      <c r="L3" s="12" t="n">
        <v>0.0</v>
      </c>
      <c r="M3" s="12" t="n">
        <v>9.0</v>
      </c>
      <c r="N3" s="12" t="n">
        <v>0.0</v>
      </c>
      <c r="O3" s="12" t="n">
        <v>0.0</v>
      </c>
      <c r="P3" s="12" t="n">
        <v>0.0</v>
      </c>
      <c r="Q3" s="12" t="n">
        <v>0.0</v>
      </c>
      <c r="R3" s="12" t="n">
        <v>7.0</v>
      </c>
      <c r="S3" s="12" t="n">
        <v>0.0</v>
      </c>
      <c r="T3" s="12" t="n">
        <v>0.0</v>
      </c>
      <c r="U3" s="12" t="n">
        <v>0.0</v>
      </c>
      <c r="V3" s="12" t="n">
        <v>0.0</v>
      </c>
      <c r="W3" s="12" t="n">
        <v>0.0</v>
      </c>
      <c r="X3" s="12" t="n">
        <v>4.0</v>
      </c>
      <c r="Y3" s="12" t="n">
        <v>0.0</v>
      </c>
      <c r="Z3" s="12" t="n">
        <v>0.0</v>
      </c>
      <c r="AA3" s="12" t="n">
        <v>0.0</v>
      </c>
      <c r="AB3" s="12" t="n">
        <v>0.0</v>
      </c>
      <c r="AC3" s="12" t="n">
        <v>1.0</v>
      </c>
      <c r="AD3" s="10" t="n">
        <f t="shared" ref="AD3:AD74" si="0">SUM(C3:AC3)</f>
        <v>31.0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4.0</v>
      </c>
      <c r="AA8" s="12" t="n">
        <v>0.0</v>
      </c>
      <c r="AB8" s="12" t="n">
        <v>0.0</v>
      </c>
      <c r="AC8" s="12" t="n">
        <v>0.0</v>
      </c>
      <c r="AD8" s="10" t="n">
        <f t="shared" si="0"/>
        <v>4.0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1.0</v>
      </c>
      <c r="Y9" s="12" t="n">
        <v>0.0</v>
      </c>
      <c r="Z9" s="12" t="n">
        <v>0.0</v>
      </c>
      <c r="AA9" s="12" t="n">
        <v>0.0</v>
      </c>
      <c r="AB9" s="12" t="n">
        <v>0.0</v>
      </c>
      <c r="AC9" s="12" t="n">
        <v>0.0</v>
      </c>
      <c r="AD9" s="10" t="n">
        <f t="shared" si="0"/>
        <v>1.0</v>
      </c>
      <c r="AE9" s="37">
        <v>0</v>
      </c>
    </row>
    <row r="10" spans="1:31" x14ac:dyDescent="0.2">
      <c r="A10" s="9" t="s">
        <v>10</v>
      </c>
      <c r="B10" s="9" t="s">
        <v>319</v>
      </c>
      <c r="C10" s="12" t="n">
        <v>1.0</v>
      </c>
      <c r="D10" s="12" t="n">
        <v>3.0</v>
      </c>
      <c r="E10" s="12" t="n">
        <v>3.0</v>
      </c>
      <c r="F10" s="12" t="n">
        <v>1.0</v>
      </c>
      <c r="G10" s="12" t="n">
        <v>1.0</v>
      </c>
      <c r="H10" s="12" t="n">
        <v>0.0</v>
      </c>
      <c r="I10" s="12" t="n">
        <v>0.0</v>
      </c>
      <c r="J10" s="12" t="n">
        <v>0.0</v>
      </c>
      <c r="K10" s="12" t="n">
        <v>2.0</v>
      </c>
      <c r="L10" s="12" t="n">
        <v>1.0</v>
      </c>
      <c r="M10" s="12" t="n">
        <v>0.0</v>
      </c>
      <c r="N10" s="12" t="n">
        <v>0.0</v>
      </c>
      <c r="O10" s="12" t="n">
        <v>2.0</v>
      </c>
      <c r="P10" s="12" t="n">
        <v>0.0</v>
      </c>
      <c r="Q10" s="12" t="n">
        <v>0.0</v>
      </c>
      <c r="R10" s="12" t="n">
        <v>0.0</v>
      </c>
      <c r="S10" s="12" t="n">
        <v>4.0</v>
      </c>
      <c r="T10" s="12" t="n">
        <v>0.0</v>
      </c>
      <c r="U10" s="12" t="n">
        <v>0.0</v>
      </c>
      <c r="V10" s="12" t="n">
        <v>0.0</v>
      </c>
      <c r="W10" s="12" t="n">
        <v>0.0</v>
      </c>
      <c r="X10" s="12" t="n">
        <v>1.0</v>
      </c>
      <c r="Y10" s="12" t="n">
        <v>0.0</v>
      </c>
      <c r="Z10" s="12" t="n">
        <v>0.0</v>
      </c>
      <c r="AA10" s="12" t="n">
        <v>0.0</v>
      </c>
      <c r="AB10" s="12" t="n">
        <v>0.0</v>
      </c>
      <c r="AC10" s="12" t="n">
        <v>1.0</v>
      </c>
      <c r="AD10" s="10" t="n">
        <f t="shared" si="0"/>
        <v>20.0</v>
      </c>
      <c r="AE10" s="37">
        <v>0</v>
      </c>
    </row>
    <row r="11" spans="1:31" x14ac:dyDescent="0.2">
      <c r="A11" s="9" t="s">
        <v>10</v>
      </c>
      <c r="B11" s="9" t="s">
        <v>318</v>
      </c>
      <c r="C11" s="12" t="n">
        <v>3.0</v>
      </c>
      <c r="D11" s="12" t="n">
        <v>0.0</v>
      </c>
      <c r="E11" s="12" t="n">
        <v>0.0</v>
      </c>
      <c r="F11" s="12" t="n">
        <v>0.0</v>
      </c>
      <c r="G11" s="12" t="n">
        <v>64.0</v>
      </c>
      <c r="H11" s="12" t="n">
        <v>0.0</v>
      </c>
      <c r="I11" s="12" t="n">
        <v>0.0</v>
      </c>
      <c r="J11" s="12" t="n">
        <v>1.0</v>
      </c>
      <c r="K11" s="12" t="n">
        <v>0.0</v>
      </c>
      <c r="L11" s="12" t="n">
        <v>0.0</v>
      </c>
      <c r="M11" s="12" t="n">
        <v>17.0</v>
      </c>
      <c r="N11" s="12" t="n">
        <v>0.0</v>
      </c>
      <c r="O11" s="12" t="n">
        <v>0.0</v>
      </c>
      <c r="P11" s="12" t="n">
        <v>0.0</v>
      </c>
      <c r="Q11" s="12" t="n">
        <v>0.0</v>
      </c>
      <c r="R11" s="12" t="n">
        <v>1.0</v>
      </c>
      <c r="S11" s="12" t="n">
        <v>0.0</v>
      </c>
      <c r="T11" s="12" t="n">
        <v>0.0</v>
      </c>
      <c r="U11" s="12" t="n">
        <v>0.0</v>
      </c>
      <c r="V11" s="12" t="n">
        <v>0.0</v>
      </c>
      <c r="W11" s="12" t="n">
        <v>0.0</v>
      </c>
      <c r="X11" s="12" t="n">
        <v>0.0</v>
      </c>
      <c r="Y11" s="12" t="n">
        <v>0.0</v>
      </c>
      <c r="Z11" s="12" t="n">
        <v>0.0</v>
      </c>
      <c r="AA11" s="12" t="n">
        <v>0.0</v>
      </c>
      <c r="AB11" s="12" t="n">
        <v>0.0</v>
      </c>
      <c r="AC11" s="12" t="n">
        <v>0.0</v>
      </c>
      <c r="AD11" s="10" t="n">
        <f t="shared" si="0"/>
        <v>86.0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1.0</v>
      </c>
      <c r="AD14" s="10" t="n">
        <f t="shared" si="0"/>
        <v>1.0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1.0</v>
      </c>
      <c r="N16" s="12" t="n">
        <v>0.0</v>
      </c>
      <c r="O16" s="12" t="n">
        <v>0.0</v>
      </c>
      <c r="P16" s="12" t="n">
        <v>0.0</v>
      </c>
      <c r="Q16" s="12" t="n">
        <v>0.0</v>
      </c>
      <c r="R16" s="12" t="n">
        <v>0.0</v>
      </c>
      <c r="S16" s="12" t="n">
        <v>0.0</v>
      </c>
      <c r="T16" s="12" t="n">
        <v>0.0</v>
      </c>
      <c r="U16" s="12" t="n">
        <v>0.0</v>
      </c>
      <c r="V16" s="12" t="n">
        <v>0.0</v>
      </c>
      <c r="W16" s="12" t="n">
        <v>0.0</v>
      </c>
      <c r="X16" s="12" t="n">
        <v>1.0</v>
      </c>
      <c r="Y16" s="12" t="n">
        <v>0.0</v>
      </c>
      <c r="Z16" s="12" t="n">
        <v>1.0</v>
      </c>
      <c r="AA16" s="12" t="n">
        <v>0.0</v>
      </c>
      <c r="AB16" s="12" t="n">
        <v>0.0</v>
      </c>
      <c r="AC16" s="12" t="n">
        <v>34.0</v>
      </c>
      <c r="AD16" s="10" t="n">
        <f t="shared" si="0"/>
        <v>37.0</v>
      </c>
      <c r="AE16" s="37">
        <v>0</v>
      </c>
    </row>
    <row r="17" spans="1:31" x14ac:dyDescent="0.2">
      <c r="A17" s="9" t="s">
        <v>16</v>
      </c>
      <c r="B17" s="9" t="s">
        <v>318</v>
      </c>
      <c r="C17" s="12" t="n">
        <v>0.0</v>
      </c>
      <c r="D17" s="12" t="n">
        <v>0.0</v>
      </c>
      <c r="E17" s="12" t="n">
        <v>0.0</v>
      </c>
      <c r="F17" s="12" t="n">
        <v>0.0</v>
      </c>
      <c r="G17" s="12" t="n">
        <v>3.0</v>
      </c>
      <c r="H17" s="12" t="n">
        <v>0.0</v>
      </c>
      <c r="I17" s="12" t="n">
        <v>0.0</v>
      </c>
      <c r="J17" s="12" t="n">
        <v>0.0</v>
      </c>
      <c r="K17" s="12" t="n">
        <v>0.0</v>
      </c>
      <c r="L17" s="12" t="n">
        <v>0.0</v>
      </c>
      <c r="M17" s="12" t="n">
        <v>2.0</v>
      </c>
      <c r="N17" s="12" t="n">
        <v>0.0</v>
      </c>
      <c r="O17" s="12" t="n">
        <v>0.0</v>
      </c>
      <c r="P17" s="12" t="n">
        <v>0.0</v>
      </c>
      <c r="Q17" s="12" t="n">
        <v>0.0</v>
      </c>
      <c r="R17" s="12" t="n">
        <v>0.0</v>
      </c>
      <c r="S17" s="12" t="n">
        <v>0.0</v>
      </c>
      <c r="T17" s="12" t="n">
        <v>0.0</v>
      </c>
      <c r="U17" s="12" t="n">
        <v>0.0</v>
      </c>
      <c r="V17" s="12" t="n">
        <v>0.0</v>
      </c>
      <c r="W17" s="12" t="n">
        <v>0.0</v>
      </c>
      <c r="X17" s="12" t="n">
        <v>1.0</v>
      </c>
      <c r="Y17" s="12" t="n">
        <v>0.0</v>
      </c>
      <c r="Z17" s="12" t="n">
        <v>0.0</v>
      </c>
      <c r="AA17" s="12" t="n">
        <v>0.0</v>
      </c>
      <c r="AB17" s="12" t="n">
        <v>0.0</v>
      </c>
      <c r="AC17" s="12" t="n">
        <v>0.0</v>
      </c>
      <c r="AD17" s="10" t="n">
        <f t="shared" si="0"/>
        <v>6.0</v>
      </c>
      <c r="AE17" s="37">
        <v>0</v>
      </c>
    </row>
    <row r="18" spans="1:31" x14ac:dyDescent="0.2">
      <c r="A18" s="9" t="s">
        <v>18</v>
      </c>
      <c r="B18" s="9" t="s">
        <v>319</v>
      </c>
      <c r="C18" s="12" t="n">
        <v>56.0</v>
      </c>
      <c r="D18" s="12" t="n">
        <v>16.0</v>
      </c>
      <c r="E18" s="12" t="n">
        <v>0.0</v>
      </c>
      <c r="F18" s="12" t="n">
        <v>0.0</v>
      </c>
      <c r="G18" s="12" t="n">
        <v>274.0</v>
      </c>
      <c r="H18" s="12" t="n">
        <v>2.0</v>
      </c>
      <c r="I18" s="12" t="n">
        <v>0.0</v>
      </c>
      <c r="J18" s="12" t="n">
        <v>12.0</v>
      </c>
      <c r="K18" s="12" t="n">
        <v>0.0</v>
      </c>
      <c r="L18" s="12" t="n">
        <v>16.0</v>
      </c>
      <c r="M18" s="12" t="n">
        <v>87.0</v>
      </c>
      <c r="N18" s="12" t="n">
        <v>0.0</v>
      </c>
      <c r="O18" s="12" t="n">
        <v>1.0</v>
      </c>
      <c r="P18" s="12" t="n">
        <v>4.0</v>
      </c>
      <c r="Q18" s="12" t="n">
        <v>25.0</v>
      </c>
      <c r="R18" s="12" t="n">
        <v>12.0</v>
      </c>
      <c r="S18" s="12" t="n">
        <v>0.0</v>
      </c>
      <c r="T18" s="12" t="n">
        <v>0.0</v>
      </c>
      <c r="U18" s="12" t="n">
        <v>0.0</v>
      </c>
      <c r="V18" s="12" t="n">
        <v>0.0</v>
      </c>
      <c r="W18" s="12" t="n">
        <v>12.0</v>
      </c>
      <c r="X18" s="12" t="n">
        <v>36.0</v>
      </c>
      <c r="Y18" s="12" t="n">
        <v>0.0</v>
      </c>
      <c r="Z18" s="12" t="n">
        <v>0.0</v>
      </c>
      <c r="AA18" s="12" t="n">
        <v>0.0</v>
      </c>
      <c r="AB18" s="12" t="n">
        <v>0.0</v>
      </c>
      <c r="AC18" s="12" t="n">
        <v>29.0</v>
      </c>
      <c r="AD18" s="10" t="n">
        <f t="shared" si="0"/>
        <v>582.0</v>
      </c>
      <c r="AE18" s="37">
        <v>0</v>
      </c>
    </row>
    <row r="19" spans="1:31" x14ac:dyDescent="0.2">
      <c r="A19" s="9" t="s">
        <v>18</v>
      </c>
      <c r="B19" s="9" t="s">
        <v>318</v>
      </c>
      <c r="C19" s="12" t="n">
        <v>18.0</v>
      </c>
      <c r="D19" s="12" t="n">
        <v>2.0</v>
      </c>
      <c r="E19" s="12" t="n">
        <v>50.0</v>
      </c>
      <c r="F19" s="12" t="n">
        <v>0.0</v>
      </c>
      <c r="G19" s="12" t="n">
        <v>31.0</v>
      </c>
      <c r="H19" s="12" t="n">
        <v>0.0</v>
      </c>
      <c r="I19" s="12" t="n">
        <v>2.0</v>
      </c>
      <c r="J19" s="12" t="n">
        <v>3.0</v>
      </c>
      <c r="K19" s="12" t="n">
        <v>2.0</v>
      </c>
      <c r="L19" s="12" t="n">
        <v>1.0</v>
      </c>
      <c r="M19" s="12" t="n">
        <v>4.0</v>
      </c>
      <c r="N19" s="12" t="n">
        <v>4.0</v>
      </c>
      <c r="O19" s="12" t="n">
        <v>2.0</v>
      </c>
      <c r="P19" s="12" t="n">
        <v>7.0</v>
      </c>
      <c r="Q19" s="12" t="n">
        <v>0.0</v>
      </c>
      <c r="R19" s="12" t="n">
        <v>10.0</v>
      </c>
      <c r="S19" s="12" t="n">
        <v>1.0</v>
      </c>
      <c r="T19" s="12" t="n">
        <v>0.0</v>
      </c>
      <c r="U19" s="12" t="n">
        <v>8.0</v>
      </c>
      <c r="V19" s="12" t="n">
        <v>0.0</v>
      </c>
      <c r="W19" s="12" t="n">
        <v>8.0</v>
      </c>
      <c r="X19" s="12" t="n">
        <v>60.0</v>
      </c>
      <c r="Y19" s="12" t="n">
        <v>0.0</v>
      </c>
      <c r="Z19" s="12" t="n">
        <v>78.0</v>
      </c>
      <c r="AA19" s="12" t="n">
        <v>0.0</v>
      </c>
      <c r="AB19" s="12" t="n">
        <v>0.0</v>
      </c>
      <c r="AC19" s="12" t="n">
        <v>505.0</v>
      </c>
      <c r="AD19" s="10" t="n">
        <f t="shared" si="0"/>
        <v>796.0</v>
      </c>
      <c r="AE19" s="37">
        <v>0</v>
      </c>
    </row>
    <row r="20" spans="1:31" x14ac:dyDescent="0.2">
      <c r="A20" s="9" t="s">
        <v>20</v>
      </c>
      <c r="B20" s="9" t="s">
        <v>319</v>
      </c>
      <c r="C20" s="12" t="n">
        <v>8.0</v>
      </c>
      <c r="D20" s="12" t="n">
        <v>13.0</v>
      </c>
      <c r="E20" s="12" t="n">
        <v>0.0</v>
      </c>
      <c r="F20" s="12" t="n">
        <v>0.0</v>
      </c>
      <c r="G20" s="12" t="n">
        <v>215.0</v>
      </c>
      <c r="H20" s="12" t="n">
        <v>2.0</v>
      </c>
      <c r="I20" s="12" t="n">
        <v>0.0</v>
      </c>
      <c r="J20" s="12" t="n">
        <v>3.0</v>
      </c>
      <c r="K20" s="12" t="n">
        <v>0.0</v>
      </c>
      <c r="L20" s="12" t="n">
        <v>7.0</v>
      </c>
      <c r="M20" s="12" t="n">
        <v>86.0</v>
      </c>
      <c r="N20" s="12" t="n">
        <v>0.0</v>
      </c>
      <c r="O20" s="12" t="n">
        <v>1.0</v>
      </c>
      <c r="P20" s="12" t="n">
        <v>4.0</v>
      </c>
      <c r="Q20" s="12" t="n">
        <v>25.0</v>
      </c>
      <c r="R20" s="12" t="n">
        <v>10.0</v>
      </c>
      <c r="S20" s="12" t="n">
        <v>0.0</v>
      </c>
      <c r="T20" s="12" t="n">
        <v>0.0</v>
      </c>
      <c r="U20" s="12" t="n">
        <v>0.0</v>
      </c>
      <c r="V20" s="12" t="n">
        <v>0.0</v>
      </c>
      <c r="W20" s="12" t="n">
        <v>3.0</v>
      </c>
      <c r="X20" s="12" t="n">
        <v>6.0</v>
      </c>
      <c r="Y20" s="12" t="n">
        <v>0.0</v>
      </c>
      <c r="Z20" s="12" t="n">
        <v>0.0</v>
      </c>
      <c r="AA20" s="12" t="n">
        <v>0.0</v>
      </c>
      <c r="AB20" s="12" t="n">
        <v>0.0</v>
      </c>
      <c r="AC20" s="12" t="n">
        <v>8.0</v>
      </c>
      <c r="AD20" s="10" t="n">
        <f t="shared" si="0"/>
        <v>391.0</v>
      </c>
      <c r="AE20" s="37">
        <v>0</v>
      </c>
    </row>
    <row r="21" spans="1:31" x14ac:dyDescent="0.2">
      <c r="A21" s="9" t="s">
        <v>20</v>
      </c>
      <c r="B21" s="9" t="s">
        <v>318</v>
      </c>
      <c r="C21" s="12" t="n">
        <v>6.0</v>
      </c>
      <c r="D21" s="12" t="n">
        <v>0.0</v>
      </c>
      <c r="E21" s="12" t="n">
        <v>25.0</v>
      </c>
      <c r="F21" s="12" t="n">
        <v>0.0</v>
      </c>
      <c r="G21" s="12" t="n">
        <v>7.0</v>
      </c>
      <c r="H21" s="12" t="n">
        <v>0.0</v>
      </c>
      <c r="I21" s="12" t="n">
        <v>1.0</v>
      </c>
      <c r="J21" s="12" t="n">
        <v>2.0</v>
      </c>
      <c r="K21" s="12" t="n">
        <v>1.0</v>
      </c>
      <c r="L21" s="12" t="n">
        <v>1.0</v>
      </c>
      <c r="M21" s="12" t="n">
        <v>3.0</v>
      </c>
      <c r="N21" s="12" t="n">
        <v>1.0</v>
      </c>
      <c r="O21" s="12" t="n">
        <v>1.0</v>
      </c>
      <c r="P21" s="12" t="n">
        <v>3.0</v>
      </c>
      <c r="Q21" s="12" t="n">
        <v>0.0</v>
      </c>
      <c r="R21" s="12" t="n">
        <v>5.0</v>
      </c>
      <c r="S21" s="12" t="n">
        <v>1.0</v>
      </c>
      <c r="T21" s="12" t="n">
        <v>0.0</v>
      </c>
      <c r="U21" s="12" t="n">
        <v>2.0</v>
      </c>
      <c r="V21" s="12" t="n">
        <v>0.0</v>
      </c>
      <c r="W21" s="12" t="n">
        <v>2.0</v>
      </c>
      <c r="X21" s="12" t="n">
        <v>23.0</v>
      </c>
      <c r="Y21" s="12" t="n">
        <v>0.0</v>
      </c>
      <c r="Z21" s="12" t="n">
        <v>38.0</v>
      </c>
      <c r="AA21" s="12" t="n">
        <v>0.0</v>
      </c>
      <c r="AB21" s="12" t="n">
        <v>0.0</v>
      </c>
      <c r="AC21" s="12" t="n">
        <v>211.0</v>
      </c>
      <c r="AD21" s="10" t="n">
        <f t="shared" si="0"/>
        <v>333.0</v>
      </c>
      <c r="AE21" s="37">
        <v>0</v>
      </c>
    </row>
    <row r="22" spans="1:31" x14ac:dyDescent="0.2">
      <c r="A22" s="9" t="s">
        <v>22</v>
      </c>
      <c r="B22" s="9" t="s">
        <v>319</v>
      </c>
      <c r="C22" s="12" t="n">
        <v>48.0</v>
      </c>
      <c r="D22" s="12" t="n">
        <v>3.0</v>
      </c>
      <c r="E22" s="12" t="n">
        <v>0.0</v>
      </c>
      <c r="F22" s="12" t="n">
        <v>0.0</v>
      </c>
      <c r="G22" s="12" t="n">
        <v>59.0</v>
      </c>
      <c r="H22" s="12" t="n">
        <v>0.0</v>
      </c>
      <c r="I22" s="12" t="n">
        <v>0.0</v>
      </c>
      <c r="J22" s="12" t="n">
        <v>9.0</v>
      </c>
      <c r="K22" s="12" t="n">
        <v>0.0</v>
      </c>
      <c r="L22" s="12" t="n">
        <v>9.0</v>
      </c>
      <c r="M22" s="12" t="n">
        <v>1.0</v>
      </c>
      <c r="N22" s="12" t="n">
        <v>0.0</v>
      </c>
      <c r="O22" s="12" t="n">
        <v>0.0</v>
      </c>
      <c r="P22" s="12" t="n">
        <v>0.0</v>
      </c>
      <c r="Q22" s="12" t="n">
        <v>0.0</v>
      </c>
      <c r="R22" s="12" t="n">
        <v>2.0</v>
      </c>
      <c r="S22" s="12" t="n">
        <v>0.0</v>
      </c>
      <c r="T22" s="12" t="n">
        <v>0.0</v>
      </c>
      <c r="U22" s="12" t="n">
        <v>0.0</v>
      </c>
      <c r="V22" s="12" t="n">
        <v>0.0</v>
      </c>
      <c r="W22" s="12" t="n">
        <v>9.0</v>
      </c>
      <c r="X22" s="12" t="n">
        <v>30.0</v>
      </c>
      <c r="Y22" s="12" t="n">
        <v>0.0</v>
      </c>
      <c r="Z22" s="12" t="n">
        <v>0.0</v>
      </c>
      <c r="AA22" s="12" t="n">
        <v>0.0</v>
      </c>
      <c r="AB22" s="12" t="n">
        <v>0.0</v>
      </c>
      <c r="AC22" s="12" t="n">
        <v>21.0</v>
      </c>
      <c r="AD22" s="10" t="n">
        <f t="shared" si="0"/>
        <v>191.0</v>
      </c>
      <c r="AE22" s="37">
        <v>0</v>
      </c>
    </row>
    <row r="23" spans="1:31" x14ac:dyDescent="0.2">
      <c r="A23" s="9" t="s">
        <v>22</v>
      </c>
      <c r="B23" s="9" t="s">
        <v>318</v>
      </c>
      <c r="C23" s="12" t="n">
        <v>12.0</v>
      </c>
      <c r="D23" s="12" t="n">
        <v>2.0</v>
      </c>
      <c r="E23" s="12" t="n">
        <v>25.0</v>
      </c>
      <c r="F23" s="12" t="n">
        <v>0.0</v>
      </c>
      <c r="G23" s="12" t="n">
        <v>24.0</v>
      </c>
      <c r="H23" s="12" t="n">
        <v>0.0</v>
      </c>
      <c r="I23" s="12" t="n">
        <v>1.0</v>
      </c>
      <c r="J23" s="12" t="n">
        <v>1.0</v>
      </c>
      <c r="K23" s="12" t="n">
        <v>1.0</v>
      </c>
      <c r="L23" s="12" t="n">
        <v>0.0</v>
      </c>
      <c r="M23" s="12" t="n">
        <v>1.0</v>
      </c>
      <c r="N23" s="12" t="n">
        <v>3.0</v>
      </c>
      <c r="O23" s="12" t="n">
        <v>1.0</v>
      </c>
      <c r="P23" s="12" t="n">
        <v>4.0</v>
      </c>
      <c r="Q23" s="12" t="n">
        <v>0.0</v>
      </c>
      <c r="R23" s="12" t="n">
        <v>5.0</v>
      </c>
      <c r="S23" s="12" t="n">
        <v>0.0</v>
      </c>
      <c r="T23" s="12" t="n">
        <v>0.0</v>
      </c>
      <c r="U23" s="12" t="n">
        <v>6.0</v>
      </c>
      <c r="V23" s="12" t="n">
        <v>0.0</v>
      </c>
      <c r="W23" s="12" t="n">
        <v>6.0</v>
      </c>
      <c r="X23" s="12" t="n">
        <v>37.0</v>
      </c>
      <c r="Y23" s="12" t="n">
        <v>0.0</v>
      </c>
      <c r="Z23" s="12" t="n">
        <v>40.0</v>
      </c>
      <c r="AA23" s="12" t="n">
        <v>0.0</v>
      </c>
      <c r="AB23" s="12" t="n">
        <v>0.0</v>
      </c>
      <c r="AC23" s="12" t="n">
        <v>294.0</v>
      </c>
      <c r="AD23" s="10" t="n">
        <f t="shared" si="0"/>
        <v>463.0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6.0</v>
      </c>
      <c r="AA24" s="12" t="n">
        <v>0.0</v>
      </c>
      <c r="AB24" s="12" t="n">
        <v>0.0</v>
      </c>
      <c r="AC24" s="12" t="n">
        <v>0.0</v>
      </c>
      <c r="AD24" s="10" t="n">
        <f t="shared" si="0"/>
        <v>6.0</v>
      </c>
      <c r="AE24" s="37">
        <v>0</v>
      </c>
    </row>
    <row r="25" spans="1:31" x14ac:dyDescent="0.2">
      <c r="A25" s="9" t="s">
        <v>24</v>
      </c>
      <c r="B25" s="9" t="s">
        <v>318</v>
      </c>
      <c r="C25" s="12" t="n">
        <v>0.0</v>
      </c>
      <c r="D25" s="12" t="n">
        <v>3.0</v>
      </c>
      <c r="E25" s="12" t="n">
        <v>0.0</v>
      </c>
      <c r="F25" s="12" t="n">
        <v>0.0</v>
      </c>
      <c r="G25" s="12" t="n">
        <v>6.0</v>
      </c>
      <c r="H25" s="12" t="n">
        <v>0.0</v>
      </c>
      <c r="I25" s="12" t="n">
        <v>0.0</v>
      </c>
      <c r="J25" s="12" t="n">
        <v>1.0</v>
      </c>
      <c r="K25" s="12" t="n">
        <v>0.0</v>
      </c>
      <c r="L25" s="12" t="n">
        <v>0.0</v>
      </c>
      <c r="M25" s="12" t="n">
        <v>9.0</v>
      </c>
      <c r="N25" s="12" t="n">
        <v>0.0</v>
      </c>
      <c r="O25" s="12" t="n">
        <v>0.0</v>
      </c>
      <c r="P25" s="12" t="n">
        <v>0.0</v>
      </c>
      <c r="Q25" s="12" t="n">
        <v>0.0</v>
      </c>
      <c r="R25" s="12" t="n">
        <v>7.0</v>
      </c>
      <c r="S25" s="12" t="n">
        <v>0.0</v>
      </c>
      <c r="T25" s="12" t="n">
        <v>0.0</v>
      </c>
      <c r="U25" s="12" t="n">
        <v>0.0</v>
      </c>
      <c r="V25" s="12" t="n">
        <v>0.0</v>
      </c>
      <c r="W25" s="12" t="n">
        <v>0.0</v>
      </c>
      <c r="X25" s="12" t="n">
        <v>5.0</v>
      </c>
      <c r="Y25" s="12" t="n">
        <v>0.0</v>
      </c>
      <c r="Z25" s="12" t="n">
        <v>0.0</v>
      </c>
      <c r="AA25" s="12" t="n">
        <v>0.0</v>
      </c>
      <c r="AB25" s="12" t="n">
        <v>0.0</v>
      </c>
      <c r="AC25" s="12" t="n">
        <v>1.0</v>
      </c>
      <c r="AD25" s="10" t="n">
        <f t="shared" si="0"/>
        <v>32.0</v>
      </c>
      <c r="AE25" s="37">
        <v>0</v>
      </c>
    </row>
    <row r="26" spans="1:31" x14ac:dyDescent="0.2">
      <c r="A26" s="9" t="s">
        <v>26</v>
      </c>
      <c r="B26" s="9" t="s">
        <v>319</v>
      </c>
      <c r="C26" s="12" t="n">
        <v>18.0</v>
      </c>
      <c r="D26" s="12" t="n">
        <v>0.0</v>
      </c>
      <c r="E26" s="12" t="n">
        <v>49.0</v>
      </c>
      <c r="F26" s="12" t="n">
        <v>0.0</v>
      </c>
      <c r="G26" s="12" t="n">
        <v>0.0</v>
      </c>
      <c r="H26" s="12" t="n">
        <v>0.0</v>
      </c>
      <c r="I26" s="12" t="n">
        <v>2.0</v>
      </c>
      <c r="J26" s="12" t="n">
        <v>3.0</v>
      </c>
      <c r="K26" s="12" t="n">
        <v>0.0</v>
      </c>
      <c r="L26" s="12" t="n">
        <v>4.0</v>
      </c>
      <c r="M26" s="12" t="n">
        <v>4.0</v>
      </c>
      <c r="N26" s="12" t="n">
        <v>0.0</v>
      </c>
      <c r="O26" s="12" t="n">
        <v>0.0</v>
      </c>
      <c r="P26" s="12" t="n">
        <v>0.0</v>
      </c>
      <c r="Q26" s="12" t="n">
        <v>0.0</v>
      </c>
      <c r="R26" s="12" t="n">
        <v>10.0</v>
      </c>
      <c r="S26" s="12" t="n">
        <v>1.0</v>
      </c>
      <c r="T26" s="12" t="n">
        <v>0.0</v>
      </c>
      <c r="U26" s="12" t="n">
        <v>6.0</v>
      </c>
      <c r="V26" s="12" t="n">
        <v>0.0</v>
      </c>
      <c r="W26" s="12" t="n">
        <v>7.0</v>
      </c>
      <c r="X26" s="12" t="n">
        <v>42.0</v>
      </c>
      <c r="Y26" s="12" t="n">
        <v>0.0</v>
      </c>
      <c r="Z26" s="12" t="n">
        <v>74.0</v>
      </c>
      <c r="AA26" s="12" t="n">
        <v>0.0</v>
      </c>
      <c r="AB26" s="12" t="n">
        <v>0.0</v>
      </c>
      <c r="AC26" s="12" t="n">
        <v>504.0</v>
      </c>
      <c r="AD26" s="10" t="n">
        <f t="shared" si="0"/>
        <v>724.0</v>
      </c>
      <c r="AE26" s="37">
        <v>0</v>
      </c>
    </row>
    <row r="27" spans="1:31" x14ac:dyDescent="0.2">
      <c r="A27" s="9" t="s">
        <v>26</v>
      </c>
      <c r="B27" s="9" t="s">
        <v>318</v>
      </c>
      <c r="C27" s="12" t="n">
        <v>59.0</v>
      </c>
      <c r="D27" s="12" t="n">
        <v>17.0</v>
      </c>
      <c r="E27" s="12" t="n">
        <v>0.0</v>
      </c>
      <c r="F27" s="12" t="n">
        <v>0.0</v>
      </c>
      <c r="G27" s="12" t="n">
        <v>291.0</v>
      </c>
      <c r="H27" s="12" t="n">
        <v>3.0</v>
      </c>
      <c r="I27" s="12" t="n">
        <v>0.0</v>
      </c>
      <c r="J27" s="12" t="n">
        <v>15.0</v>
      </c>
      <c r="K27" s="12" t="n">
        <v>0.0</v>
      </c>
      <c r="L27" s="12" t="n">
        <v>17.0</v>
      </c>
      <c r="M27" s="12" t="n">
        <v>81.0</v>
      </c>
      <c r="N27" s="12" t="n">
        <v>0.0</v>
      </c>
      <c r="O27" s="12" t="n">
        <v>1.0</v>
      </c>
      <c r="P27" s="12" t="n">
        <v>4.0</v>
      </c>
      <c r="Q27" s="12" t="n">
        <v>10.0</v>
      </c>
      <c r="R27" s="12" t="n">
        <v>6.0</v>
      </c>
      <c r="S27" s="12" t="n">
        <v>0.0</v>
      </c>
      <c r="T27" s="12" t="n">
        <v>0.0</v>
      </c>
      <c r="U27" s="12" t="n">
        <v>0.0</v>
      </c>
      <c r="V27" s="12" t="n">
        <v>0.0</v>
      </c>
      <c r="W27" s="12" t="n">
        <v>11.0</v>
      </c>
      <c r="X27" s="12" t="n">
        <v>30.0</v>
      </c>
      <c r="Y27" s="12" t="n">
        <v>0.0</v>
      </c>
      <c r="Z27" s="12" t="n">
        <v>0.0</v>
      </c>
      <c r="AA27" s="12" t="n">
        <v>0.0</v>
      </c>
      <c r="AB27" s="12" t="n">
        <v>0.0</v>
      </c>
      <c r="AC27" s="12" t="n">
        <v>33.0</v>
      </c>
      <c r="AD27" s="10" t="n">
        <f t="shared" si="0"/>
        <v>578.0</v>
      </c>
      <c r="AE27" s="37">
        <v>0</v>
      </c>
    </row>
    <row r="28" spans="1:31" x14ac:dyDescent="0.2">
      <c r="A28" s="9" t="s">
        <v>28</v>
      </c>
      <c r="B28" s="9" t="s">
        <v>319</v>
      </c>
      <c r="C28" s="12" t="n">
        <v>89.0</v>
      </c>
      <c r="D28" s="12" t="n">
        <v>0.0</v>
      </c>
      <c r="E28" s="12" t="n">
        <v>0.0</v>
      </c>
      <c r="F28" s="12" t="n">
        <v>0.0</v>
      </c>
      <c r="G28" s="12" t="n">
        <v>1112.0</v>
      </c>
      <c r="H28" s="12" t="n">
        <v>11.0</v>
      </c>
      <c r="I28" s="12" t="n">
        <v>2.0</v>
      </c>
      <c r="J28" s="12" t="n">
        <v>6.0</v>
      </c>
      <c r="K28" s="12" t="n">
        <v>2.0</v>
      </c>
      <c r="L28" s="12" t="n">
        <v>26.0</v>
      </c>
      <c r="M28" s="12" t="n">
        <v>216.0</v>
      </c>
      <c r="N28" s="12" t="n">
        <v>0.0</v>
      </c>
      <c r="O28" s="12" t="n">
        <v>0.0</v>
      </c>
      <c r="P28" s="12" t="n">
        <v>0.0</v>
      </c>
      <c r="Q28" s="12" t="n">
        <v>0.0</v>
      </c>
      <c r="R28" s="12" t="n">
        <v>2.0</v>
      </c>
      <c r="S28" s="12" t="n">
        <v>0.0</v>
      </c>
      <c r="T28" s="12" t="n">
        <v>0.0</v>
      </c>
      <c r="U28" s="12" t="n">
        <v>0.0</v>
      </c>
      <c r="V28" s="12" t="n">
        <v>0.0</v>
      </c>
      <c r="W28" s="12" t="n">
        <v>9.0</v>
      </c>
      <c r="X28" s="12" t="n">
        <v>19.0</v>
      </c>
      <c r="Y28" s="12" t="n">
        <v>0.0</v>
      </c>
      <c r="Z28" s="12" t="n">
        <v>0.0</v>
      </c>
      <c r="AA28" s="12" t="n">
        <v>15.0</v>
      </c>
      <c r="AB28" s="12" t="n">
        <v>0.0</v>
      </c>
      <c r="AC28" s="12" t="n">
        <v>27.0</v>
      </c>
      <c r="AD28" s="10" t="n">
        <f t="shared" si="0"/>
        <v>1536.0</v>
      </c>
      <c r="AE28" s="37">
        <v>0</v>
      </c>
    </row>
    <row r="29" spans="1:31" x14ac:dyDescent="0.2">
      <c r="A29" s="9" t="s">
        <v>28</v>
      </c>
      <c r="B29" s="9" t="s">
        <v>318</v>
      </c>
      <c r="C29" s="12" t="n">
        <v>40.0</v>
      </c>
      <c r="D29" s="12" t="n">
        <v>21.0</v>
      </c>
      <c r="E29" s="12" t="n">
        <v>152.0</v>
      </c>
      <c r="F29" s="12" t="n">
        <v>5.0</v>
      </c>
      <c r="G29" s="12" t="n">
        <v>156.0</v>
      </c>
      <c r="H29" s="12" t="n">
        <v>8.0</v>
      </c>
      <c r="I29" s="12" t="n">
        <v>2.0</v>
      </c>
      <c r="J29" s="12" t="n">
        <v>50.0</v>
      </c>
      <c r="K29" s="12" t="n">
        <v>4.0</v>
      </c>
      <c r="L29" s="12" t="n">
        <v>67.0</v>
      </c>
      <c r="M29" s="12" t="n">
        <v>187.0</v>
      </c>
      <c r="N29" s="12" t="n">
        <v>23.0</v>
      </c>
      <c r="O29" s="12" t="n">
        <v>35.0</v>
      </c>
      <c r="P29" s="12" t="n">
        <v>70.0</v>
      </c>
      <c r="Q29" s="12" t="n">
        <v>15.0</v>
      </c>
      <c r="R29" s="12" t="n">
        <v>92.0</v>
      </c>
      <c r="S29" s="12" t="n">
        <v>16.0</v>
      </c>
      <c r="T29" s="12" t="n">
        <v>2.0</v>
      </c>
      <c r="U29" s="12" t="n">
        <v>11.0</v>
      </c>
      <c r="V29" s="12" t="n">
        <v>0.0</v>
      </c>
      <c r="W29" s="12" t="n">
        <v>38.0</v>
      </c>
      <c r="X29" s="12" t="n">
        <v>192.0</v>
      </c>
      <c r="Y29" s="12" t="n">
        <v>0.0</v>
      </c>
      <c r="Z29" s="12" t="n">
        <v>138.0</v>
      </c>
      <c r="AA29" s="12" t="n">
        <v>16.0</v>
      </c>
      <c r="AB29" s="12" t="n">
        <v>0.0</v>
      </c>
      <c r="AC29" s="12" t="n">
        <v>2127.0</v>
      </c>
      <c r="AD29" s="10" t="n">
        <f t="shared" si="0"/>
        <v>3467.0</v>
      </c>
      <c r="AE29" s="37">
        <v>0</v>
      </c>
    </row>
    <row r="30" spans="1:31" x14ac:dyDescent="0.2">
      <c r="A30" s="9" t="s">
        <v>30</v>
      </c>
      <c r="B30" s="9" t="s">
        <v>319</v>
      </c>
      <c r="C30" s="12" t="n">
        <v>1.0</v>
      </c>
      <c r="D30" s="12" t="n">
        <v>0.0</v>
      </c>
      <c r="E30" s="12" t="n">
        <v>0.0</v>
      </c>
      <c r="F30" s="12" t="n">
        <v>0.0</v>
      </c>
      <c r="G30" s="12" t="n">
        <v>0.0</v>
      </c>
      <c r="H30" s="12" t="n">
        <v>0.0</v>
      </c>
      <c r="I30" s="12" t="n">
        <v>0.0</v>
      </c>
      <c r="J30" s="12" t="n">
        <v>0.0</v>
      </c>
      <c r="K30" s="12" t="n">
        <v>1.0</v>
      </c>
      <c r="L30" s="12" t="n">
        <v>0.0</v>
      </c>
      <c r="M30" s="12" t="n">
        <v>0.0</v>
      </c>
      <c r="N30" s="12" t="n">
        <v>0.0</v>
      </c>
      <c r="O30" s="12" t="n">
        <v>0.0</v>
      </c>
      <c r="P30" s="12" t="n">
        <v>59.0</v>
      </c>
      <c r="Q30" s="12" t="n">
        <v>0.0</v>
      </c>
      <c r="R30" s="12" t="n">
        <v>85.0</v>
      </c>
      <c r="S30" s="12" t="n">
        <v>0.0</v>
      </c>
      <c r="T30" s="12" t="n">
        <v>0.0</v>
      </c>
      <c r="U30" s="12" t="n">
        <v>0.0</v>
      </c>
      <c r="V30" s="12" t="n">
        <v>0.0</v>
      </c>
      <c r="W30" s="12" t="n">
        <v>35.0</v>
      </c>
      <c r="X30" s="12" t="n">
        <v>2.0</v>
      </c>
      <c r="Y30" s="12" t="n">
        <v>0.0</v>
      </c>
      <c r="Z30" s="12" t="n">
        <v>0.0</v>
      </c>
      <c r="AA30" s="12" t="n">
        <v>0.0</v>
      </c>
      <c r="AB30" s="12" t="n">
        <v>0.0</v>
      </c>
      <c r="AC30" s="12" t="n">
        <v>0.0</v>
      </c>
      <c r="AD30" s="10" t="n">
        <f t="shared" si="0"/>
        <v>183.0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40.0</v>
      </c>
      <c r="D32" s="12" t="n">
        <v>21.0</v>
      </c>
      <c r="E32" s="12" t="n">
        <v>153.0</v>
      </c>
      <c r="F32" s="12" t="n">
        <v>10.0</v>
      </c>
      <c r="G32" s="12" t="n">
        <v>156.0</v>
      </c>
      <c r="H32" s="12" t="n">
        <v>8.0</v>
      </c>
      <c r="I32" s="12" t="n">
        <v>2.0</v>
      </c>
      <c r="J32" s="12" t="n">
        <v>51.0</v>
      </c>
      <c r="K32" s="12" t="n">
        <v>4.0</v>
      </c>
      <c r="L32" s="12" t="n">
        <v>67.0</v>
      </c>
      <c r="M32" s="12" t="n">
        <v>191.0</v>
      </c>
      <c r="N32" s="12" t="n">
        <v>24.0</v>
      </c>
      <c r="O32" s="12" t="n">
        <v>35.0</v>
      </c>
      <c r="P32" s="12" t="n">
        <v>70.0</v>
      </c>
      <c r="Q32" s="12" t="n">
        <v>16.0</v>
      </c>
      <c r="R32" s="12" t="n">
        <v>92.0</v>
      </c>
      <c r="S32" s="12" t="n">
        <v>16.0</v>
      </c>
      <c r="T32" s="12" t="n">
        <v>0.0</v>
      </c>
      <c r="U32" s="12" t="n">
        <v>11.0</v>
      </c>
      <c r="V32" s="12" t="n">
        <v>0.0</v>
      </c>
      <c r="W32" s="12" t="n">
        <v>38.0</v>
      </c>
      <c r="X32" s="12" t="n">
        <v>192.0</v>
      </c>
      <c r="Y32" s="12" t="n">
        <v>0.0</v>
      </c>
      <c r="Z32" s="12" t="n">
        <v>146.0</v>
      </c>
      <c r="AA32" s="12" t="n">
        <v>17.0</v>
      </c>
      <c r="AB32" s="12" t="n">
        <v>0.0</v>
      </c>
      <c r="AC32" s="12" t="n">
        <v>2127.0</v>
      </c>
      <c r="AD32" s="10" t="n">
        <f t="shared" si="0"/>
        <v>3487.0</v>
      </c>
      <c r="AE32" s="37">
        <v>0</v>
      </c>
    </row>
    <row r="33" spans="1:31" x14ac:dyDescent="0.2">
      <c r="A33" s="9" t="s">
        <v>32</v>
      </c>
      <c r="B33" s="9" t="s">
        <v>318</v>
      </c>
      <c r="C33" s="12" t="n">
        <v>89.0</v>
      </c>
      <c r="D33" s="12" t="n">
        <v>0.0</v>
      </c>
      <c r="E33" s="12" t="n">
        <v>0.0</v>
      </c>
      <c r="F33" s="12" t="n">
        <v>0.0</v>
      </c>
      <c r="G33" s="12" t="n">
        <v>1112.0</v>
      </c>
      <c r="H33" s="12" t="n">
        <v>11.0</v>
      </c>
      <c r="I33" s="12" t="n">
        <v>2.0</v>
      </c>
      <c r="J33" s="12" t="n">
        <v>6.0</v>
      </c>
      <c r="K33" s="12" t="n">
        <v>2.0</v>
      </c>
      <c r="L33" s="12" t="n">
        <v>26.0</v>
      </c>
      <c r="M33" s="12" t="n">
        <v>216.0</v>
      </c>
      <c r="N33" s="12" t="n">
        <v>0.0</v>
      </c>
      <c r="O33" s="12" t="n">
        <v>0.0</v>
      </c>
      <c r="P33" s="12" t="n">
        <v>0.0</v>
      </c>
      <c r="Q33" s="12" t="n">
        <v>0.0</v>
      </c>
      <c r="R33" s="12" t="n">
        <v>2.0</v>
      </c>
      <c r="S33" s="12" t="n">
        <v>0.0</v>
      </c>
      <c r="T33" s="12" t="n">
        <v>0.0</v>
      </c>
      <c r="U33" s="12" t="n">
        <v>0.0</v>
      </c>
      <c r="V33" s="12" t="n">
        <v>0.0</v>
      </c>
      <c r="W33" s="12" t="n">
        <v>9.0</v>
      </c>
      <c r="X33" s="12" t="n">
        <v>19.0</v>
      </c>
      <c r="Y33" s="12" t="n">
        <v>0.0</v>
      </c>
      <c r="Z33" s="12" t="n">
        <v>0.0</v>
      </c>
      <c r="AA33" s="12" t="n">
        <v>15.0</v>
      </c>
      <c r="AB33" s="12" t="n">
        <v>0.0</v>
      </c>
      <c r="AC33" s="12" t="n">
        <v>27.0</v>
      </c>
      <c r="AD33" s="10" t="n">
        <f t="shared" si="0"/>
        <v>1536.0</v>
      </c>
      <c r="AE33" s="37">
        <v>0</v>
      </c>
    </row>
    <row r="34" spans="1:31" x14ac:dyDescent="0.2">
      <c r="A34" s="9" t="s">
        <v>34</v>
      </c>
      <c r="B34" s="9" t="s">
        <v>319</v>
      </c>
      <c r="C34" s="12" t="n">
        <v>1.0</v>
      </c>
      <c r="D34" s="12" t="n">
        <v>3.0</v>
      </c>
      <c r="E34" s="12" t="n">
        <v>3.0</v>
      </c>
      <c r="F34" s="12" t="n">
        <v>1.0</v>
      </c>
      <c r="G34" s="12" t="n">
        <v>1.0</v>
      </c>
      <c r="H34" s="12" t="n">
        <v>0.0</v>
      </c>
      <c r="I34" s="12" t="n">
        <v>0.0</v>
      </c>
      <c r="J34" s="12" t="n">
        <v>0.0</v>
      </c>
      <c r="K34" s="12" t="n">
        <v>2.0</v>
      </c>
      <c r="L34" s="12" t="n">
        <v>1.0</v>
      </c>
      <c r="M34" s="12" t="n">
        <v>1.0</v>
      </c>
      <c r="N34" s="12" t="n">
        <v>0.0</v>
      </c>
      <c r="O34" s="12" t="n">
        <v>2.0</v>
      </c>
      <c r="P34" s="12" t="n">
        <v>0.0</v>
      </c>
      <c r="Q34" s="12" t="n">
        <v>0.0</v>
      </c>
      <c r="R34" s="12" t="n">
        <v>0.0</v>
      </c>
      <c r="S34" s="12" t="n">
        <v>4.0</v>
      </c>
      <c r="T34" s="12" t="n">
        <v>0.0</v>
      </c>
      <c r="U34" s="12" t="n">
        <v>0.0</v>
      </c>
      <c r="V34" s="12" t="n">
        <v>0.0</v>
      </c>
      <c r="W34" s="12" t="n">
        <v>0.0</v>
      </c>
      <c r="X34" s="12" t="n">
        <v>2.0</v>
      </c>
      <c r="Y34" s="12" t="n">
        <v>0.0</v>
      </c>
      <c r="Z34" s="12" t="n">
        <v>1.0</v>
      </c>
      <c r="AA34" s="12" t="n">
        <v>0.0</v>
      </c>
      <c r="AB34" s="12" t="n">
        <v>0.0</v>
      </c>
      <c r="AC34" s="12" t="n">
        <v>36.0</v>
      </c>
      <c r="AD34" s="10" t="n">
        <f t="shared" si="0"/>
        <v>58.0</v>
      </c>
      <c r="AE34" s="37">
        <v>0</v>
      </c>
    </row>
    <row r="35" spans="1:31" x14ac:dyDescent="0.2">
      <c r="A35" s="9" t="s">
        <v>34</v>
      </c>
      <c r="B35" s="9" t="s">
        <v>318</v>
      </c>
      <c r="C35" s="12" t="n">
        <v>3.0</v>
      </c>
      <c r="D35" s="12" t="n">
        <v>0.0</v>
      </c>
      <c r="E35" s="12" t="n">
        <v>0.0</v>
      </c>
      <c r="F35" s="12" t="n">
        <v>0.0</v>
      </c>
      <c r="G35" s="12" t="n">
        <v>67.0</v>
      </c>
      <c r="H35" s="12" t="n">
        <v>0.0</v>
      </c>
      <c r="I35" s="12" t="n">
        <v>0.0</v>
      </c>
      <c r="J35" s="12" t="n">
        <v>1.0</v>
      </c>
      <c r="K35" s="12" t="n">
        <v>0.0</v>
      </c>
      <c r="L35" s="12" t="n">
        <v>0.0</v>
      </c>
      <c r="M35" s="12" t="n">
        <v>19.0</v>
      </c>
      <c r="N35" s="12" t="n">
        <v>0.0</v>
      </c>
      <c r="O35" s="12" t="n">
        <v>0.0</v>
      </c>
      <c r="P35" s="12" t="n">
        <v>0.0</v>
      </c>
      <c r="Q35" s="12" t="n">
        <v>0.0</v>
      </c>
      <c r="R35" s="12" t="n">
        <v>1.0</v>
      </c>
      <c r="S35" s="12" t="n">
        <v>0.0</v>
      </c>
      <c r="T35" s="12" t="n">
        <v>0.0</v>
      </c>
      <c r="U35" s="12" t="n">
        <v>0.0</v>
      </c>
      <c r="V35" s="12" t="n">
        <v>0.0</v>
      </c>
      <c r="W35" s="12" t="n">
        <v>0.0</v>
      </c>
      <c r="X35" s="12" t="n">
        <v>1.0</v>
      </c>
      <c r="Y35" s="12" t="n">
        <v>0.0</v>
      </c>
      <c r="Z35" s="12" t="n">
        <v>0.0</v>
      </c>
      <c r="AA35" s="12" t="n">
        <v>0.0</v>
      </c>
      <c r="AB35" s="12" t="n">
        <v>0.0</v>
      </c>
      <c r="AC35" s="12" t="n">
        <v>0.0</v>
      </c>
      <c r="AD35" s="10" t="n">
        <f t="shared" si="0"/>
        <v>92.0</v>
      </c>
      <c r="AE35" s="37">
        <v>0</v>
      </c>
    </row>
    <row r="36" spans="1:31" x14ac:dyDescent="0.2">
      <c r="A36" s="9" t="s">
        <v>36</v>
      </c>
      <c r="B36" s="9" t="s">
        <v>319</v>
      </c>
      <c r="C36" s="12" t="n">
        <v>38.0</v>
      </c>
      <c r="D36" s="12" t="n">
        <v>21.0</v>
      </c>
      <c r="E36" s="12" t="n">
        <v>140.0</v>
      </c>
      <c r="F36" s="12" t="n">
        <v>3.0</v>
      </c>
      <c r="G36" s="12" t="n">
        <v>159.0</v>
      </c>
      <c r="H36" s="12" t="n">
        <v>8.0</v>
      </c>
      <c r="I36" s="12" t="n">
        <v>2.0</v>
      </c>
      <c r="J36" s="12" t="n">
        <v>45.0</v>
      </c>
      <c r="K36" s="12" t="n">
        <v>1.0</v>
      </c>
      <c r="L36" s="12" t="n">
        <v>63.0</v>
      </c>
      <c r="M36" s="12" t="n">
        <v>170.0</v>
      </c>
      <c r="N36" s="12" t="n">
        <v>32.0</v>
      </c>
      <c r="O36" s="12" t="n">
        <v>35.0</v>
      </c>
      <c r="P36" s="12" t="n">
        <v>14.0</v>
      </c>
      <c r="Q36" s="12" t="n">
        <v>15.0</v>
      </c>
      <c r="R36" s="12" t="n">
        <v>6.0</v>
      </c>
      <c r="S36" s="12" t="n">
        <v>12.0</v>
      </c>
      <c r="T36" s="12" t="n">
        <v>0.0</v>
      </c>
      <c r="U36" s="12" t="n">
        <v>15.0</v>
      </c>
      <c r="V36" s="12" t="n">
        <v>0.0</v>
      </c>
      <c r="W36" s="12" t="n">
        <v>3.0</v>
      </c>
      <c r="X36" s="12" t="n">
        <v>169.0</v>
      </c>
      <c r="Y36" s="12" t="n">
        <v>0.0</v>
      </c>
      <c r="Z36" s="12" t="n">
        <v>124.0</v>
      </c>
      <c r="AA36" s="12" t="n">
        <v>16.0</v>
      </c>
      <c r="AB36" s="12" t="n">
        <v>0.0</v>
      </c>
      <c r="AC36" s="12" t="n">
        <v>2084.0</v>
      </c>
      <c r="AD36" s="10" t="n">
        <f t="shared" si="0"/>
        <v>3175.0</v>
      </c>
      <c r="AE36" s="37">
        <v>0</v>
      </c>
    </row>
    <row r="37" spans="1:31" x14ac:dyDescent="0.2">
      <c r="A37" s="9" t="s">
        <v>36</v>
      </c>
      <c r="B37" s="9" t="s">
        <v>318</v>
      </c>
      <c r="C37" s="12" t="n">
        <v>92.0</v>
      </c>
      <c r="D37" s="12" t="n">
        <v>0.0</v>
      </c>
      <c r="E37" s="12" t="n">
        <v>0.0</v>
      </c>
      <c r="F37" s="12" t="n">
        <v>0.0</v>
      </c>
      <c r="G37" s="12" t="n">
        <v>1045.0</v>
      </c>
      <c r="H37" s="12" t="n">
        <v>11.0</v>
      </c>
      <c r="I37" s="12" t="n">
        <v>2.0</v>
      </c>
      <c r="J37" s="12" t="n">
        <v>5.0</v>
      </c>
      <c r="K37" s="12" t="n">
        <v>2.0</v>
      </c>
      <c r="L37" s="12" t="n">
        <v>27.0</v>
      </c>
      <c r="M37" s="12" t="n">
        <v>193.0</v>
      </c>
      <c r="N37" s="12" t="n">
        <v>0.0</v>
      </c>
      <c r="O37" s="12" t="n">
        <v>0.0</v>
      </c>
      <c r="P37" s="12" t="n">
        <v>0.0</v>
      </c>
      <c r="Q37" s="12" t="n">
        <v>0.0</v>
      </c>
      <c r="R37" s="12" t="n">
        <v>1.0</v>
      </c>
      <c r="S37" s="12" t="n">
        <v>0.0</v>
      </c>
      <c r="T37" s="12" t="n">
        <v>0.0</v>
      </c>
      <c r="U37" s="12" t="n">
        <v>0.0</v>
      </c>
      <c r="V37" s="12" t="n">
        <v>0.0</v>
      </c>
      <c r="W37" s="12" t="n">
        <v>9.0</v>
      </c>
      <c r="X37" s="12" t="n">
        <v>18.0</v>
      </c>
      <c r="Y37" s="12" t="n">
        <v>0.0</v>
      </c>
      <c r="Z37" s="12" t="n">
        <v>0.0</v>
      </c>
      <c r="AA37" s="12" t="n">
        <v>15.0</v>
      </c>
      <c r="AB37" s="12" t="n">
        <v>0.0</v>
      </c>
      <c r="AC37" s="12" t="n">
        <v>27.0</v>
      </c>
      <c r="AD37" s="10" t="n">
        <f t="shared" si="0"/>
        <v>1447.0</v>
      </c>
      <c r="AE37" s="37">
        <v>0</v>
      </c>
    </row>
    <row r="38" spans="1:31" x14ac:dyDescent="0.2">
      <c r="A38" s="9" t="s">
        <v>38</v>
      </c>
      <c r="B38" s="9" t="s">
        <v>319</v>
      </c>
      <c r="C38" s="12" t="n">
        <v>35.0</v>
      </c>
      <c r="D38" s="12" t="n">
        <v>12.0</v>
      </c>
      <c r="E38" s="12" t="n">
        <v>132.0</v>
      </c>
      <c r="F38" s="12" t="n">
        <v>3.0</v>
      </c>
      <c r="G38" s="12" t="n">
        <v>142.0</v>
      </c>
      <c r="H38" s="12" t="n">
        <v>8.0</v>
      </c>
      <c r="I38" s="12" t="n">
        <v>2.0</v>
      </c>
      <c r="J38" s="12" t="n">
        <v>45.0</v>
      </c>
      <c r="K38" s="12" t="n">
        <v>1.0</v>
      </c>
      <c r="L38" s="12" t="n">
        <v>61.0</v>
      </c>
      <c r="M38" s="12" t="n">
        <v>168.0</v>
      </c>
      <c r="N38" s="12" t="n">
        <v>29.0</v>
      </c>
      <c r="O38" s="12" t="n">
        <v>34.0</v>
      </c>
      <c r="P38" s="12" t="n">
        <v>11.0</v>
      </c>
      <c r="Q38" s="12" t="n">
        <v>15.0</v>
      </c>
      <c r="R38" s="12" t="n">
        <v>6.0</v>
      </c>
      <c r="S38" s="12" t="n">
        <v>9.0</v>
      </c>
      <c r="T38" s="12" t="n">
        <v>0.0</v>
      </c>
      <c r="U38" s="12" t="n">
        <v>15.0</v>
      </c>
      <c r="V38" s="12" t="n">
        <v>0.0</v>
      </c>
      <c r="W38" s="12" t="n">
        <v>2.0</v>
      </c>
      <c r="X38" s="12" t="n">
        <v>147.0</v>
      </c>
      <c r="Y38" s="12" t="n">
        <v>0.0</v>
      </c>
      <c r="Z38" s="12" t="n">
        <v>112.0</v>
      </c>
      <c r="AA38" s="12" t="n">
        <v>11.0</v>
      </c>
      <c r="AB38" s="12" t="n">
        <v>0.0</v>
      </c>
      <c r="AC38" s="12" t="n">
        <v>1830.0</v>
      </c>
      <c r="AD38" s="10" t="n">
        <f t="shared" si="0"/>
        <v>2830.0</v>
      </c>
      <c r="AE38" s="37">
        <v>0</v>
      </c>
    </row>
    <row r="39" spans="1:31" x14ac:dyDescent="0.2">
      <c r="A39" s="9" t="s">
        <v>38</v>
      </c>
      <c r="B39" s="9" t="s">
        <v>318</v>
      </c>
      <c r="C39" s="12" t="n">
        <v>54.0</v>
      </c>
      <c r="D39" s="12" t="n">
        <v>0.0</v>
      </c>
      <c r="E39" s="12" t="n">
        <v>0.0</v>
      </c>
      <c r="F39" s="12" t="n">
        <v>0.0</v>
      </c>
      <c r="G39" s="12" t="n">
        <v>420.0</v>
      </c>
      <c r="H39" s="12" t="n">
        <v>11.0</v>
      </c>
      <c r="I39" s="12" t="n">
        <v>2.0</v>
      </c>
      <c r="J39" s="12" t="n">
        <v>5.0</v>
      </c>
      <c r="K39" s="12" t="n">
        <v>2.0</v>
      </c>
      <c r="L39" s="12" t="n">
        <v>27.0</v>
      </c>
      <c r="M39" s="12" t="n">
        <v>71.0</v>
      </c>
      <c r="N39" s="12" t="n">
        <v>0.0</v>
      </c>
      <c r="O39" s="12" t="n">
        <v>0.0</v>
      </c>
      <c r="P39" s="12" t="n">
        <v>0.0</v>
      </c>
      <c r="Q39" s="12" t="n">
        <v>0.0</v>
      </c>
      <c r="R39" s="12" t="n">
        <v>1.0</v>
      </c>
      <c r="S39" s="12" t="n">
        <v>0.0</v>
      </c>
      <c r="T39" s="12" t="n">
        <v>0.0</v>
      </c>
      <c r="U39" s="12" t="n">
        <v>0.0</v>
      </c>
      <c r="V39" s="12" t="n">
        <v>0.0</v>
      </c>
      <c r="W39" s="12" t="n">
        <v>9.0</v>
      </c>
      <c r="X39" s="12" t="n">
        <v>17.0</v>
      </c>
      <c r="Y39" s="12" t="n">
        <v>0.0</v>
      </c>
      <c r="Z39" s="12" t="n">
        <v>0.0</v>
      </c>
      <c r="AA39" s="12" t="n">
        <v>14.0</v>
      </c>
      <c r="AB39" s="12" t="n">
        <v>0.0</v>
      </c>
      <c r="AC39" s="12" t="n">
        <v>10.0</v>
      </c>
      <c r="AD39" s="10" t="n">
        <f t="shared" si="0"/>
        <v>643.0</v>
      </c>
      <c r="AE39" s="37">
        <v>0</v>
      </c>
    </row>
    <row r="40" spans="1:31" x14ac:dyDescent="0.2">
      <c r="A40" s="9" t="s">
        <v>40</v>
      </c>
      <c r="B40" s="9" t="s">
        <v>319</v>
      </c>
      <c r="C40" s="12" t="n">
        <v>3.0</v>
      </c>
      <c r="D40" s="12" t="n">
        <v>9.0</v>
      </c>
      <c r="E40" s="12" t="n">
        <v>8.0</v>
      </c>
      <c r="F40" s="12" t="n">
        <v>0.0</v>
      </c>
      <c r="G40" s="12" t="n">
        <v>17.0</v>
      </c>
      <c r="H40" s="12" t="n">
        <v>0.0</v>
      </c>
      <c r="I40" s="12" t="n">
        <v>0.0</v>
      </c>
      <c r="J40" s="12" t="n">
        <v>0.0</v>
      </c>
      <c r="K40" s="12" t="n">
        <v>0.0</v>
      </c>
      <c r="L40" s="12" t="n">
        <v>2.0</v>
      </c>
      <c r="M40" s="12" t="n">
        <v>2.0</v>
      </c>
      <c r="N40" s="12" t="n">
        <v>3.0</v>
      </c>
      <c r="O40" s="12" t="n">
        <v>1.0</v>
      </c>
      <c r="P40" s="12" t="n">
        <v>3.0</v>
      </c>
      <c r="Q40" s="12" t="n">
        <v>0.0</v>
      </c>
      <c r="R40" s="12" t="n">
        <v>0.0</v>
      </c>
      <c r="S40" s="12" t="n">
        <v>3.0</v>
      </c>
      <c r="T40" s="12" t="n">
        <v>0.0</v>
      </c>
      <c r="U40" s="12" t="n">
        <v>0.0</v>
      </c>
      <c r="V40" s="12" t="n">
        <v>0.0</v>
      </c>
      <c r="W40" s="12" t="n">
        <v>1.0</v>
      </c>
      <c r="X40" s="12" t="n">
        <v>22.0</v>
      </c>
      <c r="Y40" s="12" t="n">
        <v>0.0</v>
      </c>
      <c r="Z40" s="12" t="n">
        <v>12.0</v>
      </c>
      <c r="AA40" s="12" t="n">
        <v>5.0</v>
      </c>
      <c r="AB40" s="12" t="n">
        <v>0.0</v>
      </c>
      <c r="AC40" s="12" t="n">
        <v>254.0</v>
      </c>
      <c r="AD40" s="10" t="n">
        <f t="shared" si="0"/>
        <v>345.0</v>
      </c>
      <c r="AE40" s="37">
        <v>0</v>
      </c>
    </row>
    <row r="41" spans="1:31" x14ac:dyDescent="0.2">
      <c r="A41" s="9" t="s">
        <v>40</v>
      </c>
      <c r="B41" s="9" t="s">
        <v>318</v>
      </c>
      <c r="C41" s="12" t="n">
        <v>38.0</v>
      </c>
      <c r="D41" s="12" t="n">
        <v>0.0</v>
      </c>
      <c r="E41" s="12" t="n">
        <v>0.0</v>
      </c>
      <c r="F41" s="12" t="n">
        <v>0.0</v>
      </c>
      <c r="G41" s="12" t="n">
        <v>625.0</v>
      </c>
      <c r="H41" s="12" t="n">
        <v>0.0</v>
      </c>
      <c r="I41" s="12" t="n">
        <v>0.0</v>
      </c>
      <c r="J41" s="12" t="n">
        <v>0.0</v>
      </c>
      <c r="K41" s="12" t="n">
        <v>0.0</v>
      </c>
      <c r="L41" s="12" t="n">
        <v>0.0</v>
      </c>
      <c r="M41" s="12" t="n">
        <v>122.0</v>
      </c>
      <c r="N41" s="12" t="n">
        <v>0.0</v>
      </c>
      <c r="O41" s="12" t="n">
        <v>0.0</v>
      </c>
      <c r="P41" s="12" t="n">
        <v>0.0</v>
      </c>
      <c r="Q41" s="12" t="n">
        <v>0.0</v>
      </c>
      <c r="R41" s="12" t="n">
        <v>0.0</v>
      </c>
      <c r="S41" s="12" t="n">
        <v>0.0</v>
      </c>
      <c r="T41" s="12" t="n">
        <v>0.0</v>
      </c>
      <c r="U41" s="12" t="n">
        <v>0.0</v>
      </c>
      <c r="V41" s="12" t="n">
        <v>0.0</v>
      </c>
      <c r="W41" s="12" t="n">
        <v>0.0</v>
      </c>
      <c r="X41" s="12" t="n">
        <v>1.0</v>
      </c>
      <c r="Y41" s="12" t="n">
        <v>0.0</v>
      </c>
      <c r="Z41" s="12" t="n">
        <v>0.0</v>
      </c>
      <c r="AA41" s="12" t="n">
        <v>1.0</v>
      </c>
      <c r="AB41" s="12" t="n">
        <v>0.0</v>
      </c>
      <c r="AC41" s="12" t="n">
        <v>17.0</v>
      </c>
      <c r="AD41" s="10" t="n">
        <f t="shared" si="0"/>
        <v>804.0</v>
      </c>
      <c r="AE41" s="37">
        <v>0</v>
      </c>
    </row>
    <row r="42" spans="1:31" x14ac:dyDescent="0.2">
      <c r="A42" s="9" t="s">
        <v>42</v>
      </c>
      <c r="B42" s="9" t="s">
        <v>319</v>
      </c>
      <c r="C42" s="12" t="n">
        <v>0.0</v>
      </c>
      <c r="D42" s="12" t="n">
        <v>0.0</v>
      </c>
      <c r="E42" s="12" t="n">
        <v>1.0</v>
      </c>
      <c r="F42" s="12" t="n">
        <v>5.0</v>
      </c>
      <c r="G42" s="12" t="n">
        <v>0.0</v>
      </c>
      <c r="H42" s="12" t="n">
        <v>0.0</v>
      </c>
      <c r="I42" s="12" t="n">
        <v>0.0</v>
      </c>
      <c r="J42" s="12" t="n">
        <v>1.0</v>
      </c>
      <c r="K42" s="12" t="n">
        <v>0.0</v>
      </c>
      <c r="L42" s="12" t="n">
        <v>0.0</v>
      </c>
      <c r="M42" s="12" t="n">
        <v>4.0</v>
      </c>
      <c r="N42" s="12" t="n">
        <v>1.0</v>
      </c>
      <c r="O42" s="12" t="n">
        <v>0.0</v>
      </c>
      <c r="P42" s="12" t="n">
        <v>0.0</v>
      </c>
      <c r="Q42" s="12" t="n">
        <v>0.0</v>
      </c>
      <c r="R42" s="12" t="n">
        <v>0.0</v>
      </c>
      <c r="S42" s="12" t="n">
        <v>0.0</v>
      </c>
      <c r="T42" s="12" t="n">
        <v>0.0</v>
      </c>
      <c r="U42" s="12" t="n">
        <v>0.0</v>
      </c>
      <c r="V42" s="12" t="n">
        <v>0.0</v>
      </c>
      <c r="W42" s="12" t="n">
        <v>0.0</v>
      </c>
      <c r="X42" s="12" t="n">
        <v>0.0</v>
      </c>
      <c r="Y42" s="12" t="n">
        <v>0.0</v>
      </c>
      <c r="Z42" s="12" t="n">
        <v>8.0</v>
      </c>
      <c r="AA42" s="12" t="n">
        <v>1.0</v>
      </c>
      <c r="AB42" s="12" t="n">
        <v>0.0</v>
      </c>
      <c r="AC42" s="12" t="n">
        <v>0.0</v>
      </c>
      <c r="AD42" s="10" t="n">
        <f t="shared" si="0"/>
        <v>21.0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2.0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2.0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2.0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2.0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2.0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2.0</v>
      </c>
      <c r="AE46" s="37">
        <v>0</v>
      </c>
    </row>
    <row r="47" spans="1:31" x14ac:dyDescent="0.2">
      <c r="A47" s="9" t="s">
        <v>46</v>
      </c>
      <c r="B47" s="9" t="s">
        <v>318</v>
      </c>
      <c r="C47" s="12" t="n">
        <v>0.0</v>
      </c>
      <c r="D47" s="12" t="n">
        <v>0.0</v>
      </c>
      <c r="E47" s="12" t="n">
        <v>1.0</v>
      </c>
      <c r="F47" s="12" t="n">
        <v>5.0</v>
      </c>
      <c r="G47" s="12" t="n">
        <v>0.0</v>
      </c>
      <c r="H47" s="12" t="n">
        <v>0.0</v>
      </c>
      <c r="I47" s="12" t="n">
        <v>0.0</v>
      </c>
      <c r="J47" s="12" t="n">
        <v>1.0</v>
      </c>
      <c r="K47" s="12" t="n">
        <v>0.0</v>
      </c>
      <c r="L47" s="12" t="n">
        <v>0.0</v>
      </c>
      <c r="M47" s="12" t="n">
        <v>2.0</v>
      </c>
      <c r="N47" s="12" t="n">
        <v>1.0</v>
      </c>
      <c r="O47" s="12" t="n">
        <v>0.0</v>
      </c>
      <c r="P47" s="12" t="n">
        <v>0.0</v>
      </c>
      <c r="Q47" s="12" t="n">
        <v>0.0</v>
      </c>
      <c r="R47" s="12" t="n">
        <v>0.0</v>
      </c>
      <c r="S47" s="12" t="n">
        <v>0.0</v>
      </c>
      <c r="T47" s="12" t="n">
        <v>0.0</v>
      </c>
      <c r="U47" s="12" t="n">
        <v>0.0</v>
      </c>
      <c r="V47" s="12" t="n">
        <v>0.0</v>
      </c>
      <c r="W47" s="12" t="n">
        <v>0.0</v>
      </c>
      <c r="X47" s="12" t="n">
        <v>0.0</v>
      </c>
      <c r="Y47" s="12" t="n">
        <v>0.0</v>
      </c>
      <c r="Z47" s="12" t="n">
        <v>8.0</v>
      </c>
      <c r="AA47" s="12" t="n">
        <v>1.0</v>
      </c>
      <c r="AB47" s="12" t="n">
        <v>0.0</v>
      </c>
      <c r="AC47" s="12" t="n">
        <v>0.0</v>
      </c>
      <c r="AD47" s="10" t="n">
        <f t="shared" si="0"/>
        <v>19.0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1.0</v>
      </c>
      <c r="N50" s="12" t="n">
        <v>0.0</v>
      </c>
      <c r="O50" s="12" t="n">
        <v>0.0</v>
      </c>
      <c r="P50" s="12" t="n">
        <v>0.0</v>
      </c>
      <c r="Q50" s="12" t="n">
        <v>0.0</v>
      </c>
      <c r="R50" s="12" t="n">
        <v>0.0</v>
      </c>
      <c r="S50" s="12" t="n">
        <v>0.0</v>
      </c>
      <c r="T50" s="12" t="n">
        <v>0.0</v>
      </c>
      <c r="U50" s="12" t="n">
        <v>6.0</v>
      </c>
      <c r="V50" s="12" t="n">
        <v>0.0</v>
      </c>
      <c r="W50" s="12" t="n">
        <v>0.0</v>
      </c>
      <c r="X50" s="12" t="n">
        <v>4.0</v>
      </c>
      <c r="Y50" s="12" t="n">
        <v>0.0</v>
      </c>
      <c r="Z50" s="12" t="n">
        <v>0.0</v>
      </c>
      <c r="AA50" s="12" t="n">
        <v>0.0</v>
      </c>
      <c r="AB50" s="12" t="n">
        <v>0.0</v>
      </c>
      <c r="AC50" s="12" t="n">
        <v>0.0</v>
      </c>
      <c r="AD50" s="10" t="n">
        <f t="shared" si="0"/>
        <v>11.0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17.0</v>
      </c>
      <c r="D52" s="12" t="n">
        <v>0.0</v>
      </c>
      <c r="E52" s="12" t="n">
        <v>0.0</v>
      </c>
      <c r="F52" s="12" t="n">
        <v>0.0</v>
      </c>
      <c r="G52" s="12" t="n">
        <v>45.0</v>
      </c>
      <c r="H52" s="12" t="n">
        <v>5.0</v>
      </c>
      <c r="I52" s="12" t="n">
        <v>1.0</v>
      </c>
      <c r="J52" s="12" t="n">
        <v>1.0</v>
      </c>
      <c r="K52" s="12" t="n">
        <v>0.0</v>
      </c>
      <c r="L52" s="12" t="n">
        <v>26.0</v>
      </c>
      <c r="M52" s="12" t="n">
        <v>2.0</v>
      </c>
      <c r="N52" s="12" t="n">
        <v>0.0</v>
      </c>
      <c r="O52" s="12" t="n">
        <v>0.0</v>
      </c>
      <c r="P52" s="12" t="n">
        <v>0.0</v>
      </c>
      <c r="Q52" s="12" t="n">
        <v>0.0</v>
      </c>
      <c r="R52" s="12" t="n">
        <v>0.0</v>
      </c>
      <c r="S52" s="12" t="n">
        <v>0.0</v>
      </c>
      <c r="T52" s="12" t="n">
        <v>0.0</v>
      </c>
      <c r="U52" s="12" t="n">
        <v>0.0</v>
      </c>
      <c r="V52" s="12" t="n">
        <v>0.0</v>
      </c>
      <c r="W52" s="12" t="n">
        <v>0.0</v>
      </c>
      <c r="X52" s="12" t="n">
        <v>1.0</v>
      </c>
      <c r="Y52" s="12" t="n">
        <v>0.0</v>
      </c>
      <c r="Z52" s="12" t="n">
        <v>0.0</v>
      </c>
      <c r="AA52" s="12" t="n">
        <v>3.0</v>
      </c>
      <c r="AB52" s="12" t="n">
        <v>0.0</v>
      </c>
      <c r="AC52" s="12" t="n">
        <v>1.0</v>
      </c>
      <c r="AD52" s="10" t="n">
        <f t="shared" si="0"/>
        <v>102.0</v>
      </c>
      <c r="AE52" s="37">
        <v>0</v>
      </c>
    </row>
    <row r="53" spans="1:31" x14ac:dyDescent="0.2">
      <c r="A53" s="3" t="s">
        <v>360</v>
      </c>
      <c r="B53" s="9" t="s">
        <v>318</v>
      </c>
      <c r="C53" s="12" t="n">
        <v>1.0</v>
      </c>
      <c r="D53" s="12" t="n">
        <v>1.0</v>
      </c>
      <c r="E53" s="12" t="n">
        <v>2.0</v>
      </c>
      <c r="F53" s="12" t="n">
        <v>1.0</v>
      </c>
      <c r="G53" s="12" t="n">
        <v>10.0</v>
      </c>
      <c r="H53" s="12" t="n">
        <v>1.0</v>
      </c>
      <c r="I53" s="12" t="n">
        <v>1.0</v>
      </c>
      <c r="J53" s="12" t="n">
        <v>2.0</v>
      </c>
      <c r="K53" s="12" t="n">
        <v>1.0</v>
      </c>
      <c r="L53" s="12" t="n">
        <v>3.0</v>
      </c>
      <c r="M53" s="12" t="n">
        <v>6.0</v>
      </c>
      <c r="N53" s="12" t="n">
        <v>2.0</v>
      </c>
      <c r="O53" s="12" t="n">
        <v>1.0</v>
      </c>
      <c r="P53" s="12" t="n">
        <v>1.0</v>
      </c>
      <c r="Q53" s="12" t="n">
        <v>0.0</v>
      </c>
      <c r="R53" s="12" t="n">
        <v>4.0</v>
      </c>
      <c r="S53" s="12" t="n">
        <v>2.0</v>
      </c>
      <c r="T53" s="12" t="n">
        <v>1.0</v>
      </c>
      <c r="U53" s="12" t="n">
        <v>1.0</v>
      </c>
      <c r="V53" s="12" t="n">
        <v>0.0</v>
      </c>
      <c r="W53" s="12" t="n">
        <v>2.0</v>
      </c>
      <c r="X53" s="12" t="n">
        <v>3.0</v>
      </c>
      <c r="Y53" s="12" t="n">
        <v>0.0</v>
      </c>
      <c r="Z53" s="12" t="n">
        <v>1.0</v>
      </c>
      <c r="AA53" s="12" t="n">
        <v>1.0</v>
      </c>
      <c r="AB53" s="12" t="n">
        <v>0.0</v>
      </c>
      <c r="AC53" s="12" t="n">
        <v>4.0</v>
      </c>
      <c r="AD53" s="10" t="n">
        <f t="shared" si="0"/>
        <v>52.0</v>
      </c>
      <c r="AE53" s="37">
        <v>0</v>
      </c>
    </row>
    <row r="54" spans="1:31" x14ac:dyDescent="0.2">
      <c r="A54" s="3" t="s">
        <v>361</v>
      </c>
      <c r="B54" s="9" t="s">
        <v>319</v>
      </c>
      <c r="C54" s="12" t="n">
        <v>1.0</v>
      </c>
      <c r="D54" s="12" t="n">
        <v>1.0</v>
      </c>
      <c r="E54" s="12" t="n">
        <v>1.0</v>
      </c>
      <c r="F54" s="12" t="n">
        <v>0.0</v>
      </c>
      <c r="G54" s="12" t="n">
        <v>10.0</v>
      </c>
      <c r="H54" s="12" t="n">
        <v>1.0</v>
      </c>
      <c r="I54" s="12" t="n">
        <v>1.0</v>
      </c>
      <c r="J54" s="12" t="n">
        <v>3.0</v>
      </c>
      <c r="K54" s="12" t="n">
        <v>0.0</v>
      </c>
      <c r="L54" s="12" t="n">
        <v>3.0</v>
      </c>
      <c r="M54" s="12" t="n">
        <v>6.0</v>
      </c>
      <c r="N54" s="12" t="n">
        <v>2.0</v>
      </c>
      <c r="O54" s="12" t="n">
        <v>0.0</v>
      </c>
      <c r="P54" s="12" t="n">
        <v>2.0</v>
      </c>
      <c r="Q54" s="12" t="n">
        <v>1.0</v>
      </c>
      <c r="R54" s="12" t="n">
        <v>4.0</v>
      </c>
      <c r="S54" s="12" t="n">
        <v>0.0</v>
      </c>
      <c r="T54" s="12" t="n">
        <v>0.0</v>
      </c>
      <c r="U54" s="12" t="n">
        <v>1.0</v>
      </c>
      <c r="V54" s="12" t="n">
        <v>0.0</v>
      </c>
      <c r="W54" s="12" t="n">
        <v>2.0</v>
      </c>
      <c r="X54" s="12" t="n">
        <v>1.0</v>
      </c>
      <c r="Y54" s="12" t="n">
        <v>0.0</v>
      </c>
      <c r="Z54" s="12" t="n">
        <v>1.0</v>
      </c>
      <c r="AA54" s="12" t="n">
        <v>1.0</v>
      </c>
      <c r="AB54" s="12" t="n">
        <v>0.0</v>
      </c>
      <c r="AC54" s="12" t="n">
        <v>4.0</v>
      </c>
      <c r="AD54" s="10" t="n">
        <f t="shared" si="0"/>
        <v>46.0</v>
      </c>
      <c r="AE54" s="37">
        <v>0</v>
      </c>
    </row>
    <row r="55" spans="1:31" x14ac:dyDescent="0.2">
      <c r="A55" s="3" t="s">
        <v>361</v>
      </c>
      <c r="B55" s="9" t="s">
        <v>318</v>
      </c>
      <c r="C55" s="12" t="n">
        <v>19.0</v>
      </c>
      <c r="D55" s="12" t="n">
        <v>0.0</v>
      </c>
      <c r="E55" s="12" t="n">
        <v>0.0</v>
      </c>
      <c r="F55" s="12" t="n">
        <v>0.0</v>
      </c>
      <c r="G55" s="12" t="n">
        <v>43.0</v>
      </c>
      <c r="H55" s="12" t="n">
        <v>5.0</v>
      </c>
      <c r="I55" s="12" t="n">
        <v>1.0</v>
      </c>
      <c r="J55" s="12" t="n">
        <v>1.0</v>
      </c>
      <c r="K55" s="12" t="n">
        <v>0.0</v>
      </c>
      <c r="L55" s="12" t="n">
        <v>27.0</v>
      </c>
      <c r="M55" s="12" t="n">
        <v>2.0</v>
      </c>
      <c r="N55" s="12" t="n">
        <v>0.0</v>
      </c>
      <c r="O55" s="12" t="n">
        <v>0.0</v>
      </c>
      <c r="P55" s="12" t="n">
        <v>0.0</v>
      </c>
      <c r="Q55" s="12" t="n">
        <v>0.0</v>
      </c>
      <c r="R55" s="12" t="n">
        <v>0.0</v>
      </c>
      <c r="S55" s="12" t="n">
        <v>0.0</v>
      </c>
      <c r="T55" s="12" t="n">
        <v>0.0</v>
      </c>
      <c r="U55" s="12" t="n">
        <v>0.0</v>
      </c>
      <c r="V55" s="12" t="n">
        <v>0.0</v>
      </c>
      <c r="W55" s="12" t="n">
        <v>0.0</v>
      </c>
      <c r="X55" s="12" t="n">
        <v>1.0</v>
      </c>
      <c r="Y55" s="12" t="n">
        <v>0.0</v>
      </c>
      <c r="Z55" s="12" t="n">
        <v>0.0</v>
      </c>
      <c r="AA55" s="12" t="n">
        <v>3.0</v>
      </c>
      <c r="AB55" s="12" t="n">
        <v>0.0</v>
      </c>
      <c r="AC55" s="12" t="n">
        <v>1.0</v>
      </c>
      <c r="AD55" s="10" t="n">
        <f t="shared" si="0"/>
        <v>103.0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1.0</v>
      </c>
      <c r="Y60" s="12" t="n">
        <v>0.0</v>
      </c>
      <c r="Z60" s="12" t="n">
        <v>0.0</v>
      </c>
      <c r="AA60" s="12" t="n">
        <v>0.0</v>
      </c>
      <c r="AB60" s="12" t="n">
        <v>0.0</v>
      </c>
      <c r="AC60" s="12" t="n">
        <v>0.0</v>
      </c>
      <c r="AD60" s="10" t="n">
        <f t="shared" si="0"/>
        <v>1.0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1.0</v>
      </c>
      <c r="Y63" s="12" t="n">
        <v>0.0</v>
      </c>
      <c r="Z63" s="12" t="n">
        <v>0.0</v>
      </c>
      <c r="AA63" s="12" t="n">
        <v>0.0</v>
      </c>
      <c r="AB63" s="12" t="n">
        <v>0.0</v>
      </c>
      <c r="AC63" s="12" t="n">
        <v>0.0</v>
      </c>
      <c r="AD63" s="10" t="n">
        <f t="shared" si="0"/>
        <v>1.0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4.0</v>
      </c>
      <c r="D66" s="12" t="n">
        <v>0.0</v>
      </c>
      <c r="E66" s="12" t="n">
        <v>0.0</v>
      </c>
      <c r="F66" s="12" t="n">
        <v>0.0</v>
      </c>
      <c r="G66" s="12" t="n">
        <v>0.0</v>
      </c>
      <c r="H66" s="12" t="n">
        <v>0.0</v>
      </c>
      <c r="I66" s="12" t="n">
        <v>0.0</v>
      </c>
      <c r="J66" s="12" t="n">
        <v>0.0</v>
      </c>
      <c r="K66" s="12" t="n">
        <v>0.0</v>
      </c>
      <c r="L66" s="12" t="n">
        <v>0.0</v>
      </c>
      <c r="M66" s="12" t="n">
        <v>3.0</v>
      </c>
      <c r="N66" s="12" t="n">
        <v>0.0</v>
      </c>
      <c r="O66" s="12" t="n">
        <v>0.0</v>
      </c>
      <c r="P66" s="12" t="n">
        <v>0.0</v>
      </c>
      <c r="Q66" s="12" t="n">
        <v>0.0</v>
      </c>
      <c r="R66" s="12" t="n">
        <v>0.0</v>
      </c>
      <c r="S66" s="12" t="n">
        <v>0.0</v>
      </c>
      <c r="T66" s="12" t="n">
        <v>0.0</v>
      </c>
      <c r="U66" s="12" t="n">
        <v>0.0</v>
      </c>
      <c r="V66" s="12" t="n">
        <v>0.0</v>
      </c>
      <c r="W66" s="12" t="n">
        <v>0.0</v>
      </c>
      <c r="X66" s="12" t="n">
        <v>2.0</v>
      </c>
      <c r="Y66" s="12" t="n">
        <v>0.0</v>
      </c>
      <c r="Z66" s="12" t="n">
        <v>0.0</v>
      </c>
      <c r="AA66" s="12" t="n">
        <v>0.0</v>
      </c>
      <c r="AB66" s="12" t="n">
        <v>0.0</v>
      </c>
      <c r="AC66" s="12" t="n">
        <v>0.0</v>
      </c>
      <c r="AD66" s="10" t="n">
        <f t="shared" si="0"/>
        <v>9.0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1.0</v>
      </c>
      <c r="D68" s="12" t="n">
        <v>0.0</v>
      </c>
      <c r="E68" s="12" t="n">
        <v>0.0</v>
      </c>
      <c r="F68" s="12" t="n">
        <v>0.0</v>
      </c>
      <c r="G68" s="12" t="n">
        <v>0.0</v>
      </c>
      <c r="H68" s="12" t="n">
        <v>0.0</v>
      </c>
      <c r="I68" s="12" t="n">
        <v>0.0</v>
      </c>
      <c r="J68" s="12" t="n">
        <v>0.0</v>
      </c>
      <c r="K68" s="12" t="n">
        <v>0.0</v>
      </c>
      <c r="L68" s="12" t="n">
        <v>0.0</v>
      </c>
      <c r="M68" s="12" t="n">
        <v>0.0</v>
      </c>
      <c r="N68" s="12" t="n">
        <v>0.0</v>
      </c>
      <c r="O68" s="12" t="n">
        <v>0.0</v>
      </c>
      <c r="P68" s="12" t="n">
        <v>59.0</v>
      </c>
      <c r="Q68" s="12" t="n">
        <v>0.0</v>
      </c>
      <c r="R68" s="12" t="n">
        <v>85.0</v>
      </c>
      <c r="S68" s="12" t="n">
        <v>0.0</v>
      </c>
      <c r="T68" s="12" t="n">
        <v>0.0</v>
      </c>
      <c r="U68" s="12" t="n">
        <v>0.0</v>
      </c>
      <c r="V68" s="12" t="n">
        <v>0.0</v>
      </c>
      <c r="W68" s="12" t="n">
        <v>35.0</v>
      </c>
      <c r="X68" s="12" t="n">
        <v>2.0</v>
      </c>
      <c r="Y68" s="12" t="n">
        <v>0.0</v>
      </c>
      <c r="Z68" s="12" t="n">
        <v>0.0</v>
      </c>
      <c r="AA68" s="12" t="n">
        <v>0.0</v>
      </c>
      <c r="AB68" s="12" t="n">
        <v>0.0</v>
      </c>
      <c r="AC68" s="12" t="n">
        <v>0.0</v>
      </c>
      <c r="AD68" s="10" t="n">
        <f t="shared" si="0"/>
        <v>182.0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1.0</v>
      </c>
      <c r="H72" s="12" t="n">
        <v>0.0</v>
      </c>
      <c r="I72" s="12" t="n">
        <v>0.0</v>
      </c>
      <c r="J72" s="12" t="n">
        <v>0.0</v>
      </c>
      <c r="K72" s="12" t="n">
        <v>2.0</v>
      </c>
      <c r="L72" s="12" t="n">
        <v>0.0</v>
      </c>
      <c r="M72" s="12" t="n">
        <v>0.0</v>
      </c>
      <c r="N72" s="12" t="n">
        <v>0.0</v>
      </c>
      <c r="O72" s="12" t="n">
        <v>2.0</v>
      </c>
      <c r="P72" s="12" t="n">
        <v>0.0</v>
      </c>
      <c r="Q72" s="12" t="n">
        <v>0.0</v>
      </c>
      <c r="R72" s="12" t="n">
        <v>0.0</v>
      </c>
      <c r="S72" s="12" t="n">
        <v>4.0</v>
      </c>
      <c r="T72" s="12" t="n">
        <v>0.0</v>
      </c>
      <c r="U72" s="12" t="n">
        <v>0.0</v>
      </c>
      <c r="V72" s="12" t="n">
        <v>0.0</v>
      </c>
      <c r="W72" s="12" t="n">
        <v>0.0</v>
      </c>
      <c r="X72" s="12" t="n">
        <v>2.0</v>
      </c>
      <c r="Y72" s="12" t="n">
        <v>0.0</v>
      </c>
      <c r="Z72" s="12" t="n">
        <v>0.0</v>
      </c>
      <c r="AA72" s="12" t="n">
        <v>0.0</v>
      </c>
      <c r="AB72" s="12" t="n">
        <v>0.0</v>
      </c>
      <c r="AC72" s="12" t="n">
        <v>36.0</v>
      </c>
      <c r="AD72" s="10" t="n">
        <f t="shared" si="0"/>
        <v>47.0</v>
      </c>
      <c r="AE72" s="37">
        <v>0</v>
      </c>
    </row>
    <row r="73" spans="1:31" x14ac:dyDescent="0.2">
      <c r="A73" s="9" t="s">
        <v>63</v>
      </c>
      <c r="B73" s="9" t="s">
        <v>318</v>
      </c>
      <c r="C73" s="12" t="n">
        <v>2.0</v>
      </c>
      <c r="D73" s="12" t="n">
        <v>0.0</v>
      </c>
      <c r="E73" s="12" t="n">
        <v>0.0</v>
      </c>
      <c r="F73" s="12" t="n">
        <v>0.0</v>
      </c>
      <c r="G73" s="12" t="n">
        <v>18.0</v>
      </c>
      <c r="H73" s="12" t="n">
        <v>0.0</v>
      </c>
      <c r="I73" s="12" t="n">
        <v>0.0</v>
      </c>
      <c r="J73" s="12" t="n">
        <v>0.0</v>
      </c>
      <c r="K73" s="12" t="n">
        <v>0.0</v>
      </c>
      <c r="L73" s="12" t="n">
        <v>0.0</v>
      </c>
      <c r="M73" s="12" t="n">
        <v>6.0</v>
      </c>
      <c r="N73" s="12" t="n">
        <v>0.0</v>
      </c>
      <c r="O73" s="12" t="n">
        <v>0.0</v>
      </c>
      <c r="P73" s="12" t="n">
        <v>0.0</v>
      </c>
      <c r="Q73" s="12" t="n">
        <v>0.0</v>
      </c>
      <c r="R73" s="12" t="n">
        <v>0.0</v>
      </c>
      <c r="S73" s="12" t="n">
        <v>0.0</v>
      </c>
      <c r="T73" s="12" t="n">
        <v>0.0</v>
      </c>
      <c r="U73" s="12" t="n">
        <v>0.0</v>
      </c>
      <c r="V73" s="12" t="n">
        <v>0.0</v>
      </c>
      <c r="W73" s="12" t="n">
        <v>0.0</v>
      </c>
      <c r="X73" s="12" t="n">
        <v>1.0</v>
      </c>
      <c r="Y73" s="12" t="n">
        <v>0.0</v>
      </c>
      <c r="Z73" s="12" t="n">
        <v>0.0</v>
      </c>
      <c r="AA73" s="12" t="n">
        <v>0.0</v>
      </c>
      <c r="AB73" s="12" t="n">
        <v>0.0</v>
      </c>
      <c r="AC73" s="12" t="n">
        <v>0.0</v>
      </c>
      <c r="AD73" s="10" t="n">
        <f t="shared" si="0"/>
        <v>27.0</v>
      </c>
      <c r="AE73" s="37">
        <v>0</v>
      </c>
    </row>
    <row r="74" spans="1:31" x14ac:dyDescent="0.2">
      <c r="A74" s="9" t="s">
        <v>65</v>
      </c>
      <c r="B74" s="9" t="s">
        <v>319</v>
      </c>
      <c r="C74" s="12" t="n">
        <v>0.0</v>
      </c>
      <c r="D74" s="12" t="n">
        <v>0.0</v>
      </c>
      <c r="E74" s="12" t="n">
        <v>0.0</v>
      </c>
      <c r="F74" s="12" t="n">
        <v>0.0</v>
      </c>
      <c r="G74" s="12" t="n">
        <v>0.0</v>
      </c>
      <c r="H74" s="12" t="n">
        <v>1.0</v>
      </c>
      <c r="I74" s="12" t="n">
        <v>0.0</v>
      </c>
      <c r="J74" s="12" t="n">
        <v>3.0</v>
      </c>
      <c r="K74" s="12" t="n">
        <v>0.0</v>
      </c>
      <c r="L74" s="12" t="n">
        <v>0.0</v>
      </c>
      <c r="M74" s="12" t="n">
        <v>0.0</v>
      </c>
      <c r="N74" s="12" t="n">
        <v>0.0</v>
      </c>
      <c r="O74" s="12" t="n">
        <v>0.0</v>
      </c>
      <c r="P74" s="12" t="n">
        <v>3.0</v>
      </c>
      <c r="Q74" s="12" t="n">
        <v>3.0</v>
      </c>
      <c r="R74" s="12" t="n">
        <v>0.0</v>
      </c>
      <c r="S74" s="12" t="n">
        <v>1.0</v>
      </c>
      <c r="T74" s="12" t="n">
        <v>0.0</v>
      </c>
      <c r="U74" s="12" t="n">
        <v>0.0</v>
      </c>
      <c r="V74" s="12" t="n">
        <v>0.0</v>
      </c>
      <c r="W74" s="12" t="n">
        <v>0.0</v>
      </c>
      <c r="X74" s="12" t="n">
        <v>1.0</v>
      </c>
      <c r="Y74" s="12" t="n">
        <v>0.0</v>
      </c>
      <c r="Z74" s="12" t="n">
        <v>0.0</v>
      </c>
      <c r="AA74" s="12" t="n">
        <v>1.0</v>
      </c>
      <c r="AB74" s="12" t="n">
        <v>0.0</v>
      </c>
      <c r="AC74" s="12" t="n">
        <v>21.0</v>
      </c>
      <c r="AD74" s="10" t="n">
        <f t="shared" si="0"/>
        <v>34.0</v>
      </c>
      <c r="AE74" s="37">
        <v>0</v>
      </c>
    </row>
    <row r="75" spans="1:31" x14ac:dyDescent="0.2">
      <c r="A75" s="9" t="s">
        <v>65</v>
      </c>
      <c r="B75" s="9" t="s">
        <v>318</v>
      </c>
      <c r="C75" s="12" t="n">
        <v>38.0</v>
      </c>
      <c r="D75" s="12" t="n">
        <v>0.0</v>
      </c>
      <c r="E75" s="12" t="n">
        <v>0.0</v>
      </c>
      <c r="F75" s="12" t="n">
        <v>0.0</v>
      </c>
      <c r="G75" s="12" t="n">
        <v>892.0</v>
      </c>
      <c r="H75" s="12" t="n">
        <v>0.0</v>
      </c>
      <c r="I75" s="12" t="n">
        <v>0.0</v>
      </c>
      <c r="J75" s="12" t="n">
        <v>0.0</v>
      </c>
      <c r="K75" s="12" t="n">
        <v>0.0</v>
      </c>
      <c r="L75" s="12" t="n">
        <v>0.0</v>
      </c>
      <c r="M75" s="12" t="n">
        <v>147.0</v>
      </c>
      <c r="N75" s="12" t="n">
        <v>0.0</v>
      </c>
      <c r="O75" s="12" t="n">
        <v>0.0</v>
      </c>
      <c r="P75" s="12" t="n">
        <v>0.0</v>
      </c>
      <c r="Q75" s="12" t="n">
        <v>0.0</v>
      </c>
      <c r="R75" s="12" t="n">
        <v>1.0</v>
      </c>
      <c r="S75" s="12" t="n">
        <v>0.0</v>
      </c>
      <c r="T75" s="12" t="n">
        <v>0.0</v>
      </c>
      <c r="U75" s="12" t="n">
        <v>0.0</v>
      </c>
      <c r="V75" s="12" t="n">
        <v>0.0</v>
      </c>
      <c r="W75" s="12" t="n">
        <v>0.0</v>
      </c>
      <c r="X75" s="12" t="n">
        <v>3.0</v>
      </c>
      <c r="Y75" s="12" t="n">
        <v>0.0</v>
      </c>
      <c r="Z75" s="12" t="n">
        <v>0.0</v>
      </c>
      <c r="AA75" s="12" t="n">
        <v>1.0</v>
      </c>
      <c r="AB75" s="12" t="n">
        <v>0.0</v>
      </c>
      <c r="AC75" s="12" t="n">
        <v>22.0</v>
      </c>
      <c r="AD75" s="10" t="n">
        <f t="shared" ref="AD75:AD218" si="1">SUM(C75:AC75)</f>
        <v>1104.0</v>
      </c>
      <c r="AE75" s="37">
        <v>0</v>
      </c>
    </row>
    <row r="76" spans="1:31" x14ac:dyDescent="0.2">
      <c r="A76" s="9" t="s">
        <v>67</v>
      </c>
      <c r="B76" s="9" t="s">
        <v>319</v>
      </c>
      <c r="C76" s="12" t="n">
        <v>0.0</v>
      </c>
      <c r="D76" s="12" t="n">
        <v>0.0</v>
      </c>
      <c r="E76" s="12" t="n">
        <v>0.0</v>
      </c>
      <c r="F76" s="12" t="n">
        <v>5.0</v>
      </c>
      <c r="G76" s="12" t="n">
        <v>0.0</v>
      </c>
      <c r="H76" s="12" t="n">
        <v>0.0</v>
      </c>
      <c r="I76" s="12" t="n">
        <v>0.0</v>
      </c>
      <c r="J76" s="12" t="n">
        <v>0.0</v>
      </c>
      <c r="K76" s="12" t="n">
        <v>0.0</v>
      </c>
      <c r="L76" s="12" t="n">
        <v>0.0</v>
      </c>
      <c r="M76" s="12" t="n">
        <v>4.0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1.0</v>
      </c>
      <c r="AB76" s="12" t="n">
        <v>0.0</v>
      </c>
      <c r="AC76" s="12" t="n">
        <v>0.0</v>
      </c>
      <c r="AD76" s="10" t="n">
        <f t="shared" si="1"/>
        <v>10.0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2.0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2.0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1.0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1.0</v>
      </c>
      <c r="AE81" s="37">
        <v>0</v>
      </c>
    </row>
    <row r="82" spans="1:31" x14ac:dyDescent="0.2">
      <c r="A82" s="9" t="s">
        <v>73</v>
      </c>
      <c r="B82" s="9" t="s">
        <v>319</v>
      </c>
      <c r="C82" s="12" t="n">
        <v>4.0</v>
      </c>
      <c r="D82" s="12" t="n">
        <v>0.0</v>
      </c>
      <c r="E82" s="12" t="n">
        <v>0.0</v>
      </c>
      <c r="F82" s="12" t="n">
        <v>0.0</v>
      </c>
      <c r="G82" s="12" t="n">
        <v>0.0</v>
      </c>
      <c r="H82" s="12" t="n">
        <v>0.0</v>
      </c>
      <c r="I82" s="12" t="n">
        <v>0.0</v>
      </c>
      <c r="J82" s="12" t="n">
        <v>0.0</v>
      </c>
      <c r="K82" s="12" t="n">
        <v>0.0</v>
      </c>
      <c r="L82" s="12" t="n">
        <v>0.0</v>
      </c>
      <c r="M82" s="12" t="n">
        <v>0.0</v>
      </c>
      <c r="N82" s="12" t="n">
        <v>0.0</v>
      </c>
      <c r="O82" s="12" t="n">
        <v>0.0</v>
      </c>
      <c r="P82" s="12" t="n">
        <v>3.0</v>
      </c>
      <c r="Q82" s="12" t="n">
        <v>0.0</v>
      </c>
      <c r="R82" s="12" t="n">
        <v>1.0</v>
      </c>
      <c r="S82" s="12" t="n">
        <v>0.0</v>
      </c>
      <c r="T82" s="12" t="n">
        <v>0.0</v>
      </c>
      <c r="U82" s="12" t="n">
        <v>0.0</v>
      </c>
      <c r="V82" s="12" t="n">
        <v>0.0</v>
      </c>
      <c r="W82" s="12" t="n">
        <v>0.0</v>
      </c>
      <c r="X82" s="12" t="n">
        <v>0.0</v>
      </c>
      <c r="Y82" s="12" t="n">
        <v>0.0</v>
      </c>
      <c r="Z82" s="12" t="n">
        <v>31.0</v>
      </c>
      <c r="AA82" s="12" t="n">
        <v>0.0</v>
      </c>
      <c r="AB82" s="12" t="n">
        <v>0.0</v>
      </c>
      <c r="AC82" s="12" t="n">
        <v>49.0</v>
      </c>
      <c r="AD82" s="10" t="n">
        <f t="shared" si="1"/>
        <v>88.0</v>
      </c>
      <c r="AE82" s="37">
        <v>0</v>
      </c>
    </row>
    <row r="83" spans="1:31" x14ac:dyDescent="0.2">
      <c r="A83" s="9" t="s">
        <v>73</v>
      </c>
      <c r="B83" s="9" t="s">
        <v>318</v>
      </c>
      <c r="C83" s="12" t="n">
        <v>17.0</v>
      </c>
      <c r="D83" s="12" t="n">
        <v>2.0</v>
      </c>
      <c r="E83" s="12" t="n">
        <v>29.0</v>
      </c>
      <c r="F83" s="12" t="n">
        <v>0.0</v>
      </c>
      <c r="G83" s="12" t="n">
        <v>18.0</v>
      </c>
      <c r="H83" s="12" t="n">
        <v>0.0</v>
      </c>
      <c r="I83" s="12" t="n">
        <v>1.0</v>
      </c>
      <c r="J83" s="12" t="n">
        <v>3.0</v>
      </c>
      <c r="K83" s="12" t="n">
        <v>0.0</v>
      </c>
      <c r="L83" s="12" t="n">
        <v>3.0</v>
      </c>
      <c r="M83" s="12" t="n">
        <v>5.0</v>
      </c>
      <c r="N83" s="12" t="n">
        <v>1.0</v>
      </c>
      <c r="O83" s="12" t="n">
        <v>5.0</v>
      </c>
      <c r="P83" s="12" t="n">
        <v>5.0</v>
      </c>
      <c r="Q83" s="12" t="n">
        <v>0.0</v>
      </c>
      <c r="R83" s="12" t="n">
        <v>7.0</v>
      </c>
      <c r="S83" s="12" t="n">
        <v>1.0</v>
      </c>
      <c r="T83" s="12" t="n">
        <v>0.0</v>
      </c>
      <c r="U83" s="12" t="n">
        <v>4.0</v>
      </c>
      <c r="V83" s="12" t="n">
        <v>0.0</v>
      </c>
      <c r="W83" s="12" t="n">
        <v>4.0</v>
      </c>
      <c r="X83" s="12" t="n">
        <v>6.0</v>
      </c>
      <c r="Y83" s="12" t="n">
        <v>0.0</v>
      </c>
      <c r="Z83" s="12" t="n">
        <v>31.0</v>
      </c>
      <c r="AA83" s="12" t="n">
        <v>4.0</v>
      </c>
      <c r="AB83" s="12" t="n">
        <v>0.0</v>
      </c>
      <c r="AC83" s="12" t="n">
        <v>199.0</v>
      </c>
      <c r="AD83" s="10" t="n">
        <f t="shared" si="1"/>
        <v>345.0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1.0</v>
      </c>
      <c r="S84" s="12" t="n">
        <v>0.0</v>
      </c>
      <c r="T84" s="12" t="n">
        <v>0.0</v>
      </c>
      <c r="U84" s="12" t="n">
        <v>0.0</v>
      </c>
      <c r="V84" s="12" t="n">
        <v>0.0</v>
      </c>
      <c r="W84" s="12" t="n">
        <v>0.0</v>
      </c>
      <c r="X84" s="12" t="n">
        <v>0.0</v>
      </c>
      <c r="Y84" s="12" t="n">
        <v>0.0</v>
      </c>
      <c r="Z84" s="12" t="n">
        <v>0.0</v>
      </c>
      <c r="AA84" s="12" t="n">
        <v>0.0</v>
      </c>
      <c r="AB84" s="12" t="n">
        <v>0.0</v>
      </c>
      <c r="AC84" s="12" t="n">
        <v>0.0</v>
      </c>
      <c r="AD84" s="10" t="n">
        <f t="shared" si="1"/>
        <v>1.0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3.0</v>
      </c>
      <c r="E86" s="12" t="n">
        <v>0.0</v>
      </c>
      <c r="F86" s="12" t="n">
        <v>0.0</v>
      </c>
      <c r="G86" s="12" t="n">
        <v>3.0</v>
      </c>
      <c r="H86" s="12" t="n">
        <v>0.0</v>
      </c>
      <c r="I86" s="12" t="n">
        <v>0.0</v>
      </c>
      <c r="J86" s="12" t="n">
        <v>0.0</v>
      </c>
      <c r="K86" s="12" t="n">
        <v>0.0</v>
      </c>
      <c r="L86" s="12" t="n">
        <v>1.0</v>
      </c>
      <c r="M86" s="12" t="n">
        <v>0.0</v>
      </c>
      <c r="N86" s="12" t="n">
        <v>1.0</v>
      </c>
      <c r="O86" s="12" t="n">
        <v>0.0</v>
      </c>
      <c r="P86" s="12" t="n">
        <v>0.0</v>
      </c>
      <c r="Q86" s="12" t="n">
        <v>0.0</v>
      </c>
      <c r="R86" s="12" t="n">
        <v>0.0</v>
      </c>
      <c r="S86" s="12" t="n">
        <v>0.0</v>
      </c>
      <c r="T86" s="12" t="n">
        <v>0.0</v>
      </c>
      <c r="U86" s="12" t="n">
        <v>0.0</v>
      </c>
      <c r="V86" s="12" t="n">
        <v>0.0</v>
      </c>
      <c r="W86" s="12" t="n">
        <v>0.0</v>
      </c>
      <c r="X86" s="12" t="n">
        <v>17.0</v>
      </c>
      <c r="Y86" s="12" t="n">
        <v>0.0</v>
      </c>
      <c r="Z86" s="12" t="n">
        <v>0.0</v>
      </c>
      <c r="AA86" s="12" t="n">
        <v>0.0</v>
      </c>
      <c r="AB86" s="12" t="n">
        <v>0.0</v>
      </c>
      <c r="AC86" s="12" t="n">
        <v>8.0</v>
      </c>
      <c r="AD86" s="10" t="n">
        <f t="shared" si="1"/>
        <v>33.0</v>
      </c>
      <c r="AE86" s="37">
        <v>0</v>
      </c>
    </row>
    <row r="87" spans="1:31" x14ac:dyDescent="0.2">
      <c r="A87" s="9" t="s">
        <v>77</v>
      </c>
      <c r="B87" s="9" t="s">
        <v>318</v>
      </c>
      <c r="C87" s="12" t="n">
        <v>21.0</v>
      </c>
      <c r="D87" s="12" t="n">
        <v>0.0</v>
      </c>
      <c r="E87" s="12" t="n">
        <v>6.0</v>
      </c>
      <c r="F87" s="12" t="n">
        <v>0.0</v>
      </c>
      <c r="G87" s="12" t="n">
        <v>315.0</v>
      </c>
      <c r="H87" s="12" t="n">
        <v>0.0</v>
      </c>
      <c r="I87" s="12" t="n">
        <v>0.0</v>
      </c>
      <c r="J87" s="12" t="n">
        <v>0.0</v>
      </c>
      <c r="K87" s="12" t="n">
        <v>0.0</v>
      </c>
      <c r="L87" s="12" t="n">
        <v>0.0</v>
      </c>
      <c r="M87" s="12" t="n">
        <v>70.0</v>
      </c>
      <c r="N87" s="12" t="n">
        <v>0.0</v>
      </c>
      <c r="O87" s="12" t="n">
        <v>0.0</v>
      </c>
      <c r="P87" s="12" t="n">
        <v>0.0</v>
      </c>
      <c r="Q87" s="12" t="n">
        <v>0.0</v>
      </c>
      <c r="R87" s="12" t="n">
        <v>0.0</v>
      </c>
      <c r="S87" s="12" t="n">
        <v>0.0</v>
      </c>
      <c r="T87" s="12" t="n">
        <v>0.0</v>
      </c>
      <c r="U87" s="12" t="n">
        <v>0.0</v>
      </c>
      <c r="V87" s="12" t="n">
        <v>0.0</v>
      </c>
      <c r="W87" s="12" t="n">
        <v>0.0</v>
      </c>
      <c r="X87" s="12" t="n">
        <v>4.0</v>
      </c>
      <c r="Y87" s="12" t="n">
        <v>0.0</v>
      </c>
      <c r="Z87" s="12" t="n">
        <v>3.0</v>
      </c>
      <c r="AA87" s="12" t="n">
        <v>0.0</v>
      </c>
      <c r="AB87" s="12" t="n">
        <v>0.0</v>
      </c>
      <c r="AC87" s="63" t="n">
        <v>60.0</v>
      </c>
      <c r="AD87" s="10" t="n">
        <f t="shared" si="1"/>
        <v>479.0</v>
      </c>
      <c r="AE87" s="37" t="n">
        <v>1.0</v>
      </c>
    </row>
    <row r="88" spans="1:31" x14ac:dyDescent="0.2">
      <c r="A88" s="9" t="s">
        <v>79</v>
      </c>
      <c r="B88" s="9" t="s">
        <v>319</v>
      </c>
      <c r="C88" s="12" t="n">
        <v>0.0</v>
      </c>
      <c r="D88" s="12" t="n">
        <v>1.0</v>
      </c>
      <c r="E88" s="12" t="n">
        <v>0.0</v>
      </c>
      <c r="F88" s="12" t="n">
        <v>0.0</v>
      </c>
      <c r="G88" s="12" t="n">
        <v>1.0</v>
      </c>
      <c r="H88" s="12" t="n">
        <v>0.0</v>
      </c>
      <c r="I88" s="12" t="n">
        <v>0.0</v>
      </c>
      <c r="J88" s="12" t="n">
        <v>0.0</v>
      </c>
      <c r="K88" s="12" t="n">
        <v>0.0</v>
      </c>
      <c r="L88" s="12" t="n">
        <v>0.0</v>
      </c>
      <c r="M88" s="12" t="n">
        <v>3.0</v>
      </c>
      <c r="N88" s="12" t="n">
        <v>1.0</v>
      </c>
      <c r="O88" s="12" t="n">
        <v>0.0</v>
      </c>
      <c r="P88" s="12" t="n">
        <v>3.0</v>
      </c>
      <c r="Q88" s="12" t="n">
        <v>0.0</v>
      </c>
      <c r="R88" s="12" t="n">
        <v>0.0</v>
      </c>
      <c r="S88" s="12" t="n">
        <v>0.0</v>
      </c>
      <c r="T88" s="12" t="n">
        <v>0.0</v>
      </c>
      <c r="U88" s="12" t="n">
        <v>0.0</v>
      </c>
      <c r="V88" s="12" t="n">
        <v>0.0</v>
      </c>
      <c r="W88" s="12" t="n">
        <v>0.0</v>
      </c>
      <c r="X88" s="12" t="n">
        <v>0.0</v>
      </c>
      <c r="Y88" s="12" t="n">
        <v>0.0</v>
      </c>
      <c r="Z88" s="12" t="n">
        <v>0.0</v>
      </c>
      <c r="AA88" s="12" t="n">
        <v>1.0</v>
      </c>
      <c r="AB88" s="12" t="n">
        <v>0.0</v>
      </c>
      <c r="AC88" s="12" t="n">
        <v>0.0</v>
      </c>
      <c r="AD88" s="10" t="n">
        <f t="shared" si="1"/>
        <v>10.0</v>
      </c>
      <c r="AE88" s="37">
        <v>0</v>
      </c>
    </row>
    <row r="89" spans="1:31" x14ac:dyDescent="0.2">
      <c r="A89" s="9" t="s">
        <v>79</v>
      </c>
      <c r="B89" s="9" t="s">
        <v>318</v>
      </c>
      <c r="C89" s="12" t="n">
        <v>0.0</v>
      </c>
      <c r="D89" s="12" t="n">
        <v>0.0</v>
      </c>
      <c r="E89" s="12" t="n">
        <v>0.0</v>
      </c>
      <c r="F89" s="12" t="n">
        <v>0.0</v>
      </c>
      <c r="G89" s="12" t="n">
        <v>3.0</v>
      </c>
      <c r="H89" s="12" t="n">
        <v>0.0</v>
      </c>
      <c r="I89" s="12" t="n">
        <v>0.0</v>
      </c>
      <c r="J89" s="12" t="n">
        <v>0.0</v>
      </c>
      <c r="K89" s="12" t="n">
        <v>0.0</v>
      </c>
      <c r="L89" s="12" t="n">
        <v>0.0</v>
      </c>
      <c r="M89" s="12" t="n">
        <v>1.0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4.0</v>
      </c>
      <c r="AE89" s="37">
        <v>0</v>
      </c>
    </row>
    <row r="90" spans="1:31" x14ac:dyDescent="0.2">
      <c r="A90" s="9" t="s">
        <v>81</v>
      </c>
      <c r="B90" s="9" t="s">
        <v>319</v>
      </c>
      <c r="C90" s="12" t="n">
        <v>0.0</v>
      </c>
      <c r="D90" s="12" t="n">
        <v>4.0</v>
      </c>
      <c r="E90" s="12" t="n">
        <v>0.0</v>
      </c>
      <c r="F90" s="12" t="n">
        <v>0.0</v>
      </c>
      <c r="G90" s="12" t="n">
        <v>49.0</v>
      </c>
      <c r="H90" s="12" t="n">
        <v>0.0</v>
      </c>
      <c r="I90" s="12" t="n">
        <v>0.0</v>
      </c>
      <c r="J90" s="12" t="n">
        <v>0.0</v>
      </c>
      <c r="K90" s="12" t="n">
        <v>0.0</v>
      </c>
      <c r="L90" s="12" t="n">
        <v>0.0</v>
      </c>
      <c r="M90" s="12" t="n">
        <v>42.0</v>
      </c>
      <c r="N90" s="12" t="n">
        <v>2.0</v>
      </c>
      <c r="O90" s="12" t="n">
        <v>0.0</v>
      </c>
      <c r="P90" s="12" t="n">
        <v>0.0</v>
      </c>
      <c r="Q90" s="12" t="n">
        <v>0.0</v>
      </c>
      <c r="R90" s="12" t="n">
        <v>0.0</v>
      </c>
      <c r="S90" s="12" t="n">
        <v>3.0</v>
      </c>
      <c r="T90" s="12" t="n">
        <v>0.0</v>
      </c>
      <c r="U90" s="12" t="n">
        <v>0.0</v>
      </c>
      <c r="V90" s="12" t="n">
        <v>0.0</v>
      </c>
      <c r="W90" s="12" t="n">
        <v>0.0</v>
      </c>
      <c r="X90" s="63" t="n">
        <v>12.0</v>
      </c>
      <c r="Y90" s="12" t="n">
        <v>0.0</v>
      </c>
      <c r="Z90" s="12" t="n">
        <v>2.0</v>
      </c>
      <c r="AA90" s="12" t="n">
        <v>0.0</v>
      </c>
      <c r="AB90" s="12" t="n">
        <v>0.0</v>
      </c>
      <c r="AC90" s="63" t="n">
        <v>232.0</v>
      </c>
      <c r="AD90" s="10" t="n">
        <f t="shared" si="1"/>
        <v>346.0</v>
      </c>
      <c r="AE90" s="37" t="n">
        <v>2.0</v>
      </c>
    </row>
    <row r="91" spans="1:31" x14ac:dyDescent="0.2">
      <c r="A91" s="9" t="s">
        <v>81</v>
      </c>
      <c r="B91" s="9" t="s">
        <v>318</v>
      </c>
      <c r="C91" s="12" t="n">
        <v>53.0</v>
      </c>
      <c r="D91" s="12" t="n">
        <v>2.0</v>
      </c>
      <c r="E91" s="12" t="n">
        <v>34.0</v>
      </c>
      <c r="F91" s="12" t="n">
        <v>0.0</v>
      </c>
      <c r="G91" s="12" t="n">
        <v>575.0</v>
      </c>
      <c r="H91" s="12" t="n">
        <v>0.0</v>
      </c>
      <c r="I91" s="12" t="n">
        <v>2.0</v>
      </c>
      <c r="J91" s="12" t="n">
        <v>2.0</v>
      </c>
      <c r="K91" s="12" t="n">
        <v>2.0</v>
      </c>
      <c r="L91" s="12" t="n">
        <v>0.0</v>
      </c>
      <c r="M91" s="12" t="n">
        <v>123.0</v>
      </c>
      <c r="N91" s="12" t="n">
        <v>4.0</v>
      </c>
      <c r="O91" s="12" t="n">
        <v>1.0</v>
      </c>
      <c r="P91" s="12" t="n">
        <v>7.0</v>
      </c>
      <c r="Q91" s="12" t="n">
        <v>0.0</v>
      </c>
      <c r="R91" s="12" t="n">
        <v>10.0</v>
      </c>
      <c r="S91" s="12" t="n">
        <v>1.0</v>
      </c>
      <c r="T91" s="12" t="n">
        <v>0.0</v>
      </c>
      <c r="U91" s="12" t="n">
        <v>5.0</v>
      </c>
      <c r="V91" s="12" t="n">
        <v>0.0</v>
      </c>
      <c r="W91" s="12" t="n">
        <v>6.0</v>
      </c>
      <c r="X91" s="63" t="n">
        <v>41.0</v>
      </c>
      <c r="Y91" s="12" t="n">
        <v>0.0</v>
      </c>
      <c r="Z91" s="12" t="n">
        <v>53.0</v>
      </c>
      <c r="AA91" s="12" t="n">
        <v>1.0</v>
      </c>
      <c r="AB91" s="12" t="n">
        <v>0.0</v>
      </c>
      <c r="AC91" s="63" t="n">
        <v>427.0</v>
      </c>
      <c r="AD91" s="10" t="n">
        <f t="shared" si="1"/>
        <v>1349.0</v>
      </c>
      <c r="AE91" s="37" t="n">
        <v>2.0</v>
      </c>
    </row>
    <row r="92" spans="1:31" x14ac:dyDescent="0.2">
      <c r="A92" s="9" t="s">
        <v>83</v>
      </c>
      <c r="B92" s="9" t="s">
        <v>319</v>
      </c>
      <c r="C92" s="12" t="n">
        <v>0.0</v>
      </c>
      <c r="D92" s="12" t="n">
        <v>1.0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1.0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11.0</v>
      </c>
      <c r="D98" s="12" t="n">
        <v>5.0</v>
      </c>
      <c r="E98" s="12" t="n">
        <v>0.0</v>
      </c>
      <c r="F98" s="12" t="n">
        <v>0.0</v>
      </c>
      <c r="G98" s="12" t="n">
        <v>1674.0</v>
      </c>
      <c r="H98" s="12" t="n">
        <v>0.0</v>
      </c>
      <c r="I98" s="12" t="n">
        <v>0.0</v>
      </c>
      <c r="J98" s="12" t="n">
        <v>0.0</v>
      </c>
      <c r="K98" s="12" t="n">
        <v>0.0</v>
      </c>
      <c r="L98" s="12" t="n">
        <v>2.0</v>
      </c>
      <c r="M98" s="12" t="n">
        <v>11.0</v>
      </c>
      <c r="N98" s="12" t="n">
        <v>0.0</v>
      </c>
      <c r="O98" s="12" t="n">
        <v>1.0</v>
      </c>
      <c r="P98" s="12" t="n">
        <v>2.0</v>
      </c>
      <c r="Q98" s="12" t="n">
        <v>0.0</v>
      </c>
      <c r="R98" s="12" t="n">
        <v>0.0</v>
      </c>
      <c r="S98" s="12" t="n">
        <v>7.0</v>
      </c>
      <c r="T98" s="12" t="n">
        <v>0.0</v>
      </c>
      <c r="U98" s="12" t="n">
        <v>0.0</v>
      </c>
      <c r="V98" s="12" t="n">
        <v>0.0</v>
      </c>
      <c r="W98" s="12" t="n">
        <v>2.0</v>
      </c>
      <c r="X98" s="12" t="n">
        <v>0.0</v>
      </c>
      <c r="Y98" s="12" t="n">
        <v>0.0</v>
      </c>
      <c r="Z98" s="12" t="n">
        <v>0.0</v>
      </c>
      <c r="AA98" s="12" t="n">
        <v>5.0</v>
      </c>
      <c r="AB98" s="12" t="n">
        <v>0.0</v>
      </c>
      <c r="AC98" s="12" t="n">
        <v>2.0</v>
      </c>
      <c r="AD98" s="10" t="n">
        <f t="shared" si="1"/>
        <v>1722.0</v>
      </c>
      <c r="AE98" s="37">
        <v>0</v>
      </c>
    </row>
    <row r="99" spans="1:31" x14ac:dyDescent="0.2">
      <c r="A99" s="9" t="s">
        <v>461</v>
      </c>
      <c r="B99" s="9" t="s">
        <v>318</v>
      </c>
      <c r="C99" s="12" t="n">
        <v>9.0</v>
      </c>
      <c r="D99" s="12" t="n">
        <v>0.0</v>
      </c>
      <c r="E99" s="12" t="n">
        <v>0.0</v>
      </c>
      <c r="F99" s="12" t="n">
        <v>0.0</v>
      </c>
      <c r="G99" s="12" t="n">
        <v>1257.0</v>
      </c>
      <c r="H99" s="12" t="n">
        <v>0.0</v>
      </c>
      <c r="I99" s="12" t="n">
        <v>0.0</v>
      </c>
      <c r="J99" s="12" t="n">
        <v>0.0</v>
      </c>
      <c r="K99" s="12" t="n">
        <v>0.0</v>
      </c>
      <c r="L99" s="12" t="n">
        <v>0.0</v>
      </c>
      <c r="M99" s="12" t="n">
        <v>9.0</v>
      </c>
      <c r="N99" s="12" t="n">
        <v>1.0</v>
      </c>
      <c r="O99" s="12" t="n">
        <v>0.0</v>
      </c>
      <c r="P99" s="12" t="n">
        <v>0.0</v>
      </c>
      <c r="Q99" s="12" t="n">
        <v>0.0</v>
      </c>
      <c r="R99" s="12" t="n">
        <v>0.0</v>
      </c>
      <c r="S99" s="12" t="n">
        <v>0.0</v>
      </c>
      <c r="T99" s="12" t="n">
        <v>0.0</v>
      </c>
      <c r="U99" s="12" t="n">
        <v>0.0</v>
      </c>
      <c r="V99" s="12" t="n">
        <v>0.0</v>
      </c>
      <c r="W99" s="12" t="n">
        <v>0.0</v>
      </c>
      <c r="X99" s="12" t="n">
        <v>0.0</v>
      </c>
      <c r="Y99" s="12" t="n">
        <v>0.0</v>
      </c>
      <c r="Z99" s="12" t="n">
        <v>0.0</v>
      </c>
      <c r="AA99" s="12" t="n">
        <v>4.0</v>
      </c>
      <c r="AB99" s="12" t="n">
        <v>0.0</v>
      </c>
      <c r="AC99" s="12" t="n">
        <v>2.0</v>
      </c>
      <c r="AD99" s="10" t="n">
        <f t="shared" si="1"/>
        <v>1282.0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3.0</v>
      </c>
      <c r="E102" s="12" t="n">
        <v>0.0</v>
      </c>
      <c r="F102" s="12" t="n">
        <v>0.0</v>
      </c>
      <c r="G102" s="12" t="n">
        <v>14.0</v>
      </c>
      <c r="H102" s="12" t="n">
        <v>0.0</v>
      </c>
      <c r="I102" s="12" t="n">
        <v>0.0</v>
      </c>
      <c r="J102" s="12" t="n">
        <v>0.0</v>
      </c>
      <c r="K102" s="12" t="n">
        <v>0.0</v>
      </c>
      <c r="L102" s="12" t="n">
        <v>1.0</v>
      </c>
      <c r="M102" s="12" t="n">
        <v>0.0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2.0</v>
      </c>
      <c r="AA102" s="12" t="n">
        <v>2.0</v>
      </c>
      <c r="AB102" s="12" t="n">
        <v>0.0</v>
      </c>
      <c r="AC102" s="12" t="n">
        <v>288.0</v>
      </c>
      <c r="AD102" s="10" t="n">
        <f t="shared" si="1"/>
        <v>310.0</v>
      </c>
      <c r="AE102" s="37">
        <v>0</v>
      </c>
    </row>
    <row r="103" spans="1:31" x14ac:dyDescent="0.2">
      <c r="A103" s="9" t="s">
        <v>463</v>
      </c>
      <c r="B103" s="9" t="s">
        <v>318</v>
      </c>
      <c r="C103" s="12" t="n">
        <v>42.0</v>
      </c>
      <c r="D103" s="12" t="n">
        <v>0.0</v>
      </c>
      <c r="E103" s="12" t="n">
        <v>5.0</v>
      </c>
      <c r="F103" s="12" t="n">
        <v>0.0</v>
      </c>
      <c r="G103" s="12" t="n">
        <v>1844.0</v>
      </c>
      <c r="H103" s="12" t="n">
        <v>0.0</v>
      </c>
      <c r="I103" s="12" t="n">
        <v>1.0</v>
      </c>
      <c r="J103" s="12" t="n">
        <v>0.0</v>
      </c>
      <c r="K103" s="12" t="n">
        <v>2.0</v>
      </c>
      <c r="L103" s="12" t="n">
        <v>0.0</v>
      </c>
      <c r="M103" s="12" t="n">
        <v>245.0</v>
      </c>
      <c r="N103" s="12" t="n">
        <v>0.0</v>
      </c>
      <c r="O103" s="12" t="n">
        <v>0.0</v>
      </c>
      <c r="P103" s="12" t="n">
        <v>2.0</v>
      </c>
      <c r="Q103" s="12" t="n">
        <v>0.0</v>
      </c>
      <c r="R103" s="12" t="n">
        <v>1.0</v>
      </c>
      <c r="S103" s="12" t="n">
        <v>0.0</v>
      </c>
      <c r="T103" s="12" t="n">
        <v>0.0</v>
      </c>
      <c r="U103" s="12" t="n">
        <v>2.0</v>
      </c>
      <c r="V103" s="12" t="n">
        <v>0.0</v>
      </c>
      <c r="W103" s="12" t="n">
        <v>0.0</v>
      </c>
      <c r="X103" s="12" t="n">
        <v>7.0</v>
      </c>
      <c r="Y103" s="12" t="n">
        <v>0.0</v>
      </c>
      <c r="Z103" s="12" t="n">
        <v>7.0</v>
      </c>
      <c r="AA103" s="12" t="n">
        <v>0.0</v>
      </c>
      <c r="AB103" s="12" t="n">
        <v>0.0</v>
      </c>
      <c r="AC103" s="12" t="n">
        <v>76.0</v>
      </c>
      <c r="AD103" s="10" t="n">
        <f t="shared" si="1"/>
        <v>2234.0</v>
      </c>
      <c r="AE103" s="37">
        <v>0</v>
      </c>
    </row>
    <row r="104" spans="1:31" x14ac:dyDescent="0.2">
      <c r="A104" s="9" t="s">
        <v>464</v>
      </c>
      <c r="B104" s="9" t="s">
        <v>319</v>
      </c>
      <c r="C104" s="12" t="n">
        <v>3.0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7.0</v>
      </c>
      <c r="AD104" s="10" t="n">
        <f t="shared" si="1"/>
        <v>10.0</v>
      </c>
      <c r="AE104" s="37">
        <v>0</v>
      </c>
    </row>
    <row r="105" spans="1:31" x14ac:dyDescent="0.2">
      <c r="A105" s="9" t="s">
        <v>464</v>
      </c>
      <c r="B105" s="9" t="s">
        <v>318</v>
      </c>
      <c r="C105" s="12" t="n">
        <v>12.0</v>
      </c>
      <c r="D105" s="12" t="n">
        <v>1.0</v>
      </c>
      <c r="E105" s="12" t="n">
        <v>7.0</v>
      </c>
      <c r="F105" s="12" t="n">
        <v>0.0</v>
      </c>
      <c r="G105" s="12" t="n">
        <v>48.0</v>
      </c>
      <c r="H105" s="12" t="n">
        <v>0.0</v>
      </c>
      <c r="I105" s="12" t="n">
        <v>0.0</v>
      </c>
      <c r="J105" s="12" t="n">
        <v>0.0</v>
      </c>
      <c r="K105" s="12" t="n">
        <v>0.0</v>
      </c>
      <c r="L105" s="12" t="n">
        <v>0.0</v>
      </c>
      <c r="M105" s="12" t="n">
        <v>15.0</v>
      </c>
      <c r="N105" s="12" t="n">
        <v>0.0</v>
      </c>
      <c r="O105" s="12" t="n">
        <v>0.0</v>
      </c>
      <c r="P105" s="12" t="n">
        <v>6.0</v>
      </c>
      <c r="Q105" s="12" t="n">
        <v>0.0</v>
      </c>
      <c r="R105" s="12" t="n">
        <v>1.0</v>
      </c>
      <c r="S105" s="12" t="n">
        <v>0.0</v>
      </c>
      <c r="T105" s="12" t="n">
        <v>0.0</v>
      </c>
      <c r="U105" s="12" t="n">
        <v>1.0</v>
      </c>
      <c r="V105" s="12" t="n">
        <v>0.0</v>
      </c>
      <c r="W105" s="12" t="n">
        <v>3.0</v>
      </c>
      <c r="X105" s="12" t="n">
        <v>9.0</v>
      </c>
      <c r="Y105" s="12" t="n">
        <v>0.0</v>
      </c>
      <c r="Z105" s="12" t="n">
        <v>9.0</v>
      </c>
      <c r="AA105" s="12" t="n">
        <v>0.0</v>
      </c>
      <c r="AB105" s="12" t="n">
        <v>0.0</v>
      </c>
      <c r="AC105" s="12" t="n">
        <v>91.0</v>
      </c>
      <c r="AD105" s="10" t="n">
        <f t="shared" si="1"/>
        <v>203.0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1.0</v>
      </c>
      <c r="D107" s="12" t="n">
        <v>0.0</v>
      </c>
      <c r="E107" s="12" t="n">
        <v>0.0</v>
      </c>
      <c r="F107" s="12" t="n">
        <v>0.0</v>
      </c>
      <c r="G107" s="12" t="n">
        <v>6.0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1.0</v>
      </c>
      <c r="AD107" s="10" t="n">
        <f t="shared" si="1"/>
        <v>8.0</v>
      </c>
      <c r="AE107" s="37">
        <v>0</v>
      </c>
    </row>
    <row r="108" spans="1:31" x14ac:dyDescent="0.2">
      <c r="A108" s="9" t="s">
        <v>466</v>
      </c>
      <c r="B108" s="9" t="s">
        <v>319</v>
      </c>
      <c r="C108" s="12" t="n">
        <v>0.0</v>
      </c>
      <c r="D108" s="12" t="n">
        <v>1.0</v>
      </c>
      <c r="E108" s="12" t="n">
        <v>0.0</v>
      </c>
      <c r="F108" s="12" t="n">
        <v>0.0</v>
      </c>
      <c r="G108" s="12" t="n">
        <v>153.0</v>
      </c>
      <c r="H108" s="12" t="n">
        <v>0.0</v>
      </c>
      <c r="I108" s="12" t="n">
        <v>0.0</v>
      </c>
      <c r="J108" s="12" t="n">
        <v>0.0</v>
      </c>
      <c r="K108" s="12" t="n">
        <v>0.0</v>
      </c>
      <c r="L108" s="12" t="n">
        <v>0.0</v>
      </c>
      <c r="M108" s="12" t="n">
        <v>44.0</v>
      </c>
      <c r="N108" s="12" t="n">
        <v>0.0</v>
      </c>
      <c r="O108" s="12" t="n">
        <v>0.0</v>
      </c>
      <c r="P108" s="12" t="n">
        <v>0.0</v>
      </c>
      <c r="Q108" s="12" t="n">
        <v>37.0</v>
      </c>
      <c r="R108" s="12" t="n">
        <v>0.0</v>
      </c>
      <c r="S108" s="12" t="n">
        <v>0.0</v>
      </c>
      <c r="T108" s="12" t="n">
        <v>0.0</v>
      </c>
      <c r="U108" s="12" t="n">
        <v>0.0</v>
      </c>
      <c r="V108" s="12" t="n">
        <v>0.0</v>
      </c>
      <c r="W108" s="12" t="n">
        <v>0.0</v>
      </c>
      <c r="X108" s="12" t="n">
        <v>0.0</v>
      </c>
      <c r="Y108" s="12" t="n">
        <v>0.0</v>
      </c>
      <c r="Z108" s="12" t="n">
        <v>0.0</v>
      </c>
      <c r="AA108" s="12" t="n">
        <v>0.0</v>
      </c>
      <c r="AB108" s="12" t="n">
        <v>0.0</v>
      </c>
      <c r="AC108" s="12" t="n">
        <v>222.0</v>
      </c>
      <c r="AD108" s="10" t="n">
        <f t="shared" si="1"/>
        <v>457.0</v>
      </c>
      <c r="AE108" s="37">
        <v>0</v>
      </c>
    </row>
    <row r="109" spans="1:31" x14ac:dyDescent="0.2">
      <c r="A109" s="9" t="s">
        <v>466</v>
      </c>
      <c r="B109" s="9" t="s">
        <v>318</v>
      </c>
      <c r="C109" s="12" t="n">
        <v>9.0</v>
      </c>
      <c r="D109" s="12" t="n">
        <v>0.0</v>
      </c>
      <c r="E109" s="12" t="n">
        <v>0.0</v>
      </c>
      <c r="F109" s="12" t="n">
        <v>0.0</v>
      </c>
      <c r="G109" s="12" t="n">
        <v>388.0</v>
      </c>
      <c r="H109" s="12" t="n">
        <v>0.0</v>
      </c>
      <c r="I109" s="12" t="n">
        <v>0.0</v>
      </c>
      <c r="J109" s="12" t="n">
        <v>0.0</v>
      </c>
      <c r="K109" s="12" t="n">
        <v>0.0</v>
      </c>
      <c r="L109" s="12" t="n">
        <v>0.0</v>
      </c>
      <c r="M109" s="12" t="n">
        <v>146.0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6.0</v>
      </c>
      <c r="AD109" s="10" t="n">
        <f t="shared" si="1"/>
        <v>549.0</v>
      </c>
      <c r="AE109" s="37">
        <v>0</v>
      </c>
    </row>
    <row r="110" spans="1:31" x14ac:dyDescent="0.2">
      <c r="A110" s="9" t="s">
        <v>467</v>
      </c>
      <c r="B110" s="9" t="s">
        <v>319</v>
      </c>
      <c r="C110" s="12" t="n">
        <v>3.0</v>
      </c>
      <c r="D110" s="12" t="n">
        <v>0.0</v>
      </c>
      <c r="E110" s="12" t="n">
        <v>0.0</v>
      </c>
      <c r="F110" s="12" t="n">
        <v>0.0</v>
      </c>
      <c r="G110" s="12" t="n">
        <v>8.0</v>
      </c>
      <c r="H110" s="12" t="n">
        <v>0.0</v>
      </c>
      <c r="I110" s="12" t="n">
        <v>0.0</v>
      </c>
      <c r="J110" s="12" t="n">
        <v>0.0</v>
      </c>
      <c r="K110" s="12" t="n">
        <v>0.0</v>
      </c>
      <c r="L110" s="12" t="n">
        <v>0.0</v>
      </c>
      <c r="M110" s="12" t="n">
        <v>17.0</v>
      </c>
      <c r="N110" s="12" t="n">
        <v>0.0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28.0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1.0</v>
      </c>
      <c r="D120" s="12" t="n">
        <v>2.0</v>
      </c>
      <c r="E120" s="12" t="n">
        <v>0.0</v>
      </c>
      <c r="F120" s="12" t="n">
        <v>0.0</v>
      </c>
      <c r="G120" s="12" t="n">
        <v>59.0</v>
      </c>
      <c r="H120" s="12" t="n">
        <v>0.0</v>
      </c>
      <c r="I120" s="12" t="n">
        <v>0.0</v>
      </c>
      <c r="J120" s="12" t="n">
        <v>0.0</v>
      </c>
      <c r="K120" s="12" t="n">
        <v>0.0</v>
      </c>
      <c r="L120" s="12" t="n">
        <v>0.0</v>
      </c>
      <c r="M120" s="12" t="n">
        <v>0.0</v>
      </c>
      <c r="N120" s="12" t="n">
        <v>0.0</v>
      </c>
      <c r="O120" s="12" t="n">
        <v>0.0</v>
      </c>
      <c r="P120" s="12" t="n">
        <v>2.0</v>
      </c>
      <c r="Q120" s="12" t="n">
        <v>0.0</v>
      </c>
      <c r="R120" s="12" t="n">
        <v>0.0</v>
      </c>
      <c r="S120" s="12" t="n">
        <v>0.0</v>
      </c>
      <c r="T120" s="12" t="n">
        <v>0.0</v>
      </c>
      <c r="U120" s="12" t="n">
        <v>0.0</v>
      </c>
      <c r="V120" s="12" t="n">
        <v>0.0</v>
      </c>
      <c r="W120" s="12" t="n">
        <v>2.0</v>
      </c>
      <c r="X120" s="12" t="n">
        <v>0.0</v>
      </c>
      <c r="Y120" s="12" t="n">
        <v>0.0</v>
      </c>
      <c r="Z120" s="12" t="n">
        <v>0.0</v>
      </c>
      <c r="AA120" s="12" t="n">
        <v>0.0</v>
      </c>
      <c r="AB120" s="12" t="n">
        <v>0.0</v>
      </c>
      <c r="AC120" s="12" t="n">
        <v>0.0</v>
      </c>
      <c r="AD120" s="10" t="n">
        <f t="shared" si="1"/>
        <v>66.0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2.0</v>
      </c>
      <c r="E122" s="12" t="n">
        <v>0.0</v>
      </c>
      <c r="F122" s="12" t="n">
        <v>0.0</v>
      </c>
      <c r="G122" s="12" t="n">
        <v>0.0</v>
      </c>
      <c r="H122" s="12" t="n">
        <v>0.0</v>
      </c>
      <c r="I122" s="12" t="n">
        <v>0.0</v>
      </c>
      <c r="J122" s="12" t="n">
        <v>0.0</v>
      </c>
      <c r="K122" s="12" t="n">
        <v>0.0</v>
      </c>
      <c r="L122" s="12" t="n">
        <v>0.0</v>
      </c>
      <c r="M122" s="12" t="n">
        <v>1.0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3.0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1.0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1.0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6.0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6.0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56.0</v>
      </c>
      <c r="D138" s="12" t="n">
        <v>0.0</v>
      </c>
      <c r="E138" s="12" t="n">
        <v>0.0</v>
      </c>
      <c r="F138" s="12" t="n">
        <v>0.0</v>
      </c>
      <c r="G138" s="12" t="n">
        <v>1.0</v>
      </c>
      <c r="H138" s="12" t="n">
        <v>11.0</v>
      </c>
      <c r="I138" s="12" t="n">
        <v>0.0</v>
      </c>
      <c r="J138" s="12" t="n">
        <v>2.0</v>
      </c>
      <c r="K138" s="12" t="n">
        <v>0.0</v>
      </c>
      <c r="L138" s="12" t="n">
        <v>26.0</v>
      </c>
      <c r="M138" s="12" t="n">
        <v>197.0</v>
      </c>
      <c r="N138" s="12" t="n">
        <v>0.0</v>
      </c>
      <c r="O138" s="12" t="n">
        <v>0.0</v>
      </c>
      <c r="P138" s="12" t="n">
        <v>0.0</v>
      </c>
      <c r="Q138" s="12" t="n">
        <v>0.0</v>
      </c>
      <c r="R138" s="12" t="n">
        <v>1.0</v>
      </c>
      <c r="S138" s="12" t="n">
        <v>0.0</v>
      </c>
      <c r="T138" s="12" t="n">
        <v>0.0</v>
      </c>
      <c r="U138" s="12" t="n">
        <v>0.0</v>
      </c>
      <c r="V138" s="12" t="n">
        <v>0.0</v>
      </c>
      <c r="W138" s="12" t="n">
        <v>1.0</v>
      </c>
      <c r="X138" s="12" t="n">
        <v>10.0</v>
      </c>
      <c r="Y138" s="12" t="n">
        <v>0.0</v>
      </c>
      <c r="Z138" s="12" t="n">
        <v>0.0</v>
      </c>
      <c r="AA138" s="12" t="n">
        <v>15.0</v>
      </c>
      <c r="AB138" s="12" t="n">
        <v>0.0</v>
      </c>
      <c r="AC138" s="12" t="n">
        <v>27.0</v>
      </c>
      <c r="AD138" s="10" t="n">
        <f t="shared" si="1"/>
        <v>347.0</v>
      </c>
      <c r="AE138" s="37">
        <v>0</v>
      </c>
    </row>
    <row r="139" spans="1:31" x14ac:dyDescent="0.2">
      <c r="A139" s="3" t="s">
        <v>442</v>
      </c>
      <c r="B139" s="9" t="s">
        <v>318</v>
      </c>
      <c r="C139" s="12" t="n">
        <v>10.0</v>
      </c>
      <c r="D139" s="12" t="n">
        <v>2.0</v>
      </c>
      <c r="E139" s="12" t="n">
        <v>14.0</v>
      </c>
      <c r="F139" s="12" t="n">
        <v>1.0</v>
      </c>
      <c r="G139" s="12" t="n">
        <v>35.0</v>
      </c>
      <c r="H139" s="12" t="n">
        <v>1.0</v>
      </c>
      <c r="I139" s="12" t="n">
        <v>1.0</v>
      </c>
      <c r="J139" s="12" t="n">
        <v>2.0</v>
      </c>
      <c r="K139" s="12" t="n">
        <v>2.0</v>
      </c>
      <c r="L139" s="12" t="n">
        <v>4.0</v>
      </c>
      <c r="M139" s="12" t="n">
        <v>8.0</v>
      </c>
      <c r="N139" s="12" t="n">
        <v>2.0</v>
      </c>
      <c r="O139" s="12" t="n">
        <v>1.0</v>
      </c>
      <c r="P139" s="12" t="n">
        <v>7.0</v>
      </c>
      <c r="Q139" s="12" t="n">
        <v>0.0</v>
      </c>
      <c r="R139" s="12" t="n">
        <v>7.0</v>
      </c>
      <c r="S139" s="12" t="n">
        <v>3.0</v>
      </c>
      <c r="T139" s="12" t="n">
        <v>1.0</v>
      </c>
      <c r="U139" s="12" t="n">
        <v>2.0</v>
      </c>
      <c r="V139" s="12" t="n">
        <v>0.0</v>
      </c>
      <c r="W139" s="12" t="n">
        <v>3.0</v>
      </c>
      <c r="X139" s="12" t="n">
        <v>24.0</v>
      </c>
      <c r="Y139" s="12" t="n">
        <v>0.0</v>
      </c>
      <c r="Z139" s="12" t="n">
        <v>13.0</v>
      </c>
      <c r="AA139" s="12" t="n">
        <v>5.0</v>
      </c>
      <c r="AB139" s="12" t="n">
        <v>0.0</v>
      </c>
      <c r="AC139" s="12" t="n">
        <v>149.0</v>
      </c>
      <c r="AD139" s="10" t="n">
        <f t="shared" si="1"/>
        <v>297.0</v>
      </c>
      <c r="AE139" s="37">
        <v>0</v>
      </c>
    </row>
    <row r="140" spans="1:31" x14ac:dyDescent="0.2">
      <c r="A140" s="3" t="s">
        <v>440</v>
      </c>
      <c r="B140" s="9" t="s">
        <v>319</v>
      </c>
      <c r="C140" s="12" t="n">
        <v>19.0</v>
      </c>
      <c r="D140" s="12" t="n">
        <v>0.0</v>
      </c>
      <c r="E140" s="12" t="n">
        <v>0.0</v>
      </c>
      <c r="F140" s="12" t="n">
        <v>0.0</v>
      </c>
      <c r="G140" s="12" t="n">
        <v>1095.0</v>
      </c>
      <c r="H140" s="12" t="n">
        <v>0.0</v>
      </c>
      <c r="I140" s="12" t="n">
        <v>2.0</v>
      </c>
      <c r="J140" s="12" t="n">
        <v>0.0</v>
      </c>
      <c r="K140" s="12" t="n">
        <v>0.0</v>
      </c>
      <c r="L140" s="12" t="n">
        <v>0.0</v>
      </c>
      <c r="M140" s="12" t="n">
        <v>0.0</v>
      </c>
      <c r="N140" s="12" t="n">
        <v>0.0</v>
      </c>
      <c r="O140" s="12" t="n">
        <v>0.0</v>
      </c>
      <c r="P140" s="12" t="n">
        <v>0.0</v>
      </c>
      <c r="Q140" s="12" t="n">
        <v>0.0</v>
      </c>
      <c r="R140" s="12" t="n">
        <v>1.0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1117.0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2.0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2.0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3.0</v>
      </c>
      <c r="D144" s="12" t="n">
        <v>0.0</v>
      </c>
      <c r="E144" s="12" t="n">
        <v>0.0</v>
      </c>
      <c r="F144" s="12" t="n">
        <v>0.0</v>
      </c>
      <c r="G144" s="12" t="n">
        <v>8.0</v>
      </c>
      <c r="H144" s="12" t="n">
        <v>0.0</v>
      </c>
      <c r="I144" s="12" t="n">
        <v>0.0</v>
      </c>
      <c r="J144" s="12" t="n">
        <v>0.0</v>
      </c>
      <c r="K144" s="12" t="n">
        <v>0.0</v>
      </c>
      <c r="L144" s="12" t="n">
        <v>0.0</v>
      </c>
      <c r="M144" s="12" t="n">
        <v>17.0</v>
      </c>
      <c r="N144" s="12" t="n">
        <v>0.0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1"/>
        <v>28.0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1.0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1.0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4.0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4.0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1.0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2.0</v>
      </c>
      <c r="X156" s="12" t="n">
        <v>0.0</v>
      </c>
      <c r="Y156" s="12" t="n">
        <v>0.0</v>
      </c>
      <c r="Z156" s="12" t="n">
        <v>0.0</v>
      </c>
      <c r="AA156" s="12" t="n">
        <v>0.0</v>
      </c>
      <c r="AB156" s="12" t="n">
        <v>0.0</v>
      </c>
      <c r="AC156" s="12" t="n">
        <v>0.0</v>
      </c>
      <c r="AD156" s="10" t="n">
        <f t="shared" si="1"/>
        <v>3.0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2.0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2.0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1.0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1.0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5.0</v>
      </c>
      <c r="D214" s="12" t="n">
        <v>0.0</v>
      </c>
      <c r="E214" s="12" t="n">
        <v>0.0</v>
      </c>
      <c r="F214" s="12" t="n">
        <v>0.0</v>
      </c>
      <c r="G214" s="12" t="n">
        <v>4.0</v>
      </c>
      <c r="H214" s="12" t="n">
        <v>0.0</v>
      </c>
      <c r="I214" s="12" t="n">
        <v>0.0</v>
      </c>
      <c r="J214" s="12" t="n">
        <v>4.0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9.0</v>
      </c>
      <c r="Y214" s="12" t="n">
        <v>0.0</v>
      </c>
      <c r="Z214" s="12" t="n">
        <v>0.0</v>
      </c>
      <c r="AA214" s="12" t="n">
        <v>0.0</v>
      </c>
      <c r="AB214" s="12" t="n">
        <v>0.0</v>
      </c>
      <c r="AC214" s="12" t="n">
        <v>0.0</v>
      </c>
      <c r="AD214" s="10" t="n">
        <f t="shared" si="1"/>
        <v>22.0</v>
      </c>
      <c r="AE214" s="37">
        <v>0</v>
      </c>
    </row>
    <row r="215" spans="1:31" x14ac:dyDescent="0.2">
      <c r="A215" s="3" t="s">
        <v>366</v>
      </c>
      <c r="B215" s="9" t="s">
        <v>318</v>
      </c>
      <c r="C215" s="12" t="n">
        <v>28.0</v>
      </c>
      <c r="D215" s="12" t="n">
        <v>19.0</v>
      </c>
      <c r="E215" s="12" t="n">
        <v>135.0</v>
      </c>
      <c r="F215" s="12" t="n">
        <v>3.0</v>
      </c>
      <c r="G215" s="12" t="n">
        <v>115.0</v>
      </c>
      <c r="H215" s="12" t="n">
        <v>7.0</v>
      </c>
      <c r="I215" s="12" t="n">
        <v>1.0</v>
      </c>
      <c r="J215" s="12" t="n">
        <v>47.0</v>
      </c>
      <c r="K215" s="12" t="n">
        <v>1.0</v>
      </c>
      <c r="L215" s="12" t="n">
        <v>60.0</v>
      </c>
      <c r="M215" s="12" t="n">
        <v>107.0</v>
      </c>
      <c r="N215" s="12" t="n">
        <v>20.0</v>
      </c>
      <c r="O215" s="12" t="n">
        <v>31.0</v>
      </c>
      <c r="P215" s="12" t="n">
        <v>59.0</v>
      </c>
      <c r="Q215" s="12" t="n">
        <v>10.0</v>
      </c>
      <c r="R215" s="12" t="n">
        <v>82.0</v>
      </c>
      <c r="S215" s="12" t="n">
        <v>12.0</v>
      </c>
      <c r="T215" s="12" t="n">
        <v>1.0</v>
      </c>
      <c r="U215" s="12" t="n">
        <v>9.0</v>
      </c>
      <c r="V215" s="12" t="n">
        <v>0.0</v>
      </c>
      <c r="W215" s="12" t="n">
        <v>35.0</v>
      </c>
      <c r="X215" s="12" t="n">
        <v>160.0</v>
      </c>
      <c r="Y215" s="12" t="n">
        <v>0.0</v>
      </c>
      <c r="Z215" s="12" t="n">
        <v>122.0</v>
      </c>
      <c r="AA215" s="12" t="n">
        <v>10.0</v>
      </c>
      <c r="AB215" s="12" t="n">
        <v>0.0</v>
      </c>
      <c r="AC215" s="12" t="n">
        <v>1879.0</v>
      </c>
      <c r="AD215" s="10" t="n">
        <f t="shared" si="1"/>
        <v>2953.0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1.0</v>
      </c>
      <c r="M218" s="12" t="n">
        <v>0.0</v>
      </c>
      <c r="N218" s="12" t="n">
        <v>0.0</v>
      </c>
      <c r="O218" s="12" t="n">
        <v>0.0</v>
      </c>
      <c r="P218" s="12" t="n">
        <v>0.0</v>
      </c>
      <c r="Q218" s="12" t="n">
        <v>1.0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2.0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5.0</v>
      </c>
      <c r="F419" s="12" t="n">
        <v>4.0</v>
      </c>
      <c r="G419" s="12" t="n">
        <v>20.0</v>
      </c>
      <c r="H419" s="12" t="n">
        <v>0.0</v>
      </c>
      <c r="I419" s="12" t="n">
        <v>0.0</v>
      </c>
      <c r="J419" s="12" t="n">
        <v>0.0</v>
      </c>
      <c r="K419" s="12" t="n">
        <v>0.0</v>
      </c>
      <c r="L419" s="12" t="n">
        <v>1.0</v>
      </c>
      <c r="M419" s="12" t="n">
        <v>196.0</v>
      </c>
      <c r="N419" s="12" t="n">
        <v>19.0</v>
      </c>
      <c r="O419" s="12" t="n">
        <v>4.0</v>
      </c>
      <c r="P419" s="12" t="n">
        <v>0.0</v>
      </c>
      <c r="Q419" s="12" t="n">
        <v>1.0</v>
      </c>
      <c r="R419" s="12" t="n">
        <v>1.0</v>
      </c>
      <c r="S419" s="12" t="n">
        <v>0.0</v>
      </c>
      <c r="T419" s="12" t="n">
        <v>0.0</v>
      </c>
      <c r="U419" s="12" t="n">
        <v>0.0</v>
      </c>
      <c r="V419" s="12" t="n">
        <v>0.0</v>
      </c>
      <c r="W419" s="12" t="n">
        <v>0.0</v>
      </c>
      <c r="X419" s="12" t="n">
        <v>64.0</v>
      </c>
      <c r="Y419" s="12" t="n">
        <v>0.0</v>
      </c>
      <c r="Z419" s="12" t="n">
        <v>5.0</v>
      </c>
      <c r="AA419" s="12" t="n">
        <v>0.0</v>
      </c>
      <c r="AB419" s="12" t="n">
        <v>0.0</v>
      </c>
      <c r="AC419" s="12" t="n">
        <v>12.0</v>
      </c>
      <c r="AD419" s="10" t="n">
        <f t="shared" si="5"/>
        <v>332.0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1.0</v>
      </c>
      <c r="M422" s="12" t="n">
        <v>0.0</v>
      </c>
      <c r="N422" s="12" t="n">
        <v>0.0</v>
      </c>
      <c r="O422" s="12" t="n">
        <v>0.0</v>
      </c>
      <c r="P422" s="12" t="n">
        <v>0.0</v>
      </c>
      <c r="Q422" s="12" t="n">
        <v>1.0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2.0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21.0</v>
      </c>
      <c r="H424" s="12" t="n">
        <v>0.0</v>
      </c>
      <c r="I424" s="12" t="n">
        <v>0.0</v>
      </c>
      <c r="J424" s="12" t="n">
        <v>0.0</v>
      </c>
      <c r="K424" s="12" t="n">
        <v>0.0</v>
      </c>
      <c r="L424" s="12" t="n">
        <v>0.0</v>
      </c>
      <c r="M424" s="12" t="n">
        <v>0.0</v>
      </c>
      <c r="N424" s="12" t="n">
        <v>0.0</v>
      </c>
      <c r="O424" s="12" t="n">
        <v>0.0</v>
      </c>
      <c r="P424" s="12" t="n">
        <v>0.0</v>
      </c>
      <c r="Q424" s="12" t="n">
        <v>0.0</v>
      </c>
      <c r="R424" s="12" t="n">
        <v>0.0</v>
      </c>
      <c r="S424" s="12" t="n">
        <v>2.0</v>
      </c>
      <c r="T424" s="12" t="n">
        <v>0.0</v>
      </c>
      <c r="U424" s="12" t="n">
        <v>0.0</v>
      </c>
      <c r="V424" s="12" t="n">
        <v>0.0</v>
      </c>
      <c r="W424" s="12" t="n">
        <v>1.0</v>
      </c>
      <c r="X424" s="12" t="n">
        <v>2.0</v>
      </c>
      <c r="Y424" s="12" t="n">
        <v>0.0</v>
      </c>
      <c r="Z424" s="12" t="n">
        <v>7.0</v>
      </c>
      <c r="AA424" s="12" t="n">
        <v>0.0</v>
      </c>
      <c r="AB424" s="12" t="n">
        <v>0.0</v>
      </c>
      <c r="AC424" s="63" t="n">
        <v>122.0</v>
      </c>
      <c r="AD424" s="10" t="n">
        <f t="shared" si="5"/>
        <v>155.0</v>
      </c>
      <c r="AE424" s="37" t="n">
        <v>1.0</v>
      </c>
    </row>
    <row r="425" spans="1:31" x14ac:dyDescent="0.2">
      <c r="A425" s="48" t="s">
        <v>511</v>
      </c>
      <c r="B425" s="9" t="s">
        <v>318</v>
      </c>
      <c r="C425" s="12" t="n">
        <v>3.0</v>
      </c>
      <c r="D425" s="12" t="n">
        <v>0.0</v>
      </c>
      <c r="E425" s="12" t="n">
        <v>6.0</v>
      </c>
      <c r="F425" s="12" t="n">
        <v>0.0</v>
      </c>
      <c r="G425" s="12" t="n">
        <v>32.0</v>
      </c>
      <c r="H425" s="12" t="n">
        <v>0.0</v>
      </c>
      <c r="I425" s="12" t="n">
        <v>0.0</v>
      </c>
      <c r="J425" s="12" t="n">
        <v>0.0</v>
      </c>
      <c r="K425" s="12" t="n">
        <v>0.0</v>
      </c>
      <c r="L425" s="12" t="n">
        <v>0.0</v>
      </c>
      <c r="M425" s="12" t="n">
        <v>1.0</v>
      </c>
      <c r="N425" s="12" t="n">
        <v>2.0</v>
      </c>
      <c r="O425" s="12" t="n">
        <v>0.0</v>
      </c>
      <c r="P425" s="12" t="n">
        <v>1.0</v>
      </c>
      <c r="Q425" s="12" t="n">
        <v>0.0</v>
      </c>
      <c r="R425" s="12" t="n">
        <v>2.0</v>
      </c>
      <c r="S425" s="12" t="n">
        <v>0.0</v>
      </c>
      <c r="T425" s="12" t="n">
        <v>0.0</v>
      </c>
      <c r="U425" s="12" t="n">
        <v>1.0</v>
      </c>
      <c r="V425" s="12" t="n">
        <v>0.0</v>
      </c>
      <c r="W425" s="12" t="n">
        <v>3.0</v>
      </c>
      <c r="X425" s="12" t="n">
        <v>7.0</v>
      </c>
      <c r="Y425" s="12" t="n">
        <v>0.0</v>
      </c>
      <c r="Z425" s="12" t="n">
        <v>6.0</v>
      </c>
      <c r="AA425" s="12" t="n">
        <v>0.0</v>
      </c>
      <c r="AB425" s="12" t="n">
        <v>0.0</v>
      </c>
      <c r="AC425" s="12" t="n">
        <v>96.0</v>
      </c>
      <c r="AD425" s="10" t="n">
        <f t="shared" si="5"/>
        <v>160.0</v>
      </c>
      <c r="AE425" s="37">
        <v>0</v>
      </c>
    </row>
    <row r="426" spans="1:31" x14ac:dyDescent="0.2">
      <c r="A426" s="48" t="s">
        <v>513</v>
      </c>
      <c r="B426" s="9" t="s">
        <v>319</v>
      </c>
      <c r="C426" s="12" t="n">
        <v>0.0</v>
      </c>
      <c r="D426" s="12" t="n">
        <v>3.0</v>
      </c>
      <c r="E426" s="12" t="n">
        <v>0.0</v>
      </c>
      <c r="F426" s="12" t="n">
        <v>0.0</v>
      </c>
      <c r="G426" s="12" t="n">
        <v>53.0</v>
      </c>
      <c r="H426" s="12" t="n">
        <v>0.0</v>
      </c>
      <c r="I426" s="12" t="n">
        <v>0.0</v>
      </c>
      <c r="J426" s="12" t="n">
        <v>0.0</v>
      </c>
      <c r="K426" s="12" t="n">
        <v>0.0</v>
      </c>
      <c r="L426" s="12" t="n">
        <v>0.0</v>
      </c>
      <c r="M426" s="12" t="n">
        <v>93.0</v>
      </c>
      <c r="N426" s="12" t="n">
        <v>0.0</v>
      </c>
      <c r="O426" s="12" t="n">
        <v>0.0</v>
      </c>
      <c r="P426" s="12" t="n">
        <v>0.0</v>
      </c>
      <c r="Q426" s="12" t="n">
        <v>0.0</v>
      </c>
      <c r="R426" s="12" t="n">
        <v>0.0</v>
      </c>
      <c r="S426" s="12" t="n">
        <v>0.0</v>
      </c>
      <c r="T426" s="12" t="n">
        <v>0.0</v>
      </c>
      <c r="U426" s="12" t="n">
        <v>0.0</v>
      </c>
      <c r="V426" s="12" t="n">
        <v>0.0</v>
      </c>
      <c r="W426" s="12" t="n">
        <v>17.0</v>
      </c>
      <c r="X426" s="12" t="n">
        <v>104.0</v>
      </c>
      <c r="Y426" s="12" t="n">
        <v>0.0</v>
      </c>
      <c r="Z426" s="12" t="n">
        <v>18.0</v>
      </c>
      <c r="AA426" s="12" t="n">
        <v>17.0</v>
      </c>
      <c r="AB426" s="12" t="n">
        <v>0.0</v>
      </c>
      <c r="AC426" s="12" t="n">
        <v>53.0</v>
      </c>
      <c r="AD426" s="10" t="n">
        <f t="shared" si="5"/>
        <v>358.0</v>
      </c>
      <c r="AE426" s="37">
        <v>0</v>
      </c>
    </row>
    <row r="427" spans="1:31" x14ac:dyDescent="0.2">
      <c r="A427" s="48" t="s">
        <v>513</v>
      </c>
      <c r="B427" s="9" t="s">
        <v>318</v>
      </c>
      <c r="C427" s="12" t="n">
        <v>10.0</v>
      </c>
      <c r="D427" s="12" t="n">
        <v>0.0</v>
      </c>
      <c r="E427" s="12" t="n">
        <v>25.0</v>
      </c>
      <c r="F427" s="12" t="n">
        <v>0.0</v>
      </c>
      <c r="G427" s="12" t="n">
        <v>68.0</v>
      </c>
      <c r="H427" s="12" t="n">
        <v>0.0</v>
      </c>
      <c r="I427" s="12" t="n">
        <v>1.0</v>
      </c>
      <c r="J427" s="12" t="n">
        <v>2.0</v>
      </c>
      <c r="K427" s="12" t="n">
        <v>1.0</v>
      </c>
      <c r="L427" s="12" t="n">
        <v>1.0</v>
      </c>
      <c r="M427" s="12" t="n">
        <v>26.0</v>
      </c>
      <c r="N427" s="12" t="n">
        <v>3.0</v>
      </c>
      <c r="O427" s="12" t="n">
        <v>1.0</v>
      </c>
      <c r="P427" s="12" t="n">
        <v>3.0</v>
      </c>
      <c r="Q427" s="12" t="n">
        <v>0.0</v>
      </c>
      <c r="R427" s="12" t="n">
        <v>7.0</v>
      </c>
      <c r="S427" s="12" t="n">
        <v>1.0</v>
      </c>
      <c r="T427" s="12" t="n">
        <v>0.0</v>
      </c>
      <c r="U427" s="12" t="n">
        <v>4.0</v>
      </c>
      <c r="V427" s="12" t="n">
        <v>0.0</v>
      </c>
      <c r="W427" s="12" t="n">
        <v>2.0</v>
      </c>
      <c r="X427" s="12" t="n">
        <v>32.0</v>
      </c>
      <c r="Y427" s="12" t="n">
        <v>0.0</v>
      </c>
      <c r="Z427" s="12" t="n">
        <v>46.0</v>
      </c>
      <c r="AA427" s="12" t="n">
        <v>0.0</v>
      </c>
      <c r="AB427" s="12" t="n">
        <v>0.0</v>
      </c>
      <c r="AC427" s="12" t="n">
        <v>256.0</v>
      </c>
      <c r="AD427" s="10" t="n">
        <f t="shared" si="5"/>
        <v>489.0</v>
      </c>
      <c r="AE427" s="37">
        <v>0</v>
      </c>
    </row>
    <row r="428" spans="1:31" x14ac:dyDescent="0.2">
      <c r="A428" s="48" t="s">
        <v>515</v>
      </c>
      <c r="B428" s="9" t="s">
        <v>319</v>
      </c>
      <c r="C428" s="12" t="n">
        <v>0.0</v>
      </c>
      <c r="D428" s="12" t="n">
        <v>1.0</v>
      </c>
      <c r="E428" s="12" t="n">
        <v>0.0</v>
      </c>
      <c r="F428" s="12" t="n">
        <v>0.0</v>
      </c>
      <c r="G428" s="12" t="n">
        <v>0.0</v>
      </c>
      <c r="H428" s="12" t="n">
        <v>0.0</v>
      </c>
      <c r="I428" s="12" t="n">
        <v>0.0</v>
      </c>
      <c r="J428" s="12" t="n">
        <v>0.0</v>
      </c>
      <c r="K428" s="12" t="n">
        <v>0.0</v>
      </c>
      <c r="L428" s="12" t="n">
        <v>0.0</v>
      </c>
      <c r="M428" s="12" t="n">
        <v>0.0</v>
      </c>
      <c r="N428" s="63" t="n">
        <v>13.0</v>
      </c>
      <c r="O428" s="12" t="n">
        <v>0.0</v>
      </c>
      <c r="P428" s="12" t="n">
        <v>1.0</v>
      </c>
      <c r="Q428" s="12" t="n">
        <v>2.0</v>
      </c>
      <c r="R428" s="12" t="n">
        <v>1.0</v>
      </c>
      <c r="S428" s="12" t="n">
        <v>0.0</v>
      </c>
      <c r="T428" s="12" t="n">
        <v>0.0</v>
      </c>
      <c r="U428" s="12" t="n">
        <v>4.0</v>
      </c>
      <c r="V428" s="12" t="n">
        <v>0.0</v>
      </c>
      <c r="W428" s="12" t="n">
        <v>0.0</v>
      </c>
      <c r="X428" s="12" t="n">
        <v>8.0</v>
      </c>
      <c r="Y428" s="12" t="n">
        <v>0.0</v>
      </c>
      <c r="Z428" s="12" t="n">
        <v>4.0</v>
      </c>
      <c r="AA428" s="12" t="n">
        <v>0.0</v>
      </c>
      <c r="AB428" s="12" t="n">
        <v>0.0</v>
      </c>
      <c r="AC428" s="12" t="n">
        <v>0.0</v>
      </c>
      <c r="AD428" s="10" t="n">
        <f t="shared" si="5"/>
        <v>34.0</v>
      </c>
      <c r="AE428" s="37" t="n">
        <v>1.0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2.0</v>
      </c>
      <c r="G431" s="12" t="n">
        <v>0.0</v>
      </c>
      <c r="H431" s="12" t="n">
        <v>0.0</v>
      </c>
      <c r="I431" s="12" t="n">
        <v>0.0</v>
      </c>
      <c r="J431" s="12" t="n">
        <v>0.0</v>
      </c>
      <c r="K431" s="12" t="n">
        <v>0.0</v>
      </c>
      <c r="L431" s="12" t="n">
        <v>0.0</v>
      </c>
      <c r="M431" s="12" t="n">
        <v>0.0</v>
      </c>
      <c r="N431" s="12" t="n">
        <v>2.0</v>
      </c>
      <c r="O431" s="12" t="n">
        <v>0.0</v>
      </c>
      <c r="P431" s="12" t="n">
        <v>1.0</v>
      </c>
      <c r="Q431" s="12" t="n">
        <v>0.0</v>
      </c>
      <c r="R431" s="12" t="n">
        <v>0.0</v>
      </c>
      <c r="S431" s="12" t="n">
        <v>0.0</v>
      </c>
      <c r="T431" s="12" t="n">
        <v>0.0</v>
      </c>
      <c r="U431" s="12" t="n">
        <v>2.0</v>
      </c>
      <c r="V431" s="12" t="n">
        <v>0.0</v>
      </c>
      <c r="W431" s="12" t="n">
        <v>0.0</v>
      </c>
      <c r="X431" s="12" t="n">
        <v>5.0</v>
      </c>
      <c r="Y431" s="12" t="n">
        <v>0.0</v>
      </c>
      <c r="Z431" s="63" t="n">
        <v>2.0</v>
      </c>
      <c r="AA431" s="12" t="n">
        <v>0.0</v>
      </c>
      <c r="AB431" s="12" t="n">
        <v>0.0</v>
      </c>
      <c r="AC431" s="12" t="n">
        <v>0.0</v>
      </c>
      <c r="AD431" s="10" t="n">
        <f t="shared" si="5"/>
        <v>14.0</v>
      </c>
      <c r="AE431" s="37" t="n">
        <v>1.0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2.0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2.0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1.0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1.0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1.0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3.0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4.0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4.0</v>
      </c>
      <c r="AD458" s="10" t="n">
        <f t="shared" si="5"/>
        <v>4.0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1.0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1.0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1.0</v>
      </c>
      <c r="H464" s="12" t="n">
        <v>0.0</v>
      </c>
      <c r="I464" s="12" t="n">
        <v>0.0</v>
      </c>
      <c r="J464" s="12" t="n">
        <v>0.0</v>
      </c>
      <c r="K464" s="12" t="n">
        <v>2.0</v>
      </c>
      <c r="L464" s="12" t="n">
        <v>0.0</v>
      </c>
      <c r="M464" s="12" t="n">
        <v>0.0</v>
      </c>
      <c r="N464" s="12" t="n">
        <v>0.0</v>
      </c>
      <c r="O464" s="12" t="n">
        <v>0.0</v>
      </c>
      <c r="P464" s="12" t="n">
        <v>0.0</v>
      </c>
      <c r="Q464" s="12" t="n">
        <v>0.0</v>
      </c>
      <c r="R464" s="12" t="n">
        <v>0.0</v>
      </c>
      <c r="S464" s="12" t="n">
        <v>0.0</v>
      </c>
      <c r="T464" s="12" t="n">
        <v>0.0</v>
      </c>
      <c r="U464" s="12" t="n">
        <v>0.0</v>
      </c>
      <c r="V464" s="12" t="n">
        <v>0.0</v>
      </c>
      <c r="W464" s="12" t="n">
        <v>6.0</v>
      </c>
      <c r="X464" s="12" t="n">
        <v>0.0</v>
      </c>
      <c r="Y464" s="12" t="n">
        <v>0.0</v>
      </c>
      <c r="Z464" s="12" t="n">
        <v>0.0</v>
      </c>
      <c r="AA464" s="12" t="n">
        <v>0.0</v>
      </c>
      <c r="AB464" s="12" t="n">
        <v>0.0</v>
      </c>
      <c r="AC464" s="12" t="n">
        <v>0.0</v>
      </c>
      <c r="AD464" s="10" t="n">
        <f t="shared" si="5"/>
        <v>9.0</v>
      </c>
      <c r="AE464" s="37">
        <v>0</v>
      </c>
    </row>
    <row r="465" spans="1:31" x14ac:dyDescent="0.2">
      <c r="A465" s="53" t="s">
        <v>555</v>
      </c>
      <c r="B465" s="9" t="s">
        <v>318</v>
      </c>
      <c r="C465" s="12" t="n">
        <v>2.0</v>
      </c>
      <c r="D465" s="12" t="n">
        <v>0.0</v>
      </c>
      <c r="E465" s="12" t="n">
        <v>3.0</v>
      </c>
      <c r="F465" s="12" t="n">
        <v>1.0</v>
      </c>
      <c r="G465" s="12" t="n">
        <v>6.0</v>
      </c>
      <c r="H465" s="12" t="n">
        <v>0.0</v>
      </c>
      <c r="I465" s="12" t="n">
        <v>0.0</v>
      </c>
      <c r="J465" s="12" t="n">
        <v>1.0</v>
      </c>
      <c r="K465" s="12" t="n">
        <v>1.0</v>
      </c>
      <c r="L465" s="12" t="n">
        <v>3.0</v>
      </c>
      <c r="M465" s="12" t="n">
        <v>72.0</v>
      </c>
      <c r="N465" s="12" t="n">
        <v>1.0</v>
      </c>
      <c r="O465" s="12" t="n">
        <v>3.0</v>
      </c>
      <c r="P465" s="12" t="n">
        <v>4.0</v>
      </c>
      <c r="Q465" s="12" t="n">
        <v>5.0</v>
      </c>
      <c r="R465" s="12" t="n">
        <v>3.0</v>
      </c>
      <c r="S465" s="12" t="n">
        <v>1.0</v>
      </c>
      <c r="T465" s="12" t="n">
        <v>0.0</v>
      </c>
      <c r="U465" s="12" t="n">
        <v>0.0</v>
      </c>
      <c r="V465" s="12" t="n">
        <v>0.0</v>
      </c>
      <c r="W465" s="12" t="n">
        <v>0.0</v>
      </c>
      <c r="X465" s="12" t="n">
        <v>8.0</v>
      </c>
      <c r="Y465" s="12" t="n">
        <v>0.0</v>
      </c>
      <c r="Z465" s="12" t="n">
        <v>3.0</v>
      </c>
      <c r="AA465" s="12" t="n">
        <v>1.0</v>
      </c>
      <c r="AB465" s="12" t="n">
        <v>0.0</v>
      </c>
      <c r="AC465" s="63" t="n">
        <v>99.0</v>
      </c>
      <c r="AD465" s="10" t="n">
        <f t="shared" si="5"/>
        <v>217.0</v>
      </c>
      <c r="AE465" s="37" t="n">
        <v>1.0</v>
      </c>
    </row>
    <row r="466" spans="1:31" x14ac:dyDescent="0.2">
      <c r="A466" s="34" t="s">
        <v>357</v>
      </c>
      <c r="B466" s="35"/>
      <c r="C466" s="37">
        <v>0</v>
      </c>
      <c r="D466" s="37">
        <v>0</v>
      </c>
      <c r="E466" s="37">
        <v>0</v>
      </c>
      <c r="F466" s="37">
        <v>0</v>
      </c>
      <c r="G466" s="37">
        <v>0</v>
      </c>
      <c r="H466" s="37">
        <v>0</v>
      </c>
      <c r="I466" s="37">
        <v>0</v>
      </c>
      <c r="J466" s="37">
        <v>0</v>
      </c>
      <c r="K466" s="37">
        <v>0</v>
      </c>
      <c r="L466" s="37">
        <v>0</v>
      </c>
      <c r="M466" s="37">
        <v>0</v>
      </c>
      <c r="N466" s="37" t="n">
        <v>1.0</v>
      </c>
      <c r="O466" s="37">
        <v>0</v>
      </c>
      <c r="P466" s="37">
        <v>0</v>
      </c>
      <c r="Q466" s="37">
        <v>0</v>
      </c>
      <c r="R466" s="37">
        <v>0</v>
      </c>
      <c r="S466" s="37">
        <v>0</v>
      </c>
      <c r="T466" s="37">
        <v>0</v>
      </c>
      <c r="U466" s="37">
        <v>0</v>
      </c>
      <c r="V466" s="37">
        <v>0</v>
      </c>
      <c r="W466" s="37">
        <v>0</v>
      </c>
      <c r="X466" s="37" t="n">
        <v>2.0</v>
      </c>
      <c r="Y466" s="37">
        <v>0</v>
      </c>
      <c r="Z466" s="37" t="n">
        <v>1.0</v>
      </c>
      <c r="AA466" s="37">
        <v>0</v>
      </c>
      <c r="AB466" s="37">
        <v>0</v>
      </c>
      <c r="AC466" s="37" t="n">
        <v>5.0</v>
      </c>
      <c r="AD466" s="36"/>
      <c r="AE466" s="49" t="n">
        <f>SUM(AE2:AE465)</f>
        <v>9.0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297</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3.0</v>
      </c>
      <c r="D2" s="12" t="n">
        <v>0.0</v>
      </c>
      <c r="E2" s="12" t="n">
        <v>0.0</v>
      </c>
      <c r="F2" s="12" t="n">
        <v>0.0</v>
      </c>
      <c r="G2" s="12" t="n">
        <v>6.0</v>
      </c>
      <c r="H2" s="12" t="n">
        <v>0.0</v>
      </c>
      <c r="I2" s="12" t="n">
        <v>0.0</v>
      </c>
      <c r="J2" s="12" t="n">
        <v>2.0</v>
      </c>
      <c r="K2" s="12" t="n">
        <v>0.0</v>
      </c>
      <c r="L2" s="12" t="n">
        <v>3.0</v>
      </c>
      <c r="M2" s="12" t="n">
        <v>0.0</v>
      </c>
      <c r="N2" s="12" t="n">
        <v>0.0</v>
      </c>
      <c r="O2" s="12" t="n">
        <v>9.0</v>
      </c>
      <c r="P2" s="12" t="n">
        <v>0.0</v>
      </c>
      <c r="Q2" s="12" t="n">
        <v>0.0</v>
      </c>
      <c r="R2" s="12" t="n">
        <v>0.0</v>
      </c>
      <c r="S2" s="12" t="n">
        <v>15.0</v>
      </c>
      <c r="T2" s="12" t="n">
        <v>3.0</v>
      </c>
      <c r="U2" s="12" t="n">
        <v>0.0</v>
      </c>
      <c r="V2" s="12" t="n">
        <v>0.0</v>
      </c>
      <c r="W2" s="12" t="n">
        <v>0.0</v>
      </c>
      <c r="X2" s="12" t="n">
        <v>23.0</v>
      </c>
      <c r="Y2" s="12" t="n">
        <v>0.0</v>
      </c>
      <c r="Z2" s="63" t="n">
        <v>5.0</v>
      </c>
      <c r="AA2" s="12" t="n">
        <v>0.0</v>
      </c>
      <c r="AB2" s="12" t="n">
        <v>0.0</v>
      </c>
      <c r="AC2" s="12" t="n">
        <v>3.0</v>
      </c>
      <c r="AD2" s="10" t="n">
        <f>SUM(C2:AC2)</f>
        <v>72.0</v>
      </c>
      <c r="AE2" s="37" t="n">
        <v>1.0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1.0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2.0</v>
      </c>
      <c r="V4" s="12" t="n">
        <v>0.0</v>
      </c>
      <c r="W4" s="12" t="n">
        <v>0.0</v>
      </c>
      <c r="X4" s="12" t="n">
        <v>1.0</v>
      </c>
      <c r="Y4" s="12" t="n">
        <v>0.0</v>
      </c>
      <c r="Z4" s="12" t="n">
        <v>0.0</v>
      </c>
      <c r="AA4" s="12" t="n">
        <v>0.0</v>
      </c>
      <c r="AB4" s="12" t="n">
        <v>0.0</v>
      </c>
      <c r="AC4" s="12" t="n">
        <v>0.0</v>
      </c>
      <c r="AD4" s="10" t="n">
        <f t="shared" si="0"/>
        <v>4.0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1.0</v>
      </c>
      <c r="K8" s="12" t="n">
        <v>0.0</v>
      </c>
      <c r="L8" s="12" t="n">
        <v>0.0</v>
      </c>
      <c r="M8" s="12" t="n">
        <v>0.0</v>
      </c>
      <c r="N8" s="12" t="n">
        <v>0.0</v>
      </c>
      <c r="O8" s="12" t="n">
        <v>6.0</v>
      </c>
      <c r="P8" s="12" t="n">
        <v>0.0</v>
      </c>
      <c r="Q8" s="12" t="n">
        <v>0.0</v>
      </c>
      <c r="R8" s="12" t="n">
        <v>0.0</v>
      </c>
      <c r="S8" s="12" t="n">
        <v>0.0</v>
      </c>
      <c r="T8" s="12" t="n">
        <v>0.0</v>
      </c>
      <c r="U8" s="12" t="n">
        <v>6.0</v>
      </c>
      <c r="V8" s="12" t="n">
        <v>0.0</v>
      </c>
      <c r="W8" s="12" t="n">
        <v>0.0</v>
      </c>
      <c r="X8" s="12" t="n">
        <v>38.0</v>
      </c>
      <c r="Y8" s="12" t="n">
        <v>0.0</v>
      </c>
      <c r="Z8" s="63" t="n">
        <v>71.0</v>
      </c>
      <c r="AA8" s="12" t="n">
        <v>0.0</v>
      </c>
      <c r="AB8" s="12" t="n">
        <v>0.0</v>
      </c>
      <c r="AC8" s="12" t="n">
        <v>0.0</v>
      </c>
      <c r="AD8" s="10" t="n">
        <f t="shared" si="0"/>
        <v>122.0</v>
      </c>
      <c r="AE8" s="37" t="n">
        <v>1.0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22.0</v>
      </c>
      <c r="E10" s="12" t="n">
        <v>37.0</v>
      </c>
      <c r="F10" s="12" t="n">
        <v>7.0</v>
      </c>
      <c r="G10" s="12" t="n">
        <v>64.0</v>
      </c>
      <c r="H10" s="12" t="n">
        <v>0.0</v>
      </c>
      <c r="I10" s="12" t="n">
        <v>2.0</v>
      </c>
      <c r="J10" s="12" t="n">
        <v>0.0</v>
      </c>
      <c r="K10" s="12" t="n">
        <v>8.0</v>
      </c>
      <c r="L10" s="12" t="n">
        <v>40.0</v>
      </c>
      <c r="M10" s="12" t="n">
        <v>0.0</v>
      </c>
      <c r="N10" s="12" t="n">
        <v>0.0</v>
      </c>
      <c r="O10" s="12" t="n">
        <v>335.0</v>
      </c>
      <c r="P10" s="12" t="n">
        <v>0.0</v>
      </c>
      <c r="Q10" s="12" t="n">
        <v>0.0</v>
      </c>
      <c r="R10" s="12" t="n">
        <v>0.0</v>
      </c>
      <c r="S10" s="12" t="n">
        <v>60.0</v>
      </c>
      <c r="T10" s="12" t="n">
        <v>0.0</v>
      </c>
      <c r="U10" s="12" t="n">
        <v>0.0</v>
      </c>
      <c r="V10" s="12" t="n">
        <v>0.0</v>
      </c>
      <c r="W10" s="12" t="n">
        <v>0.0</v>
      </c>
      <c r="X10" s="12" t="n">
        <v>15.0</v>
      </c>
      <c r="Y10" s="12" t="n">
        <v>0.0</v>
      </c>
      <c r="Z10" s="12" t="n">
        <v>537.0</v>
      </c>
      <c r="AA10" s="12" t="n">
        <v>4.0</v>
      </c>
      <c r="AB10" s="12" t="n">
        <v>0.0</v>
      </c>
      <c r="AC10" s="12" t="n">
        <v>3.0</v>
      </c>
      <c r="AD10" s="10" t="n">
        <f t="shared" si="0"/>
        <v>1134.0</v>
      </c>
      <c r="AE10" s="37">
        <v>0</v>
      </c>
    </row>
    <row r="11" spans="1:31" x14ac:dyDescent="0.2">
      <c r="A11" s="9" t="s">
        <v>10</v>
      </c>
      <c r="B11" s="9" t="s">
        <v>318</v>
      </c>
      <c r="C11" s="12" t="n">
        <v>0.0</v>
      </c>
      <c r="D11" s="12" t="n">
        <v>0.0</v>
      </c>
      <c r="E11" s="12" t="n">
        <v>0.0</v>
      </c>
      <c r="F11" s="12" t="n">
        <v>0.0</v>
      </c>
      <c r="G11" s="12" t="n">
        <v>1.0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4.0</v>
      </c>
      <c r="Y11" s="12" t="n">
        <v>0.0</v>
      </c>
      <c r="Z11" s="12" t="n">
        <v>0.0</v>
      </c>
      <c r="AA11" s="12" t="n">
        <v>0.0</v>
      </c>
      <c r="AB11" s="12" t="n">
        <v>0.0</v>
      </c>
      <c r="AC11" s="12" t="n">
        <v>0.0</v>
      </c>
      <c r="AD11" s="10" t="n">
        <f t="shared" si="0"/>
        <v>5.0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1.0</v>
      </c>
      <c r="M12" s="12" t="n">
        <v>0.0</v>
      </c>
      <c r="N12" s="12" t="n">
        <v>0.0</v>
      </c>
      <c r="O12" s="12" t="n">
        <v>1.0</v>
      </c>
      <c r="P12" s="12" t="n">
        <v>1.0</v>
      </c>
      <c r="Q12" s="12" t="n">
        <v>0.0</v>
      </c>
      <c r="R12" s="12" t="n">
        <v>0.0</v>
      </c>
      <c r="S12" s="12" t="n">
        <v>1.0</v>
      </c>
      <c r="T12" s="12" t="n">
        <v>1.0</v>
      </c>
      <c r="U12" s="12" t="n">
        <v>0.0</v>
      </c>
      <c r="V12" s="12" t="n">
        <v>0.0</v>
      </c>
      <c r="W12" s="12" t="n">
        <v>2.0</v>
      </c>
      <c r="X12" s="12" t="n">
        <v>4.0</v>
      </c>
      <c r="Y12" s="12" t="n">
        <v>0.0</v>
      </c>
      <c r="Z12" s="12" t="n">
        <v>0.0</v>
      </c>
      <c r="AA12" s="12" t="n">
        <v>0.0</v>
      </c>
      <c r="AB12" s="12" t="n">
        <v>0.0</v>
      </c>
      <c r="AC12" s="12" t="n">
        <v>0.0</v>
      </c>
      <c r="AD12" s="10" t="n">
        <f t="shared" si="0"/>
        <v>11.0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4.0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1.0</v>
      </c>
      <c r="Y14" s="12" t="n">
        <v>0.0</v>
      </c>
      <c r="Z14" s="12" t="n">
        <v>0.0</v>
      </c>
      <c r="AA14" s="12" t="n">
        <v>0.0</v>
      </c>
      <c r="AB14" s="12" t="n">
        <v>0.0</v>
      </c>
      <c r="AC14" s="12" t="n">
        <v>0.0</v>
      </c>
      <c r="AD14" s="10" t="n">
        <f t="shared" si="0"/>
        <v>5.0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1538.0</v>
      </c>
      <c r="F16" s="12" t="n">
        <v>0.0</v>
      </c>
      <c r="G16" s="12" t="n">
        <v>3.0</v>
      </c>
      <c r="H16" s="12" t="n">
        <v>0.0</v>
      </c>
      <c r="I16" s="12" t="n">
        <v>0.0</v>
      </c>
      <c r="J16" s="12" t="n">
        <v>3.0</v>
      </c>
      <c r="K16" s="12" t="n">
        <v>0.0</v>
      </c>
      <c r="L16" s="12" t="n">
        <v>1.0</v>
      </c>
      <c r="M16" s="12" t="n">
        <v>12.0</v>
      </c>
      <c r="N16" s="12" t="n">
        <v>0.0</v>
      </c>
      <c r="O16" s="12" t="n">
        <v>15.0</v>
      </c>
      <c r="P16" s="12" t="n">
        <v>58.0</v>
      </c>
      <c r="Q16" s="12" t="n">
        <v>0.0</v>
      </c>
      <c r="R16" s="12" t="n">
        <v>11.0</v>
      </c>
      <c r="S16" s="12" t="n">
        <v>2.0</v>
      </c>
      <c r="T16" s="12" t="n">
        <v>0.0</v>
      </c>
      <c r="U16" s="12" t="n">
        <v>8.0</v>
      </c>
      <c r="V16" s="12" t="n">
        <v>0.0</v>
      </c>
      <c r="W16" s="12" t="n">
        <v>0.0</v>
      </c>
      <c r="X16" s="12" t="n">
        <v>64.0</v>
      </c>
      <c r="Y16" s="12" t="n">
        <v>0.0</v>
      </c>
      <c r="Z16" s="12" t="n">
        <v>19.0</v>
      </c>
      <c r="AA16" s="12" t="n">
        <v>1.0</v>
      </c>
      <c r="AB16" s="12" t="n">
        <v>0.0</v>
      </c>
      <c r="AC16" s="12" t="n">
        <v>16.0</v>
      </c>
      <c r="AD16" s="10" t="n">
        <f t="shared" si="0"/>
        <v>1751.0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225.0</v>
      </c>
      <c r="D18" s="12" t="n">
        <v>76.0</v>
      </c>
      <c r="E18" s="12" t="n">
        <v>0.0</v>
      </c>
      <c r="F18" s="12" t="n">
        <v>2.0</v>
      </c>
      <c r="G18" s="12" t="n">
        <v>31.0</v>
      </c>
      <c r="H18" s="12" t="n">
        <v>21.0</v>
      </c>
      <c r="I18" s="12" t="n">
        <v>0.0</v>
      </c>
      <c r="J18" s="12" t="n">
        <v>47.0</v>
      </c>
      <c r="K18" s="12" t="n">
        <v>2.0</v>
      </c>
      <c r="L18" s="12" t="n">
        <v>74.0</v>
      </c>
      <c r="M18" s="12" t="n">
        <v>30.0</v>
      </c>
      <c r="N18" s="12" t="n">
        <v>0.0</v>
      </c>
      <c r="O18" s="12" t="n">
        <v>6.0</v>
      </c>
      <c r="P18" s="12" t="n">
        <v>8.0</v>
      </c>
      <c r="Q18" s="12" t="n">
        <v>5.0</v>
      </c>
      <c r="R18" s="12" t="n">
        <v>172.0</v>
      </c>
      <c r="S18" s="12" t="n">
        <v>3.0</v>
      </c>
      <c r="T18" s="12" t="n">
        <v>52.0</v>
      </c>
      <c r="U18" s="12" t="n">
        <v>0.0</v>
      </c>
      <c r="V18" s="12" t="n">
        <v>0.0</v>
      </c>
      <c r="W18" s="12" t="n">
        <v>88.0</v>
      </c>
      <c r="X18" s="12" t="n">
        <v>222.0</v>
      </c>
      <c r="Y18" s="12" t="n">
        <v>0.0</v>
      </c>
      <c r="Z18" s="12" t="n">
        <v>3.0</v>
      </c>
      <c r="AA18" s="12" t="n">
        <v>0.0</v>
      </c>
      <c r="AB18" s="12" t="n">
        <v>0.0</v>
      </c>
      <c r="AC18" s="12" t="n">
        <v>1.0</v>
      </c>
      <c r="AD18" s="10" t="n">
        <f t="shared" si="0"/>
        <v>1068.0</v>
      </c>
      <c r="AE18" s="37">
        <v>0</v>
      </c>
    </row>
    <row r="19" spans="1:31" x14ac:dyDescent="0.2">
      <c r="A19" s="9" t="s">
        <v>18</v>
      </c>
      <c r="B19" s="9" t="s">
        <v>318</v>
      </c>
      <c r="C19" s="12" t="n">
        <v>266.0</v>
      </c>
      <c r="D19" s="12" t="n">
        <v>63.0</v>
      </c>
      <c r="E19" s="12" t="n">
        <v>934.0</v>
      </c>
      <c r="F19" s="12" t="n">
        <v>1.0</v>
      </c>
      <c r="G19" s="12" t="n">
        <v>274.0</v>
      </c>
      <c r="H19" s="12" t="n">
        <v>20.0</v>
      </c>
      <c r="I19" s="12" t="n">
        <v>31.0</v>
      </c>
      <c r="J19" s="12" t="n">
        <v>160.0</v>
      </c>
      <c r="K19" s="12" t="n">
        <v>5.0</v>
      </c>
      <c r="L19" s="12" t="n">
        <v>260.0</v>
      </c>
      <c r="M19" s="12" t="n">
        <v>89.0</v>
      </c>
      <c r="N19" s="12" t="n">
        <v>381.0</v>
      </c>
      <c r="O19" s="12" t="n">
        <v>419.0</v>
      </c>
      <c r="P19" s="12" t="n">
        <v>395.0</v>
      </c>
      <c r="Q19" s="12" t="n">
        <v>14.0</v>
      </c>
      <c r="R19" s="12" t="n">
        <v>1166.0</v>
      </c>
      <c r="S19" s="12" t="n">
        <v>282.0</v>
      </c>
      <c r="T19" s="12" t="n">
        <v>37.0</v>
      </c>
      <c r="U19" s="12" t="n">
        <v>174.0</v>
      </c>
      <c r="V19" s="12" t="n">
        <v>0.0</v>
      </c>
      <c r="W19" s="12" t="n">
        <v>262.0</v>
      </c>
      <c r="X19" s="12" t="n">
        <v>2856.0</v>
      </c>
      <c r="Y19" s="12" t="n">
        <v>0.0</v>
      </c>
      <c r="Z19" s="12" t="n">
        <v>2601.0</v>
      </c>
      <c r="AA19" s="12" t="n">
        <v>11.0</v>
      </c>
      <c r="AB19" s="12" t="n">
        <v>0.0</v>
      </c>
      <c r="AC19" s="12" t="n">
        <v>164.0</v>
      </c>
      <c r="AD19" s="10" t="n">
        <f t="shared" si="0"/>
        <v>10865.0</v>
      </c>
      <c r="AE19" s="37">
        <v>0</v>
      </c>
    </row>
    <row r="20" spans="1:31" x14ac:dyDescent="0.2">
      <c r="A20" s="9" t="s">
        <v>20</v>
      </c>
      <c r="B20" s="9" t="s">
        <v>319</v>
      </c>
      <c r="C20" s="12" t="n">
        <v>74.0</v>
      </c>
      <c r="D20" s="12" t="n">
        <v>71.0</v>
      </c>
      <c r="E20" s="12" t="n">
        <v>0.0</v>
      </c>
      <c r="F20" s="12" t="n">
        <v>2.0</v>
      </c>
      <c r="G20" s="12" t="n">
        <v>7.0</v>
      </c>
      <c r="H20" s="12" t="n">
        <v>21.0</v>
      </c>
      <c r="I20" s="12" t="n">
        <v>0.0</v>
      </c>
      <c r="J20" s="12" t="n">
        <v>13.0</v>
      </c>
      <c r="K20" s="12" t="n">
        <v>0.0</v>
      </c>
      <c r="L20" s="12" t="n">
        <v>35.0</v>
      </c>
      <c r="M20" s="12" t="n">
        <v>28.0</v>
      </c>
      <c r="N20" s="12" t="n">
        <v>0.0</v>
      </c>
      <c r="O20" s="12" t="n">
        <v>6.0</v>
      </c>
      <c r="P20" s="12" t="n">
        <v>5.0</v>
      </c>
      <c r="Q20" s="12" t="n">
        <v>5.0</v>
      </c>
      <c r="R20" s="12" t="n">
        <v>123.0</v>
      </c>
      <c r="S20" s="12" t="n">
        <v>1.0</v>
      </c>
      <c r="T20" s="12" t="n">
        <v>31.0</v>
      </c>
      <c r="U20" s="12" t="n">
        <v>0.0</v>
      </c>
      <c r="V20" s="12" t="n">
        <v>0.0</v>
      </c>
      <c r="W20" s="12" t="n">
        <v>50.0</v>
      </c>
      <c r="X20" s="12" t="n">
        <v>45.0</v>
      </c>
      <c r="Y20" s="12" t="n">
        <v>0.0</v>
      </c>
      <c r="Z20" s="12" t="n">
        <v>3.0</v>
      </c>
      <c r="AA20" s="12" t="n">
        <v>0.0</v>
      </c>
      <c r="AB20" s="12" t="n">
        <v>0.0</v>
      </c>
      <c r="AC20" s="12" t="n">
        <v>0.0</v>
      </c>
      <c r="AD20" s="10" t="n">
        <f t="shared" si="0"/>
        <v>520.0</v>
      </c>
      <c r="AE20" s="37">
        <v>0</v>
      </c>
    </row>
    <row r="21" spans="1:31" x14ac:dyDescent="0.2">
      <c r="A21" s="9" t="s">
        <v>20</v>
      </c>
      <c r="B21" s="9" t="s">
        <v>318</v>
      </c>
      <c r="C21" s="12" t="n">
        <v>193.0</v>
      </c>
      <c r="D21" s="12" t="n">
        <v>49.0</v>
      </c>
      <c r="E21" s="12" t="n">
        <v>781.0</v>
      </c>
      <c r="F21" s="12" t="n">
        <v>1.0</v>
      </c>
      <c r="G21" s="12" t="n">
        <v>215.0</v>
      </c>
      <c r="H21" s="12" t="n">
        <v>18.0</v>
      </c>
      <c r="I21" s="12" t="n">
        <v>22.0</v>
      </c>
      <c r="J21" s="12" t="n">
        <v>114.0</v>
      </c>
      <c r="K21" s="12" t="n">
        <v>4.0</v>
      </c>
      <c r="L21" s="12" t="n">
        <v>205.0</v>
      </c>
      <c r="M21" s="12" t="n">
        <v>71.0</v>
      </c>
      <c r="N21" s="12" t="n">
        <v>305.0</v>
      </c>
      <c r="O21" s="12" t="n">
        <v>335.0</v>
      </c>
      <c r="P21" s="12" t="n">
        <v>335.0</v>
      </c>
      <c r="Q21" s="12" t="n">
        <v>10.0</v>
      </c>
      <c r="R21" s="12" t="n">
        <v>779.0</v>
      </c>
      <c r="S21" s="12" t="n">
        <v>185.0</v>
      </c>
      <c r="T21" s="12" t="n">
        <v>32.0</v>
      </c>
      <c r="U21" s="12" t="n">
        <v>117.0</v>
      </c>
      <c r="V21" s="12" t="n">
        <v>0.0</v>
      </c>
      <c r="W21" s="12" t="n">
        <v>200.0</v>
      </c>
      <c r="X21" s="12" t="n">
        <v>2079.0</v>
      </c>
      <c r="Y21" s="12" t="n">
        <v>0.0</v>
      </c>
      <c r="Z21" s="12" t="n">
        <v>2028.0</v>
      </c>
      <c r="AA21" s="12" t="n">
        <v>10.0</v>
      </c>
      <c r="AB21" s="12" t="n">
        <v>0.0</v>
      </c>
      <c r="AC21" s="12" t="n">
        <v>132.0</v>
      </c>
      <c r="AD21" s="10" t="n">
        <f t="shared" si="0"/>
        <v>8220.0</v>
      </c>
      <c r="AE21" s="37">
        <v>0</v>
      </c>
    </row>
    <row r="22" spans="1:31" x14ac:dyDescent="0.2">
      <c r="A22" s="9" t="s">
        <v>22</v>
      </c>
      <c r="B22" s="9" t="s">
        <v>319</v>
      </c>
      <c r="C22" s="12" t="n">
        <v>151.0</v>
      </c>
      <c r="D22" s="12" t="n">
        <v>5.0</v>
      </c>
      <c r="E22" s="12" t="n">
        <v>0.0</v>
      </c>
      <c r="F22" s="12" t="n">
        <v>0.0</v>
      </c>
      <c r="G22" s="12" t="n">
        <v>24.0</v>
      </c>
      <c r="H22" s="12" t="n">
        <v>0.0</v>
      </c>
      <c r="I22" s="12" t="n">
        <v>0.0</v>
      </c>
      <c r="J22" s="12" t="n">
        <v>34.0</v>
      </c>
      <c r="K22" s="12" t="n">
        <v>2.0</v>
      </c>
      <c r="L22" s="12" t="n">
        <v>39.0</v>
      </c>
      <c r="M22" s="12" t="n">
        <v>2.0</v>
      </c>
      <c r="N22" s="12" t="n">
        <v>0.0</v>
      </c>
      <c r="O22" s="12" t="n">
        <v>0.0</v>
      </c>
      <c r="P22" s="12" t="n">
        <v>3.0</v>
      </c>
      <c r="Q22" s="12" t="n">
        <v>0.0</v>
      </c>
      <c r="R22" s="12" t="n">
        <v>49.0</v>
      </c>
      <c r="S22" s="12" t="n">
        <v>2.0</v>
      </c>
      <c r="T22" s="63" t="n">
        <v>21.0</v>
      </c>
      <c r="U22" s="12" t="n">
        <v>0.0</v>
      </c>
      <c r="V22" s="12" t="n">
        <v>0.0</v>
      </c>
      <c r="W22" s="12" t="n">
        <v>38.0</v>
      </c>
      <c r="X22" s="12" t="n">
        <v>177.0</v>
      </c>
      <c r="Y22" s="12" t="n">
        <v>0.0</v>
      </c>
      <c r="Z22" s="12" t="n">
        <v>0.0</v>
      </c>
      <c r="AA22" s="12" t="n">
        <v>0.0</v>
      </c>
      <c r="AB22" s="12" t="n">
        <v>0.0</v>
      </c>
      <c r="AC22" s="12" t="n">
        <v>1.0</v>
      </c>
      <c r="AD22" s="10" t="n">
        <f t="shared" si="0"/>
        <v>548.0</v>
      </c>
      <c r="AE22" s="37" t="n">
        <v>1.0</v>
      </c>
    </row>
    <row r="23" spans="1:31" x14ac:dyDescent="0.2">
      <c r="A23" s="9" t="s">
        <v>22</v>
      </c>
      <c r="B23" s="9" t="s">
        <v>318</v>
      </c>
      <c r="C23" s="12" t="n">
        <v>73.0</v>
      </c>
      <c r="D23" s="12" t="n">
        <v>14.0</v>
      </c>
      <c r="E23" s="12" t="n">
        <v>153.0</v>
      </c>
      <c r="F23" s="12" t="n">
        <v>0.0</v>
      </c>
      <c r="G23" s="12" t="n">
        <v>59.0</v>
      </c>
      <c r="H23" s="12" t="n">
        <v>2.0</v>
      </c>
      <c r="I23" s="12" t="n">
        <v>9.0</v>
      </c>
      <c r="J23" s="12" t="n">
        <v>46.0</v>
      </c>
      <c r="K23" s="12" t="n">
        <v>1.0</v>
      </c>
      <c r="L23" s="12" t="n">
        <v>55.0</v>
      </c>
      <c r="M23" s="12" t="n">
        <v>18.0</v>
      </c>
      <c r="N23" s="12" t="n">
        <v>76.0</v>
      </c>
      <c r="O23" s="12" t="n">
        <v>84.0</v>
      </c>
      <c r="P23" s="12" t="n">
        <v>60.0</v>
      </c>
      <c r="Q23" s="12" t="n">
        <v>4.0</v>
      </c>
      <c r="R23" s="12" t="n">
        <v>387.0</v>
      </c>
      <c r="S23" s="12" t="n">
        <v>97.0</v>
      </c>
      <c r="T23" s="12" t="n">
        <v>5.0</v>
      </c>
      <c r="U23" s="12" t="n">
        <v>57.0</v>
      </c>
      <c r="V23" s="12" t="n">
        <v>0.0</v>
      </c>
      <c r="W23" s="12" t="n">
        <v>62.0</v>
      </c>
      <c r="X23" s="12" t="n">
        <v>777.0</v>
      </c>
      <c r="Y23" s="12" t="n">
        <v>0.0</v>
      </c>
      <c r="Z23" s="12" t="n">
        <v>573.0</v>
      </c>
      <c r="AA23" s="12" t="n">
        <v>1.0</v>
      </c>
      <c r="AB23" s="12" t="n">
        <v>0.0</v>
      </c>
      <c r="AC23" s="12" t="n">
        <v>32.0</v>
      </c>
      <c r="AD23" s="10" t="n">
        <f t="shared" si="0"/>
        <v>2645.0</v>
      </c>
      <c r="AE23" s="37">
        <v>0</v>
      </c>
    </row>
    <row r="24" spans="1:31" x14ac:dyDescent="0.2">
      <c r="A24" s="9" t="s">
        <v>24</v>
      </c>
      <c r="B24" s="9" t="s">
        <v>319</v>
      </c>
      <c r="C24" s="12" t="n">
        <v>4.0</v>
      </c>
      <c r="D24" s="12" t="n">
        <v>0.0</v>
      </c>
      <c r="E24" s="12" t="n">
        <v>0.0</v>
      </c>
      <c r="F24" s="12" t="n">
        <v>0.0</v>
      </c>
      <c r="G24" s="12" t="n">
        <v>6.0</v>
      </c>
      <c r="H24" s="12" t="n">
        <v>0.0</v>
      </c>
      <c r="I24" s="12" t="n">
        <v>0.0</v>
      </c>
      <c r="J24" s="12" t="n">
        <v>3.0</v>
      </c>
      <c r="K24" s="12" t="n">
        <v>0.0</v>
      </c>
      <c r="L24" s="12" t="n">
        <v>3.0</v>
      </c>
      <c r="M24" s="12" t="n">
        <v>0.0</v>
      </c>
      <c r="N24" s="12" t="n">
        <v>0.0</v>
      </c>
      <c r="O24" s="12" t="n">
        <v>15.0</v>
      </c>
      <c r="P24" s="12" t="n">
        <v>0.0</v>
      </c>
      <c r="Q24" s="12" t="n">
        <v>0.0</v>
      </c>
      <c r="R24" s="12" t="n">
        <v>0.0</v>
      </c>
      <c r="S24" s="12" t="n">
        <v>15.0</v>
      </c>
      <c r="T24" s="63" t="n">
        <v>3.0</v>
      </c>
      <c r="U24" s="12" t="n">
        <v>8.0</v>
      </c>
      <c r="V24" s="12" t="n">
        <v>0.0</v>
      </c>
      <c r="W24" s="12" t="n">
        <v>0.0</v>
      </c>
      <c r="X24" s="12" t="n">
        <v>62.0</v>
      </c>
      <c r="Y24" s="12" t="n">
        <v>0.0</v>
      </c>
      <c r="Z24" s="63" t="n">
        <v>76.0</v>
      </c>
      <c r="AA24" s="12" t="n">
        <v>0.0</v>
      </c>
      <c r="AB24" s="12" t="n">
        <v>0.0</v>
      </c>
      <c r="AC24" s="12" t="n">
        <v>3.0</v>
      </c>
      <c r="AD24" s="10" t="n">
        <f t="shared" si="0"/>
        <v>198.0</v>
      </c>
      <c r="AE24" s="37" t="n">
        <v>2.0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277.0</v>
      </c>
      <c r="D26" s="12" t="n">
        <v>0.0</v>
      </c>
      <c r="E26" s="12" t="n">
        <v>927.0</v>
      </c>
      <c r="F26" s="12" t="n">
        <v>1.0</v>
      </c>
      <c r="G26" s="12" t="n">
        <v>291.0</v>
      </c>
      <c r="H26" s="12" t="n">
        <v>20.0</v>
      </c>
      <c r="I26" s="12" t="n">
        <v>32.0</v>
      </c>
      <c r="J26" s="12" t="n">
        <v>162.0</v>
      </c>
      <c r="K26" s="12" t="n">
        <v>4.0</v>
      </c>
      <c r="L26" s="12" t="n">
        <v>236.0</v>
      </c>
      <c r="M26" s="12" t="n">
        <v>87.0</v>
      </c>
      <c r="N26" s="12" t="n">
        <v>0.0</v>
      </c>
      <c r="O26" s="12" t="n">
        <v>0.0</v>
      </c>
      <c r="P26" s="12" t="n">
        <v>2.0</v>
      </c>
      <c r="Q26" s="12" t="n">
        <v>15.0</v>
      </c>
      <c r="R26" s="12" t="n">
        <v>2737.0</v>
      </c>
      <c r="S26" s="12" t="n">
        <v>341.0</v>
      </c>
      <c r="T26" s="12" t="n">
        <v>38.0</v>
      </c>
      <c r="U26" s="12" t="n">
        <v>118.0</v>
      </c>
      <c r="V26" s="12" t="n">
        <v>0.0</v>
      </c>
      <c r="W26" s="12" t="n">
        <v>315.0</v>
      </c>
      <c r="X26" s="12" t="n">
        <v>2067.0</v>
      </c>
      <c r="Y26" s="12" t="n">
        <v>0.0</v>
      </c>
      <c r="Z26" s="63" t="n">
        <v>2614.0</v>
      </c>
      <c r="AA26" s="12" t="n">
        <v>17.0</v>
      </c>
      <c r="AB26" s="12" t="n">
        <v>0.0</v>
      </c>
      <c r="AC26" s="12" t="n">
        <v>162.0</v>
      </c>
      <c r="AD26" s="10" t="n">
        <f t="shared" si="0"/>
        <v>10463.0</v>
      </c>
      <c r="AE26" s="37" t="n">
        <v>1.0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0.0</v>
      </c>
      <c r="AE27" s="37">
        <v>0</v>
      </c>
    </row>
    <row r="28" spans="1:31" x14ac:dyDescent="0.2">
      <c r="A28" s="9" t="s">
        <v>28</v>
      </c>
      <c r="B28" s="9" t="s">
        <v>319</v>
      </c>
      <c r="C28" s="12" t="n">
        <v>928.0</v>
      </c>
      <c r="D28" s="12" t="n">
        <v>27.0</v>
      </c>
      <c r="E28" s="12" t="n">
        <v>0.0</v>
      </c>
      <c r="F28" s="12" t="n">
        <v>0.0</v>
      </c>
      <c r="G28" s="12" t="n">
        <v>156.0</v>
      </c>
      <c r="H28" s="12" t="n">
        <v>14.0</v>
      </c>
      <c r="I28" s="12" t="n">
        <v>3.0</v>
      </c>
      <c r="J28" s="12" t="n">
        <v>48.0</v>
      </c>
      <c r="K28" s="12" t="n">
        <v>7.0</v>
      </c>
      <c r="L28" s="12" t="n">
        <v>63.0</v>
      </c>
      <c r="M28" s="12" t="n">
        <v>242.0</v>
      </c>
      <c r="N28" s="12" t="n">
        <v>0.0</v>
      </c>
      <c r="O28" s="12" t="n">
        <v>209.0</v>
      </c>
      <c r="P28" s="12" t="n">
        <v>0.0</v>
      </c>
      <c r="Q28" s="12" t="n">
        <v>4.0</v>
      </c>
      <c r="R28" s="12" t="n">
        <v>9.0</v>
      </c>
      <c r="S28" s="12" t="n">
        <v>82.0</v>
      </c>
      <c r="T28" s="12" t="n">
        <v>41.0</v>
      </c>
      <c r="U28" s="12" t="n">
        <v>13.0</v>
      </c>
      <c r="V28" s="12" t="n">
        <v>0.0</v>
      </c>
      <c r="W28" s="12" t="n">
        <v>159.0</v>
      </c>
      <c r="X28" s="12" t="n">
        <v>254.0</v>
      </c>
      <c r="Y28" s="12" t="n">
        <v>0.0</v>
      </c>
      <c r="Z28" s="12" t="n">
        <v>8.0</v>
      </c>
      <c r="AA28" s="12" t="n">
        <v>53.0</v>
      </c>
      <c r="AB28" s="12" t="n">
        <v>0.0</v>
      </c>
      <c r="AC28" s="12" t="n">
        <v>3.0</v>
      </c>
      <c r="AD28" s="10" t="n">
        <f t="shared" si="0"/>
        <v>2323.0</v>
      </c>
      <c r="AE28" s="37">
        <v>0</v>
      </c>
    </row>
    <row r="29" spans="1:31" x14ac:dyDescent="0.2">
      <c r="A29" s="9" t="s">
        <v>28</v>
      </c>
      <c r="B29" s="9" t="s">
        <v>318</v>
      </c>
      <c r="C29" s="12" t="n">
        <v>1266.0</v>
      </c>
      <c r="D29" s="12" t="n">
        <v>283.0</v>
      </c>
      <c r="E29" s="12" t="n">
        <v>2048.0</v>
      </c>
      <c r="F29" s="12" t="n">
        <v>11.0</v>
      </c>
      <c r="G29" s="12" t="n">
        <v>1112.0</v>
      </c>
      <c r="H29" s="12" t="n">
        <v>111.0</v>
      </c>
      <c r="I29" s="12" t="n">
        <v>52.0</v>
      </c>
      <c r="J29" s="12" t="n">
        <v>638.0</v>
      </c>
      <c r="K29" s="12" t="n">
        <v>39.0</v>
      </c>
      <c r="L29" s="12" t="n">
        <v>1356.0</v>
      </c>
      <c r="M29" s="12" t="n">
        <v>472.0</v>
      </c>
      <c r="N29" s="12" t="n">
        <v>1518.0</v>
      </c>
      <c r="O29" s="12" t="n">
        <v>1920.0</v>
      </c>
      <c r="P29" s="12" t="n">
        <v>1221.0</v>
      </c>
      <c r="Q29" s="12" t="n">
        <v>68.0</v>
      </c>
      <c r="R29" s="12" t="n">
        <v>3860.0</v>
      </c>
      <c r="S29" s="12" t="n">
        <v>542.0</v>
      </c>
      <c r="T29" s="12" t="n">
        <v>191.0</v>
      </c>
      <c r="U29" s="12" t="n">
        <v>291.0</v>
      </c>
      <c r="V29" s="12" t="n">
        <v>0.0</v>
      </c>
      <c r="W29" s="12" t="n">
        <v>872.0</v>
      </c>
      <c r="X29" s="12" t="n">
        <v>5383.0</v>
      </c>
      <c r="Y29" s="12" t="n">
        <v>0.0</v>
      </c>
      <c r="Z29" s="12" t="n">
        <v>5513.0</v>
      </c>
      <c r="AA29" s="12" t="n">
        <v>102.0</v>
      </c>
      <c r="AB29" s="12" t="n">
        <v>0.0</v>
      </c>
      <c r="AC29" s="12" t="n">
        <v>509.0</v>
      </c>
      <c r="AD29" s="10" t="n">
        <f t="shared" si="0"/>
        <v>29378.0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2.0</v>
      </c>
      <c r="L30" s="12" t="n">
        <v>0.0</v>
      </c>
      <c r="M30" s="12" t="n">
        <v>14.0</v>
      </c>
      <c r="N30" s="12" t="n">
        <v>0.0</v>
      </c>
      <c r="O30" s="12" t="n">
        <v>0.0</v>
      </c>
      <c r="P30" s="12" t="n">
        <v>37.0</v>
      </c>
      <c r="Q30" s="12" t="n">
        <v>4.0</v>
      </c>
      <c r="R30" s="12" t="n">
        <v>77.0</v>
      </c>
      <c r="S30" s="12" t="n">
        <v>2.0</v>
      </c>
      <c r="T30" s="12" t="n">
        <v>14.0</v>
      </c>
      <c r="U30" s="12" t="n">
        <v>0.0</v>
      </c>
      <c r="V30" s="12" t="n">
        <v>0.0</v>
      </c>
      <c r="W30" s="12" t="n">
        <v>9.0</v>
      </c>
      <c r="X30" s="12" t="n">
        <v>7.0</v>
      </c>
      <c r="Y30" s="12" t="n">
        <v>0.0</v>
      </c>
      <c r="Z30" s="12" t="n">
        <v>24.0</v>
      </c>
      <c r="AA30" s="12" t="n">
        <v>0.0</v>
      </c>
      <c r="AB30" s="12" t="n">
        <v>0.0</v>
      </c>
      <c r="AC30" s="12" t="n">
        <v>0.0</v>
      </c>
      <c r="AD30" s="10" t="n">
        <f t="shared" si="0"/>
        <v>190.0</v>
      </c>
      <c r="AE30" s="37">
        <v>0</v>
      </c>
    </row>
    <row r="31" spans="1:31" x14ac:dyDescent="0.2">
      <c r="A31" s="9" t="s">
        <v>30</v>
      </c>
      <c r="B31" s="9" t="s">
        <v>318</v>
      </c>
      <c r="C31" s="12" t="n">
        <v>6.0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3.0</v>
      </c>
      <c r="T31" s="12" t="n">
        <v>0.0</v>
      </c>
      <c r="U31" s="12" t="n">
        <v>0.0</v>
      </c>
      <c r="V31" s="12" t="n">
        <v>0.0</v>
      </c>
      <c r="W31" s="12" t="n">
        <v>2.0</v>
      </c>
      <c r="X31" s="12" t="n">
        <v>3.0</v>
      </c>
      <c r="Y31" s="12" t="n">
        <v>0.0</v>
      </c>
      <c r="Z31" s="12" t="n">
        <v>0.0</v>
      </c>
      <c r="AA31" s="12" t="n">
        <v>2.0</v>
      </c>
      <c r="AB31" s="12" t="n">
        <v>0.0</v>
      </c>
      <c r="AC31" s="12" t="n">
        <v>0.0</v>
      </c>
      <c r="AD31" s="10" t="n">
        <f t="shared" si="0"/>
        <v>16.0</v>
      </c>
      <c r="AE31" s="37">
        <v>0</v>
      </c>
    </row>
    <row r="32" spans="1:31" x14ac:dyDescent="0.2">
      <c r="A32" s="9" t="s">
        <v>32</v>
      </c>
      <c r="B32" s="9" t="s">
        <v>319</v>
      </c>
      <c r="C32" s="12" t="n">
        <v>1266.0</v>
      </c>
      <c r="D32" s="12" t="n">
        <v>283.0</v>
      </c>
      <c r="E32" s="12" t="n">
        <v>2048.0</v>
      </c>
      <c r="F32" s="12" t="n">
        <v>22.0</v>
      </c>
      <c r="G32" s="12" t="n">
        <v>1112.0</v>
      </c>
      <c r="H32" s="12" t="n">
        <v>113.0</v>
      </c>
      <c r="I32" s="12" t="n">
        <v>54.0</v>
      </c>
      <c r="J32" s="12" t="n">
        <v>640.0</v>
      </c>
      <c r="K32" s="12" t="n">
        <v>40.0</v>
      </c>
      <c r="L32" s="12" t="n">
        <v>1359.0</v>
      </c>
      <c r="M32" s="12" t="n">
        <v>488.0</v>
      </c>
      <c r="N32" s="12" t="n">
        <v>1530.0</v>
      </c>
      <c r="O32" s="12" t="n">
        <v>1920.0</v>
      </c>
      <c r="P32" s="12" t="n">
        <v>1259.0</v>
      </c>
      <c r="Q32" s="12" t="n">
        <v>69.0</v>
      </c>
      <c r="R32" s="12" t="n">
        <v>3895.0</v>
      </c>
      <c r="S32" s="12" t="n">
        <v>539.0</v>
      </c>
      <c r="T32" s="12" t="n">
        <v>191.0</v>
      </c>
      <c r="U32" s="12" t="n">
        <v>300.0</v>
      </c>
      <c r="V32" s="12" t="n">
        <v>0.0</v>
      </c>
      <c r="W32" s="12" t="n">
        <v>872.0</v>
      </c>
      <c r="X32" s="12" t="n">
        <v>5388.0</v>
      </c>
      <c r="Y32" s="12" t="n">
        <v>0.0</v>
      </c>
      <c r="Z32" s="12" t="n">
        <v>5514.0</v>
      </c>
      <c r="AA32" s="12" t="n">
        <v>111.0</v>
      </c>
      <c r="AB32" s="12" t="n">
        <v>0.0</v>
      </c>
      <c r="AC32" s="12" t="n">
        <v>509.0</v>
      </c>
      <c r="AD32" s="10" t="n">
        <f t="shared" si="0"/>
        <v>29522.0</v>
      </c>
      <c r="AE32" s="37">
        <v>0</v>
      </c>
    </row>
    <row r="33" spans="1:31" x14ac:dyDescent="0.2">
      <c r="A33" s="9" t="s">
        <v>32</v>
      </c>
      <c r="B33" s="9" t="s">
        <v>318</v>
      </c>
      <c r="C33" s="12" t="n">
        <v>934.0</v>
      </c>
      <c r="D33" s="12" t="n">
        <v>27.0</v>
      </c>
      <c r="E33" s="12" t="n">
        <v>0.0</v>
      </c>
      <c r="F33" s="12" t="n">
        <v>0.0</v>
      </c>
      <c r="G33" s="12" t="n">
        <v>156.0</v>
      </c>
      <c r="H33" s="12" t="n">
        <v>14.0</v>
      </c>
      <c r="I33" s="12" t="n">
        <v>3.0</v>
      </c>
      <c r="J33" s="12" t="n">
        <v>48.0</v>
      </c>
      <c r="K33" s="12" t="n">
        <v>7.0</v>
      </c>
      <c r="L33" s="12" t="n">
        <v>63.0</v>
      </c>
      <c r="M33" s="12" t="n">
        <v>247.0</v>
      </c>
      <c r="N33" s="12" t="n">
        <v>0.0</v>
      </c>
      <c r="O33" s="12" t="n">
        <v>209.0</v>
      </c>
      <c r="P33" s="12" t="n">
        <v>0.0</v>
      </c>
      <c r="Q33" s="12" t="n">
        <v>4.0</v>
      </c>
      <c r="R33" s="12" t="n">
        <v>9.0</v>
      </c>
      <c r="S33" s="12" t="n">
        <v>82.0</v>
      </c>
      <c r="T33" s="12" t="n">
        <v>41.0</v>
      </c>
      <c r="U33" s="12" t="n">
        <v>13.0</v>
      </c>
      <c r="V33" s="12" t="n">
        <v>0.0</v>
      </c>
      <c r="W33" s="12" t="n">
        <v>159.0</v>
      </c>
      <c r="X33" s="12" t="n">
        <v>256.0</v>
      </c>
      <c r="Y33" s="12" t="n">
        <v>0.0</v>
      </c>
      <c r="Z33" s="12" t="n">
        <v>8.0</v>
      </c>
      <c r="AA33" s="12" t="n">
        <v>53.0</v>
      </c>
      <c r="AB33" s="12" t="n">
        <v>0.0</v>
      </c>
      <c r="AC33" s="12" t="n">
        <v>3.0</v>
      </c>
      <c r="AD33" s="10" t="n">
        <f t="shared" si="0"/>
        <v>2336.0</v>
      </c>
      <c r="AE33" s="37">
        <v>0</v>
      </c>
    </row>
    <row r="34" spans="1:31" x14ac:dyDescent="0.2">
      <c r="A34" s="9" t="s">
        <v>34</v>
      </c>
      <c r="B34" s="9" t="s">
        <v>319</v>
      </c>
      <c r="C34" s="12" t="n">
        <v>0.0</v>
      </c>
      <c r="D34" s="12" t="n">
        <v>22.0</v>
      </c>
      <c r="E34" s="12" t="n">
        <v>1579.0</v>
      </c>
      <c r="F34" s="12" t="n">
        <v>7.0</v>
      </c>
      <c r="G34" s="12" t="n">
        <v>67.0</v>
      </c>
      <c r="H34" s="12" t="n">
        <v>0.0</v>
      </c>
      <c r="I34" s="12" t="n">
        <v>2.0</v>
      </c>
      <c r="J34" s="12" t="n">
        <v>3.0</v>
      </c>
      <c r="K34" s="12" t="n">
        <v>8.0</v>
      </c>
      <c r="L34" s="12" t="n">
        <v>42.0</v>
      </c>
      <c r="M34" s="12" t="n">
        <v>12.0</v>
      </c>
      <c r="N34" s="12" t="n">
        <v>0.0</v>
      </c>
      <c r="O34" s="12" t="n">
        <v>351.0</v>
      </c>
      <c r="P34" s="12" t="n">
        <v>59.0</v>
      </c>
      <c r="Q34" s="12" t="n">
        <v>0.0</v>
      </c>
      <c r="R34" s="12" t="n">
        <v>11.0</v>
      </c>
      <c r="S34" s="12" t="n">
        <v>63.0</v>
      </c>
      <c r="T34" s="12" t="n">
        <v>1.0</v>
      </c>
      <c r="U34" s="12" t="n">
        <v>8.0</v>
      </c>
      <c r="V34" s="12" t="n">
        <v>0.0</v>
      </c>
      <c r="W34" s="12" t="n">
        <v>2.0</v>
      </c>
      <c r="X34" s="12" t="n">
        <v>84.0</v>
      </c>
      <c r="Y34" s="12" t="n">
        <v>0.0</v>
      </c>
      <c r="Z34" s="12" t="n">
        <v>556.0</v>
      </c>
      <c r="AA34" s="12" t="n">
        <v>5.0</v>
      </c>
      <c r="AB34" s="12" t="n">
        <v>0.0</v>
      </c>
      <c r="AC34" s="12" t="n">
        <v>19.0</v>
      </c>
      <c r="AD34" s="10" t="n">
        <f t="shared" si="0"/>
        <v>2901.0</v>
      </c>
      <c r="AE34" s="37">
        <v>0</v>
      </c>
    </row>
    <row r="35" spans="1:31" x14ac:dyDescent="0.2">
      <c r="A35" s="9" t="s">
        <v>34</v>
      </c>
      <c r="B35" s="9" t="s">
        <v>318</v>
      </c>
      <c r="C35" s="12" t="n">
        <v>0.0</v>
      </c>
      <c r="D35" s="12" t="n">
        <v>0.0</v>
      </c>
      <c r="E35" s="12" t="n">
        <v>0.0</v>
      </c>
      <c r="F35" s="12" t="n">
        <v>0.0</v>
      </c>
      <c r="G35" s="12" t="n">
        <v>1.0</v>
      </c>
      <c r="H35" s="12" t="n">
        <v>0.0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4.0</v>
      </c>
      <c r="Y35" s="12" t="n">
        <v>0.0</v>
      </c>
      <c r="Z35" s="12" t="n">
        <v>0.0</v>
      </c>
      <c r="AA35" s="12" t="n">
        <v>0.0</v>
      </c>
      <c r="AB35" s="12" t="n">
        <v>0.0</v>
      </c>
      <c r="AC35" s="12" t="n">
        <v>0.0</v>
      </c>
      <c r="AD35" s="10" t="n">
        <f t="shared" si="0"/>
        <v>5.0</v>
      </c>
      <c r="AE35" s="37">
        <v>0</v>
      </c>
    </row>
    <row r="36" spans="1:31" x14ac:dyDescent="0.2">
      <c r="A36" s="9" t="s">
        <v>36</v>
      </c>
      <c r="B36" s="9" t="s">
        <v>319</v>
      </c>
      <c r="C36" s="12" t="n">
        <v>1248.0</v>
      </c>
      <c r="D36" s="12" t="n">
        <v>250.0</v>
      </c>
      <c r="E36" s="12" t="n">
        <v>354.0</v>
      </c>
      <c r="F36" s="12" t="n">
        <v>3.0</v>
      </c>
      <c r="G36" s="12" t="n">
        <v>1045.0</v>
      </c>
      <c r="H36" s="12" t="n">
        <v>106.0</v>
      </c>
      <c r="I36" s="12" t="n">
        <v>45.0</v>
      </c>
      <c r="J36" s="12" t="n">
        <v>597.0</v>
      </c>
      <c r="K36" s="63" t="n">
        <v>27.0</v>
      </c>
      <c r="L36" s="12" t="n">
        <v>1289.0</v>
      </c>
      <c r="M36" s="12" t="n">
        <v>435.0</v>
      </c>
      <c r="N36" s="12" t="n">
        <v>519.0</v>
      </c>
      <c r="O36" s="12" t="n">
        <v>1713.0</v>
      </c>
      <c r="P36" s="12" t="n">
        <v>1154.0</v>
      </c>
      <c r="Q36" s="12" t="n">
        <v>55.0</v>
      </c>
      <c r="R36" s="12" t="n">
        <v>4196.0</v>
      </c>
      <c r="S36" s="63" t="n">
        <v>403.0</v>
      </c>
      <c r="T36" s="12" t="n">
        <v>174.0</v>
      </c>
      <c r="U36" s="12" t="n">
        <v>184.0</v>
      </c>
      <c r="V36" s="12" t="n">
        <v>0.0</v>
      </c>
      <c r="W36" s="12" t="n">
        <v>872.0</v>
      </c>
      <c r="X36" s="12" t="n">
        <v>4034.0</v>
      </c>
      <c r="Y36" s="12" t="n">
        <v>0.0</v>
      </c>
      <c r="Z36" s="12" t="n">
        <v>4986.0</v>
      </c>
      <c r="AA36" s="12" t="n">
        <v>100.0</v>
      </c>
      <c r="AB36" s="12" t="n">
        <v>0.0</v>
      </c>
      <c r="AC36" s="12" t="n">
        <v>486.0</v>
      </c>
      <c r="AD36" s="10" t="n">
        <f t="shared" si="0"/>
        <v>24275.0</v>
      </c>
      <c r="AE36" s="37" t="n">
        <v>2.0</v>
      </c>
    </row>
    <row r="37" spans="1:31" x14ac:dyDescent="0.2">
      <c r="A37" s="9" t="s">
        <v>36</v>
      </c>
      <c r="B37" s="9" t="s">
        <v>318</v>
      </c>
      <c r="C37" s="12" t="n">
        <v>910.0</v>
      </c>
      <c r="D37" s="12" t="n">
        <v>26.0</v>
      </c>
      <c r="E37" s="12" t="n">
        <v>0.0</v>
      </c>
      <c r="F37" s="12" t="n">
        <v>0.0</v>
      </c>
      <c r="G37" s="12" t="n">
        <v>159.0</v>
      </c>
      <c r="H37" s="12" t="n">
        <v>14.0</v>
      </c>
      <c r="I37" s="12" t="n">
        <v>3.0</v>
      </c>
      <c r="J37" s="12" t="n">
        <v>48.0</v>
      </c>
      <c r="K37" s="12" t="n">
        <v>8.0</v>
      </c>
      <c r="L37" s="12" t="n">
        <v>64.0</v>
      </c>
      <c r="M37" s="12" t="n">
        <v>232.0</v>
      </c>
      <c r="N37" s="12" t="n">
        <v>0.0</v>
      </c>
      <c r="O37" s="12" t="n">
        <v>235.0</v>
      </c>
      <c r="P37" s="12" t="n">
        <v>0.0</v>
      </c>
      <c r="Q37" s="12" t="n">
        <v>4.0</v>
      </c>
      <c r="R37" s="12" t="n">
        <v>8.0</v>
      </c>
      <c r="S37" s="12" t="n">
        <v>87.0</v>
      </c>
      <c r="T37" s="12" t="n">
        <v>40.0</v>
      </c>
      <c r="U37" s="12" t="n">
        <v>15.0</v>
      </c>
      <c r="V37" s="12" t="n">
        <v>0.0</v>
      </c>
      <c r="W37" s="12" t="n">
        <v>151.0</v>
      </c>
      <c r="X37" s="12" t="n">
        <v>244.0</v>
      </c>
      <c r="Y37" s="12" t="n">
        <v>0.0</v>
      </c>
      <c r="Z37" s="12" t="n">
        <v>10.0</v>
      </c>
      <c r="AA37" s="12" t="n">
        <v>50.0</v>
      </c>
      <c r="AB37" s="12" t="n">
        <v>0.0</v>
      </c>
      <c r="AC37" s="12" t="n">
        <v>3.0</v>
      </c>
      <c r="AD37" s="10" t="n">
        <f t="shared" si="0"/>
        <v>2311.0</v>
      </c>
      <c r="AE37" s="37">
        <v>0</v>
      </c>
    </row>
    <row r="38" spans="1:31" x14ac:dyDescent="0.2">
      <c r="A38" s="9" t="s">
        <v>38</v>
      </c>
      <c r="B38" s="9" t="s">
        <v>319</v>
      </c>
      <c r="C38" s="12" t="n">
        <v>967.0</v>
      </c>
      <c r="D38" s="12" t="n">
        <v>142.0</v>
      </c>
      <c r="E38" s="12" t="n">
        <v>331.0</v>
      </c>
      <c r="F38" s="12" t="n">
        <v>3.0</v>
      </c>
      <c r="G38" s="12" t="n">
        <v>420.0</v>
      </c>
      <c r="H38" s="12" t="n">
        <v>75.0</v>
      </c>
      <c r="I38" s="12" t="n">
        <v>38.0</v>
      </c>
      <c r="J38" s="12" t="n">
        <v>460.0</v>
      </c>
      <c r="K38" s="63" t="n">
        <v>23.0</v>
      </c>
      <c r="L38" s="12" t="n">
        <v>864.0</v>
      </c>
      <c r="M38" s="12" t="n">
        <v>311.0</v>
      </c>
      <c r="N38" s="12" t="n">
        <v>388.0</v>
      </c>
      <c r="O38" s="12" t="n">
        <v>1157.0</v>
      </c>
      <c r="P38" s="12" t="n">
        <v>832.0</v>
      </c>
      <c r="Q38" s="12" t="n">
        <v>45.0</v>
      </c>
      <c r="R38" s="12" t="n">
        <v>2708.0</v>
      </c>
      <c r="S38" s="63" t="n">
        <v>253.0</v>
      </c>
      <c r="T38" s="12" t="n">
        <v>110.0</v>
      </c>
      <c r="U38" s="12" t="n">
        <v>160.0</v>
      </c>
      <c r="V38" s="12" t="n">
        <v>0.0</v>
      </c>
      <c r="W38" s="12" t="n">
        <v>495.0</v>
      </c>
      <c r="X38" s="12" t="n">
        <v>2344.0</v>
      </c>
      <c r="Y38" s="12" t="n">
        <v>0.0</v>
      </c>
      <c r="Z38" s="12" t="n">
        <v>3201.0</v>
      </c>
      <c r="AA38" s="12" t="n">
        <v>69.0</v>
      </c>
      <c r="AB38" s="12" t="n">
        <v>0.0</v>
      </c>
      <c r="AC38" s="12" t="n">
        <v>285.0</v>
      </c>
      <c r="AD38" s="10" t="n">
        <f t="shared" si="0"/>
        <v>15681.0</v>
      </c>
      <c r="AE38" s="37" t="n">
        <v>2.0</v>
      </c>
    </row>
    <row r="39" spans="1:31" x14ac:dyDescent="0.2">
      <c r="A39" s="9" t="s">
        <v>38</v>
      </c>
      <c r="B39" s="9" t="s">
        <v>318</v>
      </c>
      <c r="C39" s="12" t="n">
        <v>663.0</v>
      </c>
      <c r="D39" s="12" t="n">
        <v>20.0</v>
      </c>
      <c r="E39" s="12" t="n">
        <v>0.0</v>
      </c>
      <c r="F39" s="12" t="n">
        <v>0.0</v>
      </c>
      <c r="G39" s="12" t="n">
        <v>142.0</v>
      </c>
      <c r="H39" s="12" t="n">
        <v>11.0</v>
      </c>
      <c r="I39" s="12" t="n">
        <v>2.0</v>
      </c>
      <c r="J39" s="12" t="n">
        <v>48.0</v>
      </c>
      <c r="K39" s="12" t="n">
        <v>6.0</v>
      </c>
      <c r="L39" s="12" t="n">
        <v>49.0</v>
      </c>
      <c r="M39" s="12" t="n">
        <v>171.0</v>
      </c>
      <c r="N39" s="12" t="n">
        <v>0.0</v>
      </c>
      <c r="O39" s="12" t="n">
        <v>115.0</v>
      </c>
      <c r="P39" s="12" t="n">
        <v>0.0</v>
      </c>
      <c r="Q39" s="12" t="n">
        <v>1.0</v>
      </c>
      <c r="R39" s="12" t="n">
        <v>3.0</v>
      </c>
      <c r="S39" s="12" t="n">
        <v>44.0</v>
      </c>
      <c r="T39" s="12" t="n">
        <v>27.0</v>
      </c>
      <c r="U39" s="12" t="n">
        <v>7.0</v>
      </c>
      <c r="V39" s="12" t="n">
        <v>0.0</v>
      </c>
      <c r="W39" s="12" t="n">
        <v>143.0</v>
      </c>
      <c r="X39" s="12" t="n">
        <v>213.0</v>
      </c>
      <c r="Y39" s="12" t="n">
        <v>0.0</v>
      </c>
      <c r="Z39" s="12" t="n">
        <v>5.0</v>
      </c>
      <c r="AA39" s="12" t="n">
        <v>41.0</v>
      </c>
      <c r="AB39" s="12" t="n">
        <v>0.0</v>
      </c>
      <c r="AC39" s="12" t="n">
        <v>3.0</v>
      </c>
      <c r="AD39" s="10" t="n">
        <f t="shared" si="0"/>
        <v>1714.0</v>
      </c>
      <c r="AE39" s="37">
        <v>0</v>
      </c>
    </row>
    <row r="40" spans="1:31" x14ac:dyDescent="0.2">
      <c r="A40" s="9" t="s">
        <v>40</v>
      </c>
      <c r="B40" s="9" t="s">
        <v>319</v>
      </c>
      <c r="C40" s="12" t="n">
        <v>281.0</v>
      </c>
      <c r="D40" s="12" t="n">
        <v>108.0</v>
      </c>
      <c r="E40" s="12" t="n">
        <v>23.0</v>
      </c>
      <c r="F40" s="12" t="n">
        <v>0.0</v>
      </c>
      <c r="G40" s="12" t="n">
        <v>625.0</v>
      </c>
      <c r="H40" s="12" t="n">
        <v>31.0</v>
      </c>
      <c r="I40" s="12" t="n">
        <v>7.0</v>
      </c>
      <c r="J40" s="12" t="n">
        <v>137.0</v>
      </c>
      <c r="K40" s="12" t="n">
        <v>4.0</v>
      </c>
      <c r="L40" s="12" t="n">
        <v>425.0</v>
      </c>
      <c r="M40" s="12" t="n">
        <v>124.0</v>
      </c>
      <c r="N40" s="12" t="n">
        <v>131.0</v>
      </c>
      <c r="O40" s="12" t="n">
        <v>556.0</v>
      </c>
      <c r="P40" s="12" t="n">
        <v>322.0</v>
      </c>
      <c r="Q40" s="12" t="n">
        <v>10.0</v>
      </c>
      <c r="R40" s="12" t="n">
        <v>1488.0</v>
      </c>
      <c r="S40" s="12" t="n">
        <v>150.0</v>
      </c>
      <c r="T40" s="12" t="n">
        <v>64.0</v>
      </c>
      <c r="U40" s="12" t="n">
        <v>24.0</v>
      </c>
      <c r="V40" s="12" t="n">
        <v>0.0</v>
      </c>
      <c r="W40" s="12" t="n">
        <v>377.0</v>
      </c>
      <c r="X40" s="12" t="n">
        <v>1690.0</v>
      </c>
      <c r="Y40" s="12" t="n">
        <v>0.0</v>
      </c>
      <c r="Z40" s="12" t="n">
        <v>1785.0</v>
      </c>
      <c r="AA40" s="12" t="n">
        <v>31.0</v>
      </c>
      <c r="AB40" s="12" t="n">
        <v>0.0</v>
      </c>
      <c r="AC40" s="12" t="n">
        <v>201.0</v>
      </c>
      <c r="AD40" s="10" t="n">
        <f t="shared" si="0"/>
        <v>8594.0</v>
      </c>
      <c r="AE40" s="37">
        <v>0</v>
      </c>
    </row>
    <row r="41" spans="1:31" x14ac:dyDescent="0.2">
      <c r="A41" s="9" t="s">
        <v>40</v>
      </c>
      <c r="B41" s="9" t="s">
        <v>318</v>
      </c>
      <c r="C41" s="12" t="n">
        <v>247.0</v>
      </c>
      <c r="D41" s="12" t="n">
        <v>6.0</v>
      </c>
      <c r="E41" s="12" t="n">
        <v>0.0</v>
      </c>
      <c r="F41" s="12" t="n">
        <v>0.0</v>
      </c>
      <c r="G41" s="12" t="n">
        <v>17.0</v>
      </c>
      <c r="H41" s="12" t="n">
        <v>3.0</v>
      </c>
      <c r="I41" s="12" t="n">
        <v>1.0</v>
      </c>
      <c r="J41" s="12" t="n">
        <v>0.0</v>
      </c>
      <c r="K41" s="12" t="n">
        <v>2.0</v>
      </c>
      <c r="L41" s="12" t="n">
        <v>15.0</v>
      </c>
      <c r="M41" s="12" t="n">
        <v>61.0</v>
      </c>
      <c r="N41" s="12" t="n">
        <v>0.0</v>
      </c>
      <c r="O41" s="12" t="n">
        <v>120.0</v>
      </c>
      <c r="P41" s="12" t="n">
        <v>0.0</v>
      </c>
      <c r="Q41" s="12" t="n">
        <v>3.0</v>
      </c>
      <c r="R41" s="12" t="n">
        <v>5.0</v>
      </c>
      <c r="S41" s="12" t="n">
        <v>43.0</v>
      </c>
      <c r="T41" s="12" t="n">
        <v>13.0</v>
      </c>
      <c r="U41" s="12" t="n">
        <v>8.0</v>
      </c>
      <c r="V41" s="12" t="n">
        <v>0.0</v>
      </c>
      <c r="W41" s="12" t="n">
        <v>8.0</v>
      </c>
      <c r="X41" s="12" t="n">
        <v>31.0</v>
      </c>
      <c r="Y41" s="12" t="n">
        <v>0.0</v>
      </c>
      <c r="Z41" s="12" t="n">
        <v>5.0</v>
      </c>
      <c r="AA41" s="12" t="n">
        <v>9.0</v>
      </c>
      <c r="AB41" s="12" t="n">
        <v>0.0</v>
      </c>
      <c r="AC41" s="12" t="n">
        <v>0.0</v>
      </c>
      <c r="AD41" s="10" t="n">
        <f t="shared" si="0"/>
        <v>597.0</v>
      </c>
      <c r="AE41" s="37">
        <v>0</v>
      </c>
    </row>
    <row r="42" spans="1:31" x14ac:dyDescent="0.2">
      <c r="A42" s="9" t="s">
        <v>42</v>
      </c>
      <c r="B42" s="9" t="s">
        <v>319</v>
      </c>
      <c r="C42" s="12" t="n">
        <v>0.0</v>
      </c>
      <c r="D42" s="12" t="n">
        <v>0.0</v>
      </c>
      <c r="E42" s="12" t="n">
        <v>0.0</v>
      </c>
      <c r="F42" s="12" t="n">
        <v>12.0</v>
      </c>
      <c r="G42" s="12" t="n">
        <v>0.0</v>
      </c>
      <c r="H42" s="12" t="n">
        <v>2.0</v>
      </c>
      <c r="I42" s="12" t="n">
        <v>2.0</v>
      </c>
      <c r="J42" s="12" t="n">
        <v>17.0</v>
      </c>
      <c r="K42" s="12" t="n">
        <v>1.0</v>
      </c>
      <c r="L42" s="12" t="n">
        <v>3.0</v>
      </c>
      <c r="M42" s="12" t="n">
        <v>15.0</v>
      </c>
      <c r="N42" s="12" t="n">
        <v>14.0</v>
      </c>
      <c r="O42" s="12" t="n">
        <v>1.0</v>
      </c>
      <c r="P42" s="12" t="n">
        <v>48.0</v>
      </c>
      <c r="Q42" s="12" t="n">
        <v>0.0</v>
      </c>
      <c r="R42" s="12" t="n">
        <v>53.0</v>
      </c>
      <c r="S42" s="12" t="n">
        <v>17.0</v>
      </c>
      <c r="T42" s="12" t="n">
        <v>0.0</v>
      </c>
      <c r="U42" s="12" t="n">
        <v>14.0</v>
      </c>
      <c r="V42" s="12" t="n">
        <v>0.0</v>
      </c>
      <c r="W42" s="12" t="n">
        <v>0.0</v>
      </c>
      <c r="X42" s="12" t="n">
        <v>6.0</v>
      </c>
      <c r="Y42" s="12" t="n">
        <v>0.0</v>
      </c>
      <c r="Z42" s="12" t="n">
        <v>1.0</v>
      </c>
      <c r="AA42" s="12" t="n">
        <v>9.0</v>
      </c>
      <c r="AB42" s="12" t="n">
        <v>0.0</v>
      </c>
      <c r="AC42" s="12" t="n">
        <v>0.0</v>
      </c>
      <c r="AD42" s="10" t="n">
        <f t="shared" si="0"/>
        <v>215.0</v>
      </c>
      <c r="AE42" s="37">
        <v>0</v>
      </c>
    </row>
    <row r="43" spans="1:31" x14ac:dyDescent="0.2">
      <c r="A43" s="9" t="s">
        <v>42</v>
      </c>
      <c r="B43" s="9" t="s">
        <v>318</v>
      </c>
      <c r="C43" s="12" t="n">
        <v>7.0</v>
      </c>
      <c r="D43" s="12" t="n">
        <v>1.0</v>
      </c>
      <c r="E43" s="12" t="n">
        <v>0.0</v>
      </c>
      <c r="F43" s="12" t="n">
        <v>0.0</v>
      </c>
      <c r="G43" s="12" t="n">
        <v>0.0</v>
      </c>
      <c r="H43" s="12" t="n">
        <v>0.0</v>
      </c>
      <c r="I43" s="12" t="n">
        <v>0.0</v>
      </c>
      <c r="J43" s="12" t="n">
        <v>0.0</v>
      </c>
      <c r="K43" s="12" t="n">
        <v>0.0</v>
      </c>
      <c r="L43" s="12" t="n">
        <v>0.0</v>
      </c>
      <c r="M43" s="12" t="n">
        <v>7.0</v>
      </c>
      <c r="N43" s="12" t="n">
        <v>0.0</v>
      </c>
      <c r="O43" s="12" t="n">
        <v>0.0</v>
      </c>
      <c r="P43" s="12" t="n">
        <v>0.0</v>
      </c>
      <c r="Q43" s="12" t="n">
        <v>0.0</v>
      </c>
      <c r="R43" s="12" t="n">
        <v>0.0</v>
      </c>
      <c r="S43" s="12" t="n">
        <v>0.0</v>
      </c>
      <c r="T43" s="12" t="n">
        <v>0.0</v>
      </c>
      <c r="U43" s="12" t="n">
        <v>0.0</v>
      </c>
      <c r="V43" s="12" t="n">
        <v>0.0</v>
      </c>
      <c r="W43" s="12" t="n">
        <v>0.0</v>
      </c>
      <c r="X43" s="12" t="n">
        <v>2.0</v>
      </c>
      <c r="Y43" s="12" t="n">
        <v>0.0</v>
      </c>
      <c r="Z43" s="12" t="n">
        <v>0.0</v>
      </c>
      <c r="AA43" s="12" t="n">
        <v>0.0</v>
      </c>
      <c r="AB43" s="12" t="n">
        <v>0.0</v>
      </c>
      <c r="AC43" s="12" t="n">
        <v>0.0</v>
      </c>
      <c r="AD43" s="10" t="n">
        <f t="shared" si="0"/>
        <v>17.0</v>
      </c>
      <c r="AE43" s="37">
        <v>0</v>
      </c>
    </row>
    <row r="44" spans="1:31" x14ac:dyDescent="0.2">
      <c r="A44" s="9" t="s">
        <v>44</v>
      </c>
      <c r="B44" s="9" t="s">
        <v>319</v>
      </c>
      <c r="C44" s="12" t="n">
        <v>4.0</v>
      </c>
      <c r="D44" s="12" t="n">
        <v>0.0</v>
      </c>
      <c r="E44" s="12" t="n">
        <v>0.0</v>
      </c>
      <c r="F44" s="12" t="n">
        <v>0.0</v>
      </c>
      <c r="G44" s="12" t="n">
        <v>0.0</v>
      </c>
      <c r="H44" s="12" t="n">
        <v>0.0</v>
      </c>
      <c r="I44" s="12" t="n">
        <v>0.0</v>
      </c>
      <c r="J44" s="12" t="n">
        <v>0.0</v>
      </c>
      <c r="K44" s="12" t="n">
        <v>0.0</v>
      </c>
      <c r="L44" s="12" t="n">
        <v>0.0</v>
      </c>
      <c r="M44" s="12" t="n">
        <v>3.0</v>
      </c>
      <c r="N44" s="12" t="n">
        <v>0.0</v>
      </c>
      <c r="O44" s="12" t="n">
        <v>0.0</v>
      </c>
      <c r="P44" s="12" t="n">
        <v>0.0</v>
      </c>
      <c r="Q44" s="12" t="n">
        <v>0.0</v>
      </c>
      <c r="R44" s="12" t="n">
        <v>0.0</v>
      </c>
      <c r="S44" s="12" t="n">
        <v>0.0</v>
      </c>
      <c r="T44" s="12" t="n">
        <v>0.0</v>
      </c>
      <c r="U44" s="12" t="n">
        <v>0.0</v>
      </c>
      <c r="V44" s="12" t="n">
        <v>0.0</v>
      </c>
      <c r="W44" s="12" t="n">
        <v>0.0</v>
      </c>
      <c r="X44" s="12" t="n">
        <v>2.0</v>
      </c>
      <c r="Y44" s="12" t="n">
        <v>0.0</v>
      </c>
      <c r="Z44" s="12" t="n">
        <v>0.0</v>
      </c>
      <c r="AA44" s="12" t="n">
        <v>1.0</v>
      </c>
      <c r="AB44" s="12" t="n">
        <v>0.0</v>
      </c>
      <c r="AC44" s="12" t="n">
        <v>0.0</v>
      </c>
      <c r="AD44" s="10" t="n">
        <f t="shared" si="0"/>
        <v>10.0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2.0</v>
      </c>
      <c r="N45" s="12" t="n">
        <v>0.0</v>
      </c>
      <c r="O45" s="12" t="n">
        <v>0.0</v>
      </c>
      <c r="P45" s="12" t="n">
        <v>4.0</v>
      </c>
      <c r="Q45" s="12" t="n">
        <v>0.0</v>
      </c>
      <c r="R45" s="12" t="n">
        <v>22.0</v>
      </c>
      <c r="S45" s="12" t="n">
        <v>1.0</v>
      </c>
      <c r="T45" s="12" t="n">
        <v>0.0</v>
      </c>
      <c r="U45" s="12" t="n">
        <v>0.0</v>
      </c>
      <c r="V45" s="12" t="n">
        <v>0.0</v>
      </c>
      <c r="W45" s="12" t="n">
        <v>0.0</v>
      </c>
      <c r="X45" s="12" t="n">
        <v>0.0</v>
      </c>
      <c r="Y45" s="12" t="n">
        <v>0.0</v>
      </c>
      <c r="Z45" s="12" t="n">
        <v>0.0</v>
      </c>
      <c r="AA45" s="12" t="n">
        <v>0.0</v>
      </c>
      <c r="AB45" s="12" t="n">
        <v>0.0</v>
      </c>
      <c r="AC45" s="12" t="n">
        <v>0.0</v>
      </c>
      <c r="AD45" s="10" t="n">
        <f t="shared" si="0"/>
        <v>29.0</v>
      </c>
      <c r="AE45" s="37">
        <v>0</v>
      </c>
    </row>
    <row r="46" spans="1:31" x14ac:dyDescent="0.2">
      <c r="A46" s="9" t="s">
        <v>46</v>
      </c>
      <c r="B46" s="9" t="s">
        <v>319</v>
      </c>
      <c r="C46" s="12" t="n">
        <v>2.0</v>
      </c>
      <c r="D46" s="12" t="n">
        <v>0.0</v>
      </c>
      <c r="E46" s="12" t="n">
        <v>0.0</v>
      </c>
      <c r="F46" s="12" t="n">
        <v>0.0</v>
      </c>
      <c r="G46" s="12" t="n">
        <v>0.0</v>
      </c>
      <c r="H46" s="12" t="n">
        <v>0.0</v>
      </c>
      <c r="I46" s="12" t="n">
        <v>0.0</v>
      </c>
      <c r="J46" s="12" t="n">
        <v>0.0</v>
      </c>
      <c r="K46" s="12" t="n">
        <v>0.0</v>
      </c>
      <c r="L46" s="12" t="n">
        <v>0.0</v>
      </c>
      <c r="M46" s="12" t="n">
        <v>2.0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4.0</v>
      </c>
      <c r="AE46" s="37">
        <v>0</v>
      </c>
    </row>
    <row r="47" spans="1:31" x14ac:dyDescent="0.2">
      <c r="A47" s="9" t="s">
        <v>46</v>
      </c>
      <c r="B47" s="9" t="s">
        <v>318</v>
      </c>
      <c r="C47" s="12" t="n">
        <v>0.0</v>
      </c>
      <c r="D47" s="12" t="n">
        <v>0.0</v>
      </c>
      <c r="E47" s="12" t="n">
        <v>0.0</v>
      </c>
      <c r="F47" s="12" t="n">
        <v>12.0</v>
      </c>
      <c r="G47" s="12" t="n">
        <v>0.0</v>
      </c>
      <c r="H47" s="12" t="n">
        <v>2.0</v>
      </c>
      <c r="I47" s="12" t="n">
        <v>2.0</v>
      </c>
      <c r="J47" s="12" t="n">
        <v>17.0</v>
      </c>
      <c r="K47" s="12" t="n">
        <v>1.0</v>
      </c>
      <c r="L47" s="12" t="n">
        <v>3.0</v>
      </c>
      <c r="M47" s="12" t="n">
        <v>14.0</v>
      </c>
      <c r="N47" s="12" t="n">
        <v>14.0</v>
      </c>
      <c r="O47" s="12" t="n">
        <v>0.0</v>
      </c>
      <c r="P47" s="12" t="n">
        <v>45.0</v>
      </c>
      <c r="Q47" s="12" t="n">
        <v>0.0</v>
      </c>
      <c r="R47" s="12" t="n">
        <v>39.0</v>
      </c>
      <c r="S47" s="12" t="n">
        <v>17.0</v>
      </c>
      <c r="T47" s="12" t="n">
        <v>0.0</v>
      </c>
      <c r="U47" s="12" t="n">
        <v>15.0</v>
      </c>
      <c r="V47" s="12" t="n">
        <v>0.0</v>
      </c>
      <c r="W47" s="12" t="n">
        <v>0.0</v>
      </c>
      <c r="X47" s="12" t="n">
        <v>8.0</v>
      </c>
      <c r="Y47" s="12" t="n">
        <v>0.0</v>
      </c>
      <c r="Z47" s="12" t="n">
        <v>1.0</v>
      </c>
      <c r="AA47" s="12" t="n">
        <v>9.0</v>
      </c>
      <c r="AB47" s="12" t="n">
        <v>0.0</v>
      </c>
      <c r="AC47" s="12" t="n">
        <v>0.0</v>
      </c>
      <c r="AD47" s="10" t="n">
        <f t="shared" si="0"/>
        <v>199.0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63"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t="n">
        <v>1.0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25.0</v>
      </c>
      <c r="M50" s="12" t="n">
        <v>0.0</v>
      </c>
      <c r="N50" s="12" t="n">
        <v>0.0</v>
      </c>
      <c r="O50" s="12" t="n">
        <v>0.0</v>
      </c>
      <c r="P50" s="12" t="n">
        <v>2.0</v>
      </c>
      <c r="Q50" s="12" t="n">
        <v>0.0</v>
      </c>
      <c r="R50" s="12" t="n">
        <v>1472.0</v>
      </c>
      <c r="S50" s="12" t="n">
        <v>0.0</v>
      </c>
      <c r="T50" s="12" t="n">
        <v>0.0</v>
      </c>
      <c r="U50" s="12" t="n">
        <v>75.0</v>
      </c>
      <c r="V50" s="12" t="n">
        <v>0.0</v>
      </c>
      <c r="W50" s="12" t="n">
        <v>0.0</v>
      </c>
      <c r="X50" s="12" t="n">
        <v>328.0</v>
      </c>
      <c r="Y50" s="12" t="n">
        <v>0.0</v>
      </c>
      <c r="Z50" s="63" t="n">
        <v>0.0</v>
      </c>
      <c r="AA50" s="12" t="n">
        <v>5.0</v>
      </c>
      <c r="AB50" s="12" t="n">
        <v>0.0</v>
      </c>
      <c r="AC50" s="12" t="n">
        <v>0.0</v>
      </c>
      <c r="AD50" s="10" t="n">
        <f t="shared" si="0"/>
        <v>1907.0</v>
      </c>
      <c r="AE50" s="37" t="n">
        <v>1.0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209.0</v>
      </c>
      <c r="D52" s="12" t="n">
        <v>12.0</v>
      </c>
      <c r="E52" s="12" t="n">
        <v>0.0</v>
      </c>
      <c r="F52" s="12" t="n">
        <v>0.0</v>
      </c>
      <c r="G52" s="12" t="n">
        <v>10.0</v>
      </c>
      <c r="H52" s="12" t="n">
        <v>8.0</v>
      </c>
      <c r="I52" s="12" t="n">
        <v>0.0</v>
      </c>
      <c r="J52" s="12" t="n">
        <v>2.0</v>
      </c>
      <c r="K52" s="12" t="n">
        <v>1.0</v>
      </c>
      <c r="L52" s="12" t="n">
        <v>50.0</v>
      </c>
      <c r="M52" s="12" t="n">
        <v>16.0</v>
      </c>
      <c r="N52" s="12" t="n">
        <v>0.0</v>
      </c>
      <c r="O52" s="12" t="n">
        <v>3.0</v>
      </c>
      <c r="P52" s="12" t="n">
        <v>0.0</v>
      </c>
      <c r="Q52" s="12" t="n">
        <v>0.0</v>
      </c>
      <c r="R52" s="12" t="n">
        <v>0.0</v>
      </c>
      <c r="S52" s="12" t="n">
        <v>1.0</v>
      </c>
      <c r="T52" s="12" t="n">
        <v>27.0</v>
      </c>
      <c r="U52" s="12" t="n">
        <v>0.0</v>
      </c>
      <c r="V52" s="12" t="n">
        <v>0.0</v>
      </c>
      <c r="W52" s="12" t="n">
        <v>10.0</v>
      </c>
      <c r="X52" s="12" t="n">
        <v>1.0</v>
      </c>
      <c r="Y52" s="12" t="n">
        <v>0.0</v>
      </c>
      <c r="Z52" s="12" t="n">
        <v>0.0</v>
      </c>
      <c r="AA52" s="12" t="n">
        <v>14.0</v>
      </c>
      <c r="AB52" s="12" t="n">
        <v>0.0</v>
      </c>
      <c r="AC52" s="12" t="n">
        <v>0.0</v>
      </c>
      <c r="AD52" s="10" t="n">
        <f t="shared" si="0"/>
        <v>364.0</v>
      </c>
      <c r="AE52" s="37">
        <v>0</v>
      </c>
    </row>
    <row r="53" spans="1:31" x14ac:dyDescent="0.2">
      <c r="A53" s="3" t="s">
        <v>360</v>
      </c>
      <c r="B53" s="9" t="s">
        <v>318</v>
      </c>
      <c r="C53" s="12" t="n">
        <v>159.0</v>
      </c>
      <c r="D53" s="12" t="n">
        <v>51.0</v>
      </c>
      <c r="E53" s="12" t="n">
        <v>51.0</v>
      </c>
      <c r="F53" s="12" t="n">
        <v>3.0</v>
      </c>
      <c r="G53" s="12" t="n">
        <v>45.0</v>
      </c>
      <c r="H53" s="12" t="n">
        <v>14.0</v>
      </c>
      <c r="I53" s="12" t="n">
        <v>7.0</v>
      </c>
      <c r="J53" s="12" t="n">
        <v>82.0</v>
      </c>
      <c r="K53" s="12" t="n">
        <v>3.0</v>
      </c>
      <c r="L53" s="12" t="n">
        <v>192.0</v>
      </c>
      <c r="M53" s="12" t="n">
        <v>46.0</v>
      </c>
      <c r="N53" s="12" t="n">
        <v>44.0</v>
      </c>
      <c r="O53" s="12" t="n">
        <v>267.0</v>
      </c>
      <c r="P53" s="12" t="n">
        <v>55.0</v>
      </c>
      <c r="Q53" s="12" t="n">
        <v>7.0</v>
      </c>
      <c r="R53" s="12" t="n">
        <v>263.0</v>
      </c>
      <c r="S53" s="12" t="n">
        <v>17.0</v>
      </c>
      <c r="T53" s="12" t="n">
        <v>6.0</v>
      </c>
      <c r="U53" s="12" t="n">
        <v>10.0</v>
      </c>
      <c r="V53" s="12" t="n">
        <v>0.0</v>
      </c>
      <c r="W53" s="12" t="n">
        <v>87.0</v>
      </c>
      <c r="X53" s="12" t="n">
        <v>101.0</v>
      </c>
      <c r="Y53" s="12" t="n">
        <v>0.0</v>
      </c>
      <c r="Z53" s="12" t="n">
        <v>117.0</v>
      </c>
      <c r="AA53" s="12" t="n">
        <v>19.0</v>
      </c>
      <c r="AB53" s="12" t="n">
        <v>0.0</v>
      </c>
      <c r="AC53" s="12" t="n">
        <v>22.0</v>
      </c>
      <c r="AD53" s="10" t="n">
        <f t="shared" si="0"/>
        <v>1668.0</v>
      </c>
      <c r="AE53" s="37">
        <v>0</v>
      </c>
    </row>
    <row r="54" spans="1:31" x14ac:dyDescent="0.2">
      <c r="A54" s="3" t="s">
        <v>361</v>
      </c>
      <c r="B54" s="9" t="s">
        <v>319</v>
      </c>
      <c r="C54" s="12" t="n">
        <v>158.0</v>
      </c>
      <c r="D54" s="12" t="n">
        <v>47.0</v>
      </c>
      <c r="E54" s="12" t="n">
        <v>16.0</v>
      </c>
      <c r="F54" s="12" t="n">
        <v>0.0</v>
      </c>
      <c r="G54" s="12" t="n">
        <v>43.0</v>
      </c>
      <c r="H54" s="12" t="n">
        <v>10.0</v>
      </c>
      <c r="I54" s="12" t="n">
        <v>5.0</v>
      </c>
      <c r="J54" s="12" t="n">
        <v>69.0</v>
      </c>
      <c r="K54" s="12" t="n">
        <v>0.0</v>
      </c>
      <c r="L54" s="12" t="n">
        <v>191.0</v>
      </c>
      <c r="M54" s="12" t="n">
        <v>41.0</v>
      </c>
      <c r="N54" s="12" t="n">
        <v>4.0</v>
      </c>
      <c r="O54" s="12" t="n">
        <v>2.0</v>
      </c>
      <c r="P54" s="12" t="n">
        <v>31.0</v>
      </c>
      <c r="Q54" s="12" t="n">
        <v>5.0</v>
      </c>
      <c r="R54" s="12" t="n">
        <v>240.0</v>
      </c>
      <c r="S54" s="12" t="n">
        <v>0.0</v>
      </c>
      <c r="T54" s="12" t="n">
        <v>5.0</v>
      </c>
      <c r="U54" s="12" t="n">
        <v>5.0</v>
      </c>
      <c r="V54" s="12" t="n">
        <v>0.0</v>
      </c>
      <c r="W54" s="12" t="n">
        <v>88.0</v>
      </c>
      <c r="X54" s="12" t="n">
        <v>67.0</v>
      </c>
      <c r="Y54" s="12" t="n">
        <v>0.0</v>
      </c>
      <c r="Z54" s="12" t="n">
        <v>29.0</v>
      </c>
      <c r="AA54" s="12" t="n">
        <v>14.0</v>
      </c>
      <c r="AB54" s="12" t="n">
        <v>0.0</v>
      </c>
      <c r="AC54" s="12" t="n">
        <v>22.0</v>
      </c>
      <c r="AD54" s="10" t="n">
        <f t="shared" si="0"/>
        <v>1092.0</v>
      </c>
      <c r="AE54" s="37">
        <v>0</v>
      </c>
    </row>
    <row r="55" spans="1:31" x14ac:dyDescent="0.2">
      <c r="A55" s="3" t="s">
        <v>361</v>
      </c>
      <c r="B55" s="9" t="s">
        <v>318</v>
      </c>
      <c r="C55" s="12" t="n">
        <v>199.0</v>
      </c>
      <c r="D55" s="12" t="n">
        <v>12.0</v>
      </c>
      <c r="E55" s="12" t="n">
        <v>0.0</v>
      </c>
      <c r="F55" s="12" t="n">
        <v>0.0</v>
      </c>
      <c r="G55" s="12" t="n">
        <v>10.0</v>
      </c>
      <c r="H55" s="12" t="n">
        <v>8.0</v>
      </c>
      <c r="I55" s="12" t="n">
        <v>0.0</v>
      </c>
      <c r="J55" s="12" t="n">
        <v>2.0</v>
      </c>
      <c r="K55" s="12" t="n">
        <v>1.0</v>
      </c>
      <c r="L55" s="12" t="n">
        <v>47.0</v>
      </c>
      <c r="M55" s="12" t="n">
        <v>15.0</v>
      </c>
      <c r="N55" s="12" t="n">
        <v>0.0</v>
      </c>
      <c r="O55" s="12" t="n">
        <v>2.0</v>
      </c>
      <c r="P55" s="12" t="n">
        <v>0.0</v>
      </c>
      <c r="Q55" s="12" t="n">
        <v>0.0</v>
      </c>
      <c r="R55" s="12" t="n">
        <v>0.0</v>
      </c>
      <c r="S55" s="12" t="n">
        <v>1.0</v>
      </c>
      <c r="T55" s="12" t="n">
        <v>21.0</v>
      </c>
      <c r="U55" s="12" t="n">
        <v>0.0</v>
      </c>
      <c r="V55" s="12" t="n">
        <v>0.0</v>
      </c>
      <c r="W55" s="12" t="n">
        <v>7.0</v>
      </c>
      <c r="X55" s="12" t="n">
        <v>2.0</v>
      </c>
      <c r="Y55" s="12" t="n">
        <v>0.0</v>
      </c>
      <c r="Z55" s="12" t="n">
        <v>0.0</v>
      </c>
      <c r="AA55" s="12" t="n">
        <v>12.0</v>
      </c>
      <c r="AB55" s="12" t="n">
        <v>0.0</v>
      </c>
      <c r="AC55" s="12" t="n">
        <v>0.0</v>
      </c>
      <c r="AD55" s="10" t="n">
        <f t="shared" si="0"/>
        <v>339.0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2.0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2.0</v>
      </c>
      <c r="V62" s="12" t="n">
        <v>0.0</v>
      </c>
      <c r="W62" s="12" t="n">
        <v>0.0</v>
      </c>
      <c r="X62" s="12" t="n">
        <v>51.0</v>
      </c>
      <c r="Y62" s="12" t="n">
        <v>0.0</v>
      </c>
      <c r="Z62" s="12" t="n">
        <v>0.0</v>
      </c>
      <c r="AA62" s="12" t="n">
        <v>0.0</v>
      </c>
      <c r="AB62" s="12" t="n">
        <v>0.0</v>
      </c>
      <c r="AC62" s="12" t="n">
        <v>0.0</v>
      </c>
      <c r="AD62" s="10" t="n">
        <f t="shared" si="0"/>
        <v>55.0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29.0</v>
      </c>
      <c r="D66" s="12" t="n">
        <v>0.0</v>
      </c>
      <c r="E66" s="12" t="n">
        <v>0.0</v>
      </c>
      <c r="F66" s="12" t="n">
        <v>0.0</v>
      </c>
      <c r="G66" s="12" t="n">
        <v>0.0</v>
      </c>
      <c r="H66" s="12" t="n">
        <v>0.0</v>
      </c>
      <c r="I66" s="12" t="n">
        <v>0.0</v>
      </c>
      <c r="J66" s="12" t="n">
        <v>0.0</v>
      </c>
      <c r="K66" s="12" t="n">
        <v>0.0</v>
      </c>
      <c r="L66" s="12" t="n">
        <v>0.0</v>
      </c>
      <c r="M66" s="12" t="n">
        <v>15.0</v>
      </c>
      <c r="N66" s="12" t="n">
        <v>0.0</v>
      </c>
      <c r="O66" s="12" t="n">
        <v>0.0</v>
      </c>
      <c r="P66" s="12" t="n">
        <v>0.0</v>
      </c>
      <c r="Q66" s="12" t="n">
        <v>0.0</v>
      </c>
      <c r="R66" s="12" t="n">
        <v>1.0</v>
      </c>
      <c r="S66" s="12" t="n">
        <v>0.0</v>
      </c>
      <c r="T66" s="12" t="n">
        <v>0.0</v>
      </c>
      <c r="U66" s="12" t="n">
        <v>0.0</v>
      </c>
      <c r="V66" s="12" t="n">
        <v>0.0</v>
      </c>
      <c r="W66" s="12" t="n">
        <v>0.0</v>
      </c>
      <c r="X66" s="12" t="n">
        <v>2.0</v>
      </c>
      <c r="Y66" s="12" t="n">
        <v>0.0</v>
      </c>
      <c r="Z66" s="12" t="n">
        <v>0.0</v>
      </c>
      <c r="AA66" s="12" t="n">
        <v>1.0</v>
      </c>
      <c r="AB66" s="12" t="n">
        <v>0.0</v>
      </c>
      <c r="AC66" s="12" t="n">
        <v>0.0</v>
      </c>
      <c r="AD66" s="10" t="n">
        <f t="shared" si="0"/>
        <v>48.0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14.0</v>
      </c>
      <c r="N68" s="12" t="n">
        <v>0.0</v>
      </c>
      <c r="O68" s="12" t="n">
        <v>0.0</v>
      </c>
      <c r="P68" s="12" t="n">
        <v>37.0</v>
      </c>
      <c r="Q68" s="12" t="n">
        <v>4.0</v>
      </c>
      <c r="R68" s="12" t="n">
        <v>77.0</v>
      </c>
      <c r="S68" s="12" t="n">
        <v>0.0</v>
      </c>
      <c r="T68" s="12" t="n">
        <v>1.0</v>
      </c>
      <c r="U68" s="12" t="n">
        <v>0.0</v>
      </c>
      <c r="V68" s="12" t="n">
        <v>0.0</v>
      </c>
      <c r="W68" s="12" t="n">
        <v>9.0</v>
      </c>
      <c r="X68" s="12" t="n">
        <v>5.0</v>
      </c>
      <c r="Y68" s="12" t="n">
        <v>0.0</v>
      </c>
      <c r="Z68" s="12" t="n">
        <v>0.0</v>
      </c>
      <c r="AA68" s="12" t="n">
        <v>0.0</v>
      </c>
      <c r="AB68" s="12" t="n">
        <v>0.0</v>
      </c>
      <c r="AC68" s="12" t="n">
        <v>0.0</v>
      </c>
      <c r="AD68" s="10" t="n">
        <f t="shared" si="0"/>
        <v>147.0</v>
      </c>
      <c r="AE68" s="37">
        <v>0</v>
      </c>
    </row>
    <row r="69" spans="1:31" x14ac:dyDescent="0.2">
      <c r="A69" s="9" t="s">
        <v>59</v>
      </c>
      <c r="B69" s="9" t="s">
        <v>318</v>
      </c>
      <c r="C69" s="12" t="n">
        <v>6.0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3.0</v>
      </c>
      <c r="T69" s="12" t="n">
        <v>0.0</v>
      </c>
      <c r="U69" s="12" t="n">
        <v>0.0</v>
      </c>
      <c r="V69" s="12" t="n">
        <v>0.0</v>
      </c>
      <c r="W69" s="12" t="n">
        <v>2.0</v>
      </c>
      <c r="X69" s="12" t="n">
        <v>3.0</v>
      </c>
      <c r="Y69" s="12" t="n">
        <v>0.0</v>
      </c>
      <c r="Z69" s="12" t="n">
        <v>0.0</v>
      </c>
      <c r="AA69" s="12" t="n">
        <v>2.0</v>
      </c>
      <c r="AB69" s="12" t="n">
        <v>0.0</v>
      </c>
      <c r="AC69" s="12" t="n">
        <v>0.0</v>
      </c>
      <c r="AD69" s="10" t="n">
        <f t="shared" si="0"/>
        <v>16.0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18.0</v>
      </c>
      <c r="H72" s="12" t="n">
        <v>0.0</v>
      </c>
      <c r="I72" s="12" t="n">
        <v>0.0</v>
      </c>
      <c r="J72" s="12" t="n">
        <v>0.0</v>
      </c>
      <c r="K72" s="12" t="n">
        <v>8.0</v>
      </c>
      <c r="L72" s="12" t="n">
        <v>2.0</v>
      </c>
      <c r="M72" s="12" t="n">
        <v>5.0</v>
      </c>
      <c r="N72" s="12" t="n">
        <v>0.0</v>
      </c>
      <c r="O72" s="12" t="n">
        <v>350.0</v>
      </c>
      <c r="P72" s="12" t="n">
        <v>6.0</v>
      </c>
      <c r="Q72" s="12" t="n">
        <v>0.0</v>
      </c>
      <c r="R72" s="12" t="n">
        <v>11.0</v>
      </c>
      <c r="S72" s="12" t="n">
        <v>49.0</v>
      </c>
      <c r="T72" s="12" t="n">
        <v>0.0</v>
      </c>
      <c r="U72" s="12" t="n">
        <v>0.0</v>
      </c>
      <c r="V72" s="12" t="n">
        <v>0.0</v>
      </c>
      <c r="W72" s="12" t="n">
        <v>0.0</v>
      </c>
      <c r="X72" s="12" t="n">
        <v>74.0</v>
      </c>
      <c r="Y72" s="12" t="n">
        <v>0.0</v>
      </c>
      <c r="Z72" s="12" t="n">
        <v>0.0</v>
      </c>
      <c r="AA72" s="12" t="n">
        <v>0.0</v>
      </c>
      <c r="AB72" s="12" t="n">
        <v>0.0</v>
      </c>
      <c r="AC72" s="12" t="n">
        <v>16.0</v>
      </c>
      <c r="AD72" s="10" t="n">
        <f t="shared" si="0"/>
        <v>539.0</v>
      </c>
      <c r="AE72" s="37">
        <v>0</v>
      </c>
    </row>
    <row r="73" spans="1:31" x14ac:dyDescent="0.2">
      <c r="A73" s="9" t="s">
        <v>63</v>
      </c>
      <c r="B73" s="9" t="s">
        <v>318</v>
      </c>
      <c r="C73" s="12" t="n">
        <v>0.0</v>
      </c>
      <c r="D73" s="12" t="n">
        <v>0.0</v>
      </c>
      <c r="E73" s="12" t="n">
        <v>0.0</v>
      </c>
      <c r="F73" s="12" t="n">
        <v>0.0</v>
      </c>
      <c r="G73" s="12" t="n">
        <v>1.0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4.0</v>
      </c>
      <c r="Y73" s="12" t="n">
        <v>0.0</v>
      </c>
      <c r="Z73" s="12" t="n">
        <v>0.0</v>
      </c>
      <c r="AA73" s="12" t="n">
        <v>0.0</v>
      </c>
      <c r="AB73" s="12" t="n">
        <v>0.0</v>
      </c>
      <c r="AC73" s="12" t="n">
        <v>0.0</v>
      </c>
      <c r="AD73" s="10" t="n">
        <f t="shared" si="0"/>
        <v>5.0</v>
      </c>
      <c r="AE73" s="37">
        <v>0</v>
      </c>
    </row>
    <row r="74" spans="1:31" x14ac:dyDescent="0.2">
      <c r="A74" s="9" t="s">
        <v>65</v>
      </c>
      <c r="B74" s="9" t="s">
        <v>319</v>
      </c>
      <c r="C74" s="12" t="n">
        <v>6.0</v>
      </c>
      <c r="D74" s="12" t="n">
        <v>0.0</v>
      </c>
      <c r="E74" s="12" t="n">
        <v>0.0</v>
      </c>
      <c r="F74" s="12" t="n">
        <v>0.0</v>
      </c>
      <c r="G74" s="12" t="n">
        <v>892.0</v>
      </c>
      <c r="H74" s="12" t="n">
        <v>36.0</v>
      </c>
      <c r="I74" s="12" t="n">
        <v>0.0</v>
      </c>
      <c r="J74" s="12" t="n">
        <v>57.0</v>
      </c>
      <c r="K74" s="12" t="n">
        <v>0.0</v>
      </c>
      <c r="L74" s="12" t="n">
        <v>0.0</v>
      </c>
      <c r="M74" s="12" t="n">
        <v>1.0</v>
      </c>
      <c r="N74" s="12" t="n">
        <v>0.0</v>
      </c>
      <c r="O74" s="12" t="n">
        <v>3.0</v>
      </c>
      <c r="P74" s="12" t="n">
        <v>59.0</v>
      </c>
      <c r="Q74" s="12" t="n">
        <v>6.0</v>
      </c>
      <c r="R74" s="12" t="n">
        <v>0.0</v>
      </c>
      <c r="S74" s="12" t="n">
        <v>29.0</v>
      </c>
      <c r="T74" s="12" t="n">
        <v>174.0</v>
      </c>
      <c r="U74" s="12" t="n">
        <v>14.0</v>
      </c>
      <c r="V74" s="12" t="n">
        <v>0.0</v>
      </c>
      <c r="W74" s="12" t="n">
        <v>4.0</v>
      </c>
      <c r="X74" s="12" t="n">
        <v>0.0</v>
      </c>
      <c r="Y74" s="12" t="n">
        <v>0.0</v>
      </c>
      <c r="Z74" s="12" t="n">
        <v>0.0</v>
      </c>
      <c r="AA74" s="12" t="n">
        <v>19.0</v>
      </c>
      <c r="AB74" s="12" t="n">
        <v>0.0</v>
      </c>
      <c r="AC74" s="12" t="n">
        <v>17.0</v>
      </c>
      <c r="AD74" s="10" t="n">
        <f t="shared" si="0"/>
        <v>1317.0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12.0</v>
      </c>
      <c r="G76" s="12" t="n">
        <v>0.0</v>
      </c>
      <c r="H76" s="12" t="n">
        <v>2.0</v>
      </c>
      <c r="I76" s="12" t="n">
        <v>0.0</v>
      </c>
      <c r="J76" s="12" t="n">
        <v>7.0</v>
      </c>
      <c r="K76" s="12" t="n">
        <v>1.0</v>
      </c>
      <c r="L76" s="12" t="n">
        <v>1.0</v>
      </c>
      <c r="M76" s="12" t="n">
        <v>15.0</v>
      </c>
      <c r="N76" s="12" t="n">
        <v>4.0</v>
      </c>
      <c r="O76" s="12" t="n">
        <v>1.0</v>
      </c>
      <c r="P76" s="12" t="n">
        <v>16.0</v>
      </c>
      <c r="Q76" s="12" t="n">
        <v>0.0</v>
      </c>
      <c r="R76" s="12" t="n">
        <v>48.0</v>
      </c>
      <c r="S76" s="12" t="n">
        <v>4.0</v>
      </c>
      <c r="T76" s="12" t="n">
        <v>0.0</v>
      </c>
      <c r="U76" s="12" t="n">
        <v>0.0</v>
      </c>
      <c r="V76" s="12" t="n">
        <v>0.0</v>
      </c>
      <c r="W76" s="12" t="n">
        <v>0.0</v>
      </c>
      <c r="X76" s="12" t="n">
        <v>6.0</v>
      </c>
      <c r="Y76" s="12" t="n">
        <v>0.0</v>
      </c>
      <c r="Z76" s="12" t="n">
        <v>0.0</v>
      </c>
      <c r="AA76" s="12" t="n">
        <v>7.0</v>
      </c>
      <c r="AB76" s="12" t="n">
        <v>0.0</v>
      </c>
      <c r="AC76" s="12" t="n">
        <v>0.0</v>
      </c>
      <c r="AD76" s="10" t="n">
        <f t="shared" si="1"/>
        <v>124.0</v>
      </c>
      <c r="AE76" s="37">
        <v>0</v>
      </c>
    </row>
    <row r="77" spans="1:31" x14ac:dyDescent="0.2">
      <c r="A77" s="9" t="s">
        <v>67</v>
      </c>
      <c r="B77" s="9" t="s">
        <v>318</v>
      </c>
      <c r="C77" s="12" t="n">
        <v>7.0</v>
      </c>
      <c r="D77" s="12" t="n">
        <v>1.0</v>
      </c>
      <c r="E77" s="12" t="n">
        <v>0.0</v>
      </c>
      <c r="F77" s="12" t="n">
        <v>0.0</v>
      </c>
      <c r="G77" s="12" t="n">
        <v>0.0</v>
      </c>
      <c r="H77" s="12" t="n">
        <v>0.0</v>
      </c>
      <c r="I77" s="12" t="n">
        <v>0.0</v>
      </c>
      <c r="J77" s="12" t="n">
        <v>0.0</v>
      </c>
      <c r="K77" s="12" t="n">
        <v>0.0</v>
      </c>
      <c r="L77" s="12" t="n">
        <v>0.0</v>
      </c>
      <c r="M77" s="12" t="n">
        <v>7.0</v>
      </c>
      <c r="N77" s="12" t="n">
        <v>0.0</v>
      </c>
      <c r="O77" s="12" t="n">
        <v>0.0</v>
      </c>
      <c r="P77" s="12" t="n">
        <v>0.0</v>
      </c>
      <c r="Q77" s="12" t="n">
        <v>0.0</v>
      </c>
      <c r="R77" s="12" t="n">
        <v>0.0</v>
      </c>
      <c r="S77" s="12" t="n">
        <v>0.0</v>
      </c>
      <c r="T77" s="12" t="n">
        <v>0.0</v>
      </c>
      <c r="U77" s="12" t="n">
        <v>0.0</v>
      </c>
      <c r="V77" s="12" t="n">
        <v>0.0</v>
      </c>
      <c r="W77" s="12" t="n">
        <v>0.0</v>
      </c>
      <c r="X77" s="12" t="n">
        <v>2.0</v>
      </c>
      <c r="Y77" s="12" t="n">
        <v>0.0</v>
      </c>
      <c r="Z77" s="12" t="n">
        <v>0.0</v>
      </c>
      <c r="AA77" s="12" t="n">
        <v>0.0</v>
      </c>
      <c r="AB77" s="12" t="n">
        <v>0.0</v>
      </c>
      <c r="AC77" s="12" t="n">
        <v>0.0</v>
      </c>
      <c r="AD77" s="10" t="n">
        <f t="shared" si="1"/>
        <v>17.0</v>
      </c>
      <c r="AE77" s="37">
        <v>0</v>
      </c>
    </row>
    <row r="78" spans="1:31" x14ac:dyDescent="0.2">
      <c r="A78" s="9" t="s">
        <v>69</v>
      </c>
      <c r="B78" s="9" t="s">
        <v>319</v>
      </c>
      <c r="C78" s="12" t="n">
        <v>2.0</v>
      </c>
      <c r="D78" s="12" t="n">
        <v>0.0</v>
      </c>
      <c r="E78" s="12" t="n">
        <v>0.0</v>
      </c>
      <c r="F78" s="12" t="n">
        <v>0.0</v>
      </c>
      <c r="G78" s="12" t="n">
        <v>0.0</v>
      </c>
      <c r="H78" s="12" t="n">
        <v>0.0</v>
      </c>
      <c r="I78" s="12" t="n">
        <v>0.0</v>
      </c>
      <c r="J78" s="12" t="n">
        <v>0.0</v>
      </c>
      <c r="K78" s="12" t="n">
        <v>0.0</v>
      </c>
      <c r="L78" s="12" t="n">
        <v>0.0</v>
      </c>
      <c r="M78" s="12" t="n">
        <v>3.0</v>
      </c>
      <c r="N78" s="12" t="n">
        <v>0.0</v>
      </c>
      <c r="O78" s="12" t="n">
        <v>0.0</v>
      </c>
      <c r="P78" s="12" t="n">
        <v>0.0</v>
      </c>
      <c r="Q78" s="12" t="n">
        <v>0.0</v>
      </c>
      <c r="R78" s="12" t="n">
        <v>0.0</v>
      </c>
      <c r="S78" s="12" t="n">
        <v>0.0</v>
      </c>
      <c r="T78" s="12" t="n">
        <v>0.0</v>
      </c>
      <c r="U78" s="12" t="n">
        <v>0.0</v>
      </c>
      <c r="V78" s="12" t="n">
        <v>0.0</v>
      </c>
      <c r="W78" s="12" t="n">
        <v>0.0</v>
      </c>
      <c r="X78" s="12" t="n">
        <v>1.0</v>
      </c>
      <c r="Y78" s="12" t="n">
        <v>0.0</v>
      </c>
      <c r="Z78" s="12" t="n">
        <v>0.0</v>
      </c>
      <c r="AA78" s="12" t="n">
        <v>1.0</v>
      </c>
      <c r="AB78" s="12" t="n">
        <v>0.0</v>
      </c>
      <c r="AC78" s="12" t="n">
        <v>0.0</v>
      </c>
      <c r="AD78" s="10" t="n">
        <f t="shared" si="1"/>
        <v>7.0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2.0</v>
      </c>
      <c r="N79" s="12" t="n">
        <v>0.0</v>
      </c>
      <c r="O79" s="12" t="n">
        <v>0.0</v>
      </c>
      <c r="P79" s="12" t="n">
        <v>4.0</v>
      </c>
      <c r="Q79" s="12" t="n">
        <v>0.0</v>
      </c>
      <c r="R79" s="12" t="n">
        <v>22.0</v>
      </c>
      <c r="S79" s="12" t="n">
        <v>1.0</v>
      </c>
      <c r="T79" s="12" t="n">
        <v>0.0</v>
      </c>
      <c r="U79" s="12" t="n">
        <v>0.0</v>
      </c>
      <c r="V79" s="12" t="n">
        <v>0.0</v>
      </c>
      <c r="W79" s="12" t="n">
        <v>0.0</v>
      </c>
      <c r="X79" s="12" t="n">
        <v>0.0</v>
      </c>
      <c r="Y79" s="12" t="n">
        <v>0.0</v>
      </c>
      <c r="Z79" s="12" t="n">
        <v>0.0</v>
      </c>
      <c r="AA79" s="12" t="n">
        <v>0.0</v>
      </c>
      <c r="AB79" s="12" t="n">
        <v>0.0</v>
      </c>
      <c r="AC79" s="12" t="n">
        <v>0.0</v>
      </c>
      <c r="AD79" s="10" t="n">
        <f t="shared" si="1"/>
        <v>29.0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1.0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1.0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6.0</v>
      </c>
      <c r="V81" s="12" t="n">
        <v>0.0</v>
      </c>
      <c r="W81" s="12" t="n">
        <v>0.0</v>
      </c>
      <c r="X81" s="12" t="n">
        <v>0.0</v>
      </c>
      <c r="Y81" s="12" t="n">
        <v>0.0</v>
      </c>
      <c r="Z81" s="12" t="n">
        <v>0.0</v>
      </c>
      <c r="AA81" s="12" t="n">
        <v>0.0</v>
      </c>
      <c r="AB81" s="12" t="n">
        <v>0.0</v>
      </c>
      <c r="AC81" s="12" t="n">
        <v>0.0</v>
      </c>
      <c r="AD81" s="10" t="n">
        <f t="shared" si="1"/>
        <v>6.0</v>
      </c>
      <c r="AE81" s="37">
        <v>0</v>
      </c>
    </row>
    <row r="82" spans="1:31" x14ac:dyDescent="0.2">
      <c r="A82" s="9" t="s">
        <v>73</v>
      </c>
      <c r="B82" s="9" t="s">
        <v>319</v>
      </c>
      <c r="C82" s="12" t="n">
        <v>19.0</v>
      </c>
      <c r="D82" s="12" t="n">
        <v>0.0</v>
      </c>
      <c r="E82" s="12" t="n">
        <v>0.0</v>
      </c>
      <c r="F82" s="12" t="n">
        <v>0.0</v>
      </c>
      <c r="G82" s="12" t="n">
        <v>18.0</v>
      </c>
      <c r="H82" s="12" t="n">
        <v>0.0</v>
      </c>
      <c r="I82" s="12" t="n">
        <v>0.0</v>
      </c>
      <c r="J82" s="12" t="n">
        <v>1.0</v>
      </c>
      <c r="K82" s="12" t="n">
        <v>3.0</v>
      </c>
      <c r="L82" s="12" t="n">
        <v>0.0</v>
      </c>
      <c r="M82" s="12" t="n">
        <v>0.0</v>
      </c>
      <c r="N82" s="12" t="n">
        <v>0.0</v>
      </c>
      <c r="O82" s="12" t="n">
        <v>6.0</v>
      </c>
      <c r="P82" s="12" t="n">
        <v>0.0</v>
      </c>
      <c r="Q82" s="12" t="n">
        <v>0.0</v>
      </c>
      <c r="R82" s="12" t="n">
        <v>0.0</v>
      </c>
      <c r="S82" s="12" t="n">
        <v>7.0</v>
      </c>
      <c r="T82" s="12" t="n">
        <v>0.0</v>
      </c>
      <c r="U82" s="12" t="n">
        <v>0.0</v>
      </c>
      <c r="V82" s="12" t="n">
        <v>0.0</v>
      </c>
      <c r="W82" s="12" t="n">
        <v>0.0</v>
      </c>
      <c r="X82" s="12" t="n">
        <v>0.0</v>
      </c>
      <c r="Y82" s="12" t="n">
        <v>0.0</v>
      </c>
      <c r="Z82" s="12" t="n">
        <v>0.0</v>
      </c>
      <c r="AA82" s="12" t="n">
        <v>1.0</v>
      </c>
      <c r="AB82" s="12" t="n">
        <v>0.0</v>
      </c>
      <c r="AC82" s="12" t="n">
        <v>0.0</v>
      </c>
      <c r="AD82" s="10" t="n">
        <f t="shared" si="1"/>
        <v>55.0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1.0</v>
      </c>
      <c r="K84" s="12" t="n">
        <v>0.0</v>
      </c>
      <c r="L84" s="12" t="n">
        <v>0.0</v>
      </c>
      <c r="M84" s="12" t="n">
        <v>0.0</v>
      </c>
      <c r="N84" s="12" t="n">
        <v>0.0</v>
      </c>
      <c r="O84" s="12" t="n">
        <v>0.0</v>
      </c>
      <c r="P84" s="12" t="n">
        <v>0.0</v>
      </c>
      <c r="Q84" s="12" t="n">
        <v>0.0</v>
      </c>
      <c r="R84" s="12" t="n">
        <v>5.0</v>
      </c>
      <c r="S84" s="12" t="n">
        <v>0.0</v>
      </c>
      <c r="T84" s="12" t="n">
        <v>0.0</v>
      </c>
      <c r="U84" s="12" t="n">
        <v>0.0</v>
      </c>
      <c r="V84" s="12" t="n">
        <v>0.0</v>
      </c>
      <c r="W84" s="12" t="n">
        <v>0.0</v>
      </c>
      <c r="X84" s="12" t="n">
        <v>0.0</v>
      </c>
      <c r="Y84" s="12" t="n">
        <v>0.0</v>
      </c>
      <c r="Z84" s="12" t="n">
        <v>0.0</v>
      </c>
      <c r="AA84" s="12" t="n">
        <v>0.0</v>
      </c>
      <c r="AB84" s="12" t="n">
        <v>0.0</v>
      </c>
      <c r="AC84" s="12" t="n">
        <v>0.0</v>
      </c>
      <c r="AD84" s="10" t="n">
        <f t="shared" si="1"/>
        <v>6.0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8.0</v>
      </c>
      <c r="D86" s="12" t="n">
        <v>51.0</v>
      </c>
      <c r="E86" s="12" t="n">
        <v>0.0</v>
      </c>
      <c r="F86" s="12" t="n">
        <v>0.0</v>
      </c>
      <c r="G86" s="12" t="n">
        <v>315.0</v>
      </c>
      <c r="H86" s="12" t="n">
        <v>0.0</v>
      </c>
      <c r="I86" s="12" t="n">
        <v>0.0</v>
      </c>
      <c r="J86" s="63" t="n">
        <v>50.0</v>
      </c>
      <c r="K86" s="12" t="n">
        <v>6.0</v>
      </c>
      <c r="L86" s="12" t="n">
        <v>107.0</v>
      </c>
      <c r="M86" s="12" t="n">
        <v>0.0</v>
      </c>
      <c r="N86" s="63" t="n">
        <v>54.0</v>
      </c>
      <c r="O86" s="12" t="n">
        <v>3.0</v>
      </c>
      <c r="P86" s="12" t="n">
        <v>114.0</v>
      </c>
      <c r="Q86" s="12" t="n">
        <v>0.0</v>
      </c>
      <c r="R86" s="12" t="n">
        <v>1118.0</v>
      </c>
      <c r="S86" s="12" t="n">
        <v>16.0</v>
      </c>
      <c r="T86" s="12" t="n">
        <v>0.0</v>
      </c>
      <c r="U86" s="12" t="n">
        <v>0.0</v>
      </c>
      <c r="V86" s="12" t="n">
        <v>0.0</v>
      </c>
      <c r="W86" s="12" t="n">
        <v>0.0</v>
      </c>
      <c r="X86" s="63" t="n">
        <v>719.0</v>
      </c>
      <c r="Y86" s="12" t="n">
        <v>0.0</v>
      </c>
      <c r="Z86" s="12" t="n">
        <v>48.0</v>
      </c>
      <c r="AA86" s="12" t="n">
        <v>2.0</v>
      </c>
      <c r="AB86" s="12" t="n">
        <v>0.0</v>
      </c>
      <c r="AC86" s="12" t="n">
        <v>6.0</v>
      </c>
      <c r="AD86" s="10" t="n">
        <f t="shared" si="1"/>
        <v>2617.0</v>
      </c>
      <c r="AE86" s="37" t="n">
        <v>3.0</v>
      </c>
    </row>
    <row r="87" spans="1:31" x14ac:dyDescent="0.2">
      <c r="A87" s="9" t="s">
        <v>77</v>
      </c>
      <c r="B87" s="9" t="s">
        <v>318</v>
      </c>
      <c r="C87" s="12" t="n">
        <v>77.0</v>
      </c>
      <c r="D87" s="12" t="n">
        <v>4.0</v>
      </c>
      <c r="E87" s="12" t="n">
        <v>0.0</v>
      </c>
      <c r="F87" s="12" t="n">
        <v>0.0</v>
      </c>
      <c r="G87" s="12" t="n">
        <v>3.0</v>
      </c>
      <c r="H87" s="12" t="n">
        <v>0.0</v>
      </c>
      <c r="I87" s="12" t="n">
        <v>0.0</v>
      </c>
      <c r="J87" s="12" t="n">
        <v>0.0</v>
      </c>
      <c r="K87" s="12" t="n">
        <v>0.0</v>
      </c>
      <c r="L87" s="12" t="n">
        <v>4.0</v>
      </c>
      <c r="M87" s="12" t="n">
        <v>19.0</v>
      </c>
      <c r="N87" s="12" t="n">
        <v>0.0</v>
      </c>
      <c r="O87" s="12" t="n">
        <v>26.0</v>
      </c>
      <c r="P87" s="12" t="n">
        <v>0.0</v>
      </c>
      <c r="Q87" s="12" t="n">
        <v>0.0</v>
      </c>
      <c r="R87" s="12" t="n">
        <v>2.0</v>
      </c>
      <c r="S87" s="12" t="n">
        <v>8.0</v>
      </c>
      <c r="T87" s="12" t="n">
        <v>1.0</v>
      </c>
      <c r="U87" s="12" t="n">
        <v>2.0</v>
      </c>
      <c r="V87" s="12" t="n">
        <v>0.0</v>
      </c>
      <c r="W87" s="12" t="n">
        <v>1.0</v>
      </c>
      <c r="X87" s="12" t="n">
        <v>5.0</v>
      </c>
      <c r="Y87" s="12" t="n">
        <v>0.0</v>
      </c>
      <c r="Z87" s="12" t="n">
        <v>1.0</v>
      </c>
      <c r="AA87" s="12" t="n">
        <v>4.0</v>
      </c>
      <c r="AB87" s="12" t="n">
        <v>0.0</v>
      </c>
      <c r="AC87" s="12" t="n">
        <v>0.0</v>
      </c>
      <c r="AD87" s="10" t="n">
        <f t="shared" si="1"/>
        <v>157.0</v>
      </c>
      <c r="AE87" s="37">
        <v>0</v>
      </c>
    </row>
    <row r="88" spans="1:31" x14ac:dyDescent="0.2">
      <c r="A88" s="9" t="s">
        <v>79</v>
      </c>
      <c r="B88" s="9" t="s">
        <v>319</v>
      </c>
      <c r="C88" s="12" t="n">
        <v>5.0</v>
      </c>
      <c r="D88" s="12" t="n">
        <v>10.0</v>
      </c>
      <c r="E88" s="12" t="n">
        <v>0.0</v>
      </c>
      <c r="F88" s="12" t="n">
        <v>0.0</v>
      </c>
      <c r="G88" s="12" t="n">
        <v>3.0</v>
      </c>
      <c r="H88" s="12" t="n">
        <v>0.0</v>
      </c>
      <c r="I88" s="12" t="n">
        <v>0.0</v>
      </c>
      <c r="J88" s="63" t="n">
        <v>25.0</v>
      </c>
      <c r="K88" s="12" t="n">
        <v>0.0</v>
      </c>
      <c r="L88" s="12" t="n">
        <v>0.0</v>
      </c>
      <c r="M88" s="12" t="n">
        <v>92.0</v>
      </c>
      <c r="N88" s="63" t="n">
        <v>97.0</v>
      </c>
      <c r="O88" s="12" t="n">
        <v>0.0</v>
      </c>
      <c r="P88" s="12" t="n">
        <v>65.0</v>
      </c>
      <c r="Q88" s="12" t="n">
        <v>0.0</v>
      </c>
      <c r="R88" s="12" t="n">
        <v>0.0</v>
      </c>
      <c r="S88" s="12" t="n">
        <v>5.0</v>
      </c>
      <c r="T88" s="12" t="n">
        <v>0.0</v>
      </c>
      <c r="U88" s="12" t="n">
        <v>0.0</v>
      </c>
      <c r="V88" s="12" t="n">
        <v>0.0</v>
      </c>
      <c r="W88" s="12" t="n">
        <v>0.0</v>
      </c>
      <c r="X88" s="12" t="n">
        <v>4.0</v>
      </c>
      <c r="Y88" s="12" t="n">
        <v>0.0</v>
      </c>
      <c r="Z88" s="12" t="n">
        <v>1.0</v>
      </c>
      <c r="AA88" s="12" t="n">
        <v>3.0</v>
      </c>
      <c r="AB88" s="12" t="n">
        <v>0.0</v>
      </c>
      <c r="AC88" s="12" t="n">
        <v>0.0</v>
      </c>
      <c r="AD88" s="10" t="n">
        <f t="shared" si="1"/>
        <v>310.0</v>
      </c>
      <c r="AE88" s="37" t="n">
        <v>2.0</v>
      </c>
    </row>
    <row r="89" spans="1:31" x14ac:dyDescent="0.2">
      <c r="A89" s="9" t="s">
        <v>79</v>
      </c>
      <c r="B89" s="9" t="s">
        <v>318</v>
      </c>
      <c r="C89" s="12" t="n">
        <v>10.0</v>
      </c>
      <c r="D89" s="12" t="n">
        <v>0.0</v>
      </c>
      <c r="E89" s="12" t="n">
        <v>0.0</v>
      </c>
      <c r="F89" s="12" t="n">
        <v>0.0</v>
      </c>
      <c r="G89" s="12" t="n">
        <v>1.0</v>
      </c>
      <c r="H89" s="12" t="n">
        <v>0.0</v>
      </c>
      <c r="I89" s="12" t="n">
        <v>0.0</v>
      </c>
      <c r="J89" s="12" t="n">
        <v>1.0</v>
      </c>
      <c r="K89" s="12" t="n">
        <v>0.0</v>
      </c>
      <c r="L89" s="12" t="n">
        <v>2.0</v>
      </c>
      <c r="M89" s="12" t="n">
        <v>0.0</v>
      </c>
      <c r="N89" s="12" t="n">
        <v>0.0</v>
      </c>
      <c r="O89" s="12" t="n">
        <v>5.0</v>
      </c>
      <c r="P89" s="12" t="n">
        <v>2.0</v>
      </c>
      <c r="Q89" s="12" t="n">
        <v>0.0</v>
      </c>
      <c r="R89" s="12" t="n">
        <v>3.0</v>
      </c>
      <c r="S89" s="12" t="n">
        <v>0.0</v>
      </c>
      <c r="T89" s="12" t="n">
        <v>0.0</v>
      </c>
      <c r="U89" s="12" t="n">
        <v>1.0</v>
      </c>
      <c r="V89" s="12" t="n">
        <v>0.0</v>
      </c>
      <c r="W89" s="12" t="n">
        <v>0.0</v>
      </c>
      <c r="X89" s="12" t="n">
        <v>4.0</v>
      </c>
      <c r="Y89" s="12" t="n">
        <v>0.0</v>
      </c>
      <c r="Z89" s="12" t="n">
        <v>2.0</v>
      </c>
      <c r="AA89" s="12" t="n">
        <v>0.0</v>
      </c>
      <c r="AB89" s="12" t="n">
        <v>0.0</v>
      </c>
      <c r="AC89" s="12" t="n">
        <v>1.0</v>
      </c>
      <c r="AD89" s="10" t="n">
        <f t="shared" si="1"/>
        <v>32.0</v>
      </c>
      <c r="AE89" s="37">
        <v>0</v>
      </c>
    </row>
    <row r="90" spans="1:31" x14ac:dyDescent="0.2">
      <c r="A90" s="9" t="s">
        <v>81</v>
      </c>
      <c r="B90" s="9" t="s">
        <v>319</v>
      </c>
      <c r="C90" s="12" t="n">
        <v>46.0</v>
      </c>
      <c r="D90" s="12" t="n">
        <v>46.0</v>
      </c>
      <c r="E90" s="12" t="n">
        <v>0.0</v>
      </c>
      <c r="F90" s="12" t="n">
        <v>0.0</v>
      </c>
      <c r="G90" s="12" t="n">
        <v>575.0</v>
      </c>
      <c r="H90" s="63" t="n">
        <v>26.0</v>
      </c>
      <c r="I90" s="12" t="n">
        <v>0.0</v>
      </c>
      <c r="J90" s="63" t="n">
        <v>44.0</v>
      </c>
      <c r="K90" s="12" t="n">
        <v>0.0</v>
      </c>
      <c r="L90" s="12" t="n">
        <v>38.0</v>
      </c>
      <c r="M90" s="12" t="n">
        <v>118.0</v>
      </c>
      <c r="N90" s="63" t="n">
        <v>121.0</v>
      </c>
      <c r="O90" s="12" t="n">
        <v>4.0</v>
      </c>
      <c r="P90" s="12" t="n">
        <v>23.0</v>
      </c>
      <c r="Q90" s="12" t="n">
        <v>1.0</v>
      </c>
      <c r="R90" s="12" t="n">
        <v>440.0</v>
      </c>
      <c r="S90" s="12" t="n">
        <v>105.0</v>
      </c>
      <c r="T90" s="63" t="n">
        <v>45.0</v>
      </c>
      <c r="U90" s="12" t="n">
        <v>1.0</v>
      </c>
      <c r="V90" s="12" t="n">
        <v>0.0</v>
      </c>
      <c r="W90" s="63" t="n">
        <v>48.0</v>
      </c>
      <c r="X90" s="63" t="n">
        <v>605.0</v>
      </c>
      <c r="Y90" s="12" t="n">
        <v>0.0</v>
      </c>
      <c r="Z90" s="12" t="n">
        <v>300.0</v>
      </c>
      <c r="AA90" s="12" t="n">
        <v>2.0</v>
      </c>
      <c r="AB90" s="12" t="n">
        <v>0.0</v>
      </c>
      <c r="AC90" s="63" t="n">
        <v>143.0</v>
      </c>
      <c r="AD90" s="10" t="n">
        <f t="shared" si="1"/>
        <v>2731.0</v>
      </c>
      <c r="AE90" s="37" t="n">
        <v>7.0</v>
      </c>
    </row>
    <row r="91" spans="1:31" x14ac:dyDescent="0.2">
      <c r="A91" s="9" t="s">
        <v>81</v>
      </c>
      <c r="B91" s="9" t="s">
        <v>318</v>
      </c>
      <c r="C91" s="12" t="n">
        <v>184.0</v>
      </c>
      <c r="D91" s="12" t="n">
        <v>19.0</v>
      </c>
      <c r="E91" s="12" t="n">
        <v>79.0</v>
      </c>
      <c r="F91" s="12" t="n">
        <v>0.0</v>
      </c>
      <c r="G91" s="12" t="n">
        <v>49.0</v>
      </c>
      <c r="H91" s="12" t="n">
        <v>4.0</v>
      </c>
      <c r="I91" s="12" t="n">
        <v>4.0</v>
      </c>
      <c r="J91" s="12" t="n">
        <v>25.0</v>
      </c>
      <c r="K91" s="12" t="n">
        <v>1.0</v>
      </c>
      <c r="L91" s="12" t="n">
        <v>59.0</v>
      </c>
      <c r="M91" s="12" t="n">
        <v>41.0</v>
      </c>
      <c r="N91" s="12" t="n">
        <v>50.0</v>
      </c>
      <c r="O91" s="12" t="n">
        <v>111.0</v>
      </c>
      <c r="P91" s="12" t="n">
        <v>30.0</v>
      </c>
      <c r="Q91" s="12" t="n">
        <v>5.0</v>
      </c>
      <c r="R91" s="12" t="n">
        <v>281.0</v>
      </c>
      <c r="S91" s="12" t="n">
        <v>51.0</v>
      </c>
      <c r="T91" s="12" t="n">
        <v>8.0</v>
      </c>
      <c r="U91" s="12" t="n">
        <v>15.0</v>
      </c>
      <c r="V91" s="12" t="n">
        <v>0.0</v>
      </c>
      <c r="W91" s="63" t="n">
        <v>69.0</v>
      </c>
      <c r="X91" s="63" t="n">
        <v>435.0</v>
      </c>
      <c r="Y91" s="12" t="n">
        <v>0.0</v>
      </c>
      <c r="Z91" s="12" t="n">
        <v>192.0</v>
      </c>
      <c r="AA91" s="12" t="n">
        <v>1.0</v>
      </c>
      <c r="AB91" s="12" t="n">
        <v>0.0</v>
      </c>
      <c r="AC91" s="12" t="n">
        <v>21.0</v>
      </c>
      <c r="AD91" s="10" t="n">
        <f t="shared" si="1"/>
        <v>1734.0</v>
      </c>
      <c r="AE91" s="37" t="n">
        <v>2.0</v>
      </c>
    </row>
    <row r="92" spans="1:31" x14ac:dyDescent="0.2">
      <c r="A92" s="9" t="s">
        <v>83</v>
      </c>
      <c r="B92" s="9" t="s">
        <v>319</v>
      </c>
      <c r="C92" s="12" t="n">
        <v>0.0</v>
      </c>
      <c r="D92" s="12" t="n">
        <v>4.0</v>
      </c>
      <c r="E92" s="12" t="n">
        <v>0.0</v>
      </c>
      <c r="F92" s="12" t="n">
        <v>0.0</v>
      </c>
      <c r="G92" s="12" t="n">
        <v>0.0</v>
      </c>
      <c r="H92" s="12" t="n">
        <v>0.0</v>
      </c>
      <c r="I92" s="12" t="n">
        <v>0.0</v>
      </c>
      <c r="J92" s="12" t="n">
        <v>0.0</v>
      </c>
      <c r="K92" s="12" t="n">
        <v>0.0</v>
      </c>
      <c r="L92" s="12" t="n">
        <v>2.0</v>
      </c>
      <c r="M92" s="12" t="n">
        <v>0.0</v>
      </c>
      <c r="N92" s="12" t="n">
        <v>0.0</v>
      </c>
      <c r="O92" s="12" t="n">
        <v>22.0</v>
      </c>
      <c r="P92" s="12" t="n">
        <v>0.0</v>
      </c>
      <c r="Q92" s="12" t="n">
        <v>0.0</v>
      </c>
      <c r="R92" s="12" t="n">
        <v>18.0</v>
      </c>
      <c r="S92" s="12" t="n">
        <v>0.0</v>
      </c>
      <c r="T92" s="12" t="n">
        <v>0.0</v>
      </c>
      <c r="U92" s="12" t="n">
        <v>0.0</v>
      </c>
      <c r="V92" s="12" t="n">
        <v>0.0</v>
      </c>
      <c r="W92" s="12" t="n">
        <v>2.0</v>
      </c>
      <c r="X92" s="12" t="n">
        <v>0.0</v>
      </c>
      <c r="Y92" s="12" t="n">
        <v>0.0</v>
      </c>
      <c r="Z92" s="12" t="n">
        <v>15.0</v>
      </c>
      <c r="AA92" s="12" t="n">
        <v>0.0</v>
      </c>
      <c r="AB92" s="12" t="n">
        <v>0.0</v>
      </c>
      <c r="AC92" s="12" t="n">
        <v>0.0</v>
      </c>
      <c r="AD92" s="10" t="n">
        <f t="shared" si="1"/>
        <v>63.0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2.0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2.0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447.0</v>
      </c>
      <c r="D98" s="12" t="n">
        <v>149.0</v>
      </c>
      <c r="E98" s="12" t="n">
        <v>1632.0</v>
      </c>
      <c r="F98" s="12" t="n">
        <v>9.0</v>
      </c>
      <c r="G98" s="12" t="n">
        <v>1257.0</v>
      </c>
      <c r="H98" s="12" t="n">
        <v>6.0</v>
      </c>
      <c r="I98" s="12" t="n">
        <v>10.0</v>
      </c>
      <c r="J98" s="12" t="n">
        <v>548.0</v>
      </c>
      <c r="K98" s="12" t="n">
        <v>48.0</v>
      </c>
      <c r="L98" s="12" t="n">
        <v>131.0</v>
      </c>
      <c r="M98" s="12" t="n">
        <v>645.0</v>
      </c>
      <c r="N98" s="12" t="n">
        <v>0.0</v>
      </c>
      <c r="O98" s="12" t="n">
        <v>711.0</v>
      </c>
      <c r="P98" s="12" t="n">
        <v>139.0</v>
      </c>
      <c r="Q98" s="12" t="n">
        <v>14.0</v>
      </c>
      <c r="R98" s="12" t="n">
        <v>4772.0</v>
      </c>
      <c r="S98" s="63" t="n">
        <v>106.0</v>
      </c>
      <c r="T98" s="63" t="n">
        <v>108.0</v>
      </c>
      <c r="U98" s="12" t="n">
        <v>13.0</v>
      </c>
      <c r="V98" s="12" t="n">
        <v>0.0</v>
      </c>
      <c r="W98" s="12" t="n">
        <v>489.0</v>
      </c>
      <c r="X98" s="12" t="n">
        <v>3706.0</v>
      </c>
      <c r="Y98" s="12" t="n">
        <v>0.0</v>
      </c>
      <c r="Z98" s="63" t="n">
        <v>2228.0</v>
      </c>
      <c r="AA98" s="12" t="n">
        <v>34.0</v>
      </c>
      <c r="AB98" s="12" t="n">
        <v>0.0</v>
      </c>
      <c r="AC98" s="12" t="n">
        <v>549.0</v>
      </c>
      <c r="AD98" s="10" t="n">
        <f t="shared" si="1"/>
        <v>17751.0</v>
      </c>
      <c r="AE98" s="37" t="n">
        <v>3.0</v>
      </c>
    </row>
    <row r="99" spans="1:31" x14ac:dyDescent="0.2">
      <c r="A99" s="9" t="s">
        <v>461</v>
      </c>
      <c r="B99" s="9" t="s">
        <v>318</v>
      </c>
      <c r="C99" s="12" t="n">
        <v>2109.0</v>
      </c>
      <c r="D99" s="12" t="n">
        <v>400.0</v>
      </c>
      <c r="E99" s="12" t="n">
        <v>3130.0</v>
      </c>
      <c r="F99" s="12" t="n">
        <v>15.0</v>
      </c>
      <c r="G99" s="12" t="n">
        <v>1674.0</v>
      </c>
      <c r="H99" s="12" t="n">
        <v>161.0</v>
      </c>
      <c r="I99" s="12" t="n">
        <v>94.0</v>
      </c>
      <c r="J99" s="12" t="n">
        <v>895.0</v>
      </c>
      <c r="K99" s="12" t="n">
        <v>52.0</v>
      </c>
      <c r="L99" s="12" t="n">
        <v>1763.0</v>
      </c>
      <c r="M99" s="12" t="n">
        <v>768.0</v>
      </c>
      <c r="N99" s="12" t="n">
        <v>2094.0</v>
      </c>
      <c r="O99" s="12" t="n">
        <v>2927.0</v>
      </c>
      <c r="P99" s="12" t="n">
        <v>1690.0</v>
      </c>
      <c r="Q99" s="12" t="n">
        <v>94.0</v>
      </c>
      <c r="R99" s="12" t="n">
        <v>5456.0</v>
      </c>
      <c r="S99" s="63" t="n">
        <v>974.0</v>
      </c>
      <c r="T99" s="12" t="n">
        <v>262.0</v>
      </c>
      <c r="U99" s="12" t="n">
        <v>500.0</v>
      </c>
      <c r="V99" s="12" t="n">
        <v>0.0</v>
      </c>
      <c r="W99" s="12" t="n">
        <v>1263.0</v>
      </c>
      <c r="X99" s="12" t="n">
        <v>8902.0</v>
      </c>
      <c r="Y99" s="12" t="n">
        <v>0.0</v>
      </c>
      <c r="Z99" s="12" t="n">
        <v>8554.0</v>
      </c>
      <c r="AA99" s="12" t="n">
        <v>144.0</v>
      </c>
      <c r="AB99" s="12" t="n">
        <v>0.0</v>
      </c>
      <c r="AC99" s="12" t="n">
        <v>717.0</v>
      </c>
      <c r="AD99" s="10" t="n">
        <f t="shared" si="1"/>
        <v>44638.0</v>
      </c>
      <c r="AE99" s="37" t="n">
        <v>1.0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1.0</v>
      </c>
      <c r="AD100" s="10" t="n">
        <f t="shared" si="1"/>
        <v>1.0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137.0</v>
      </c>
      <c r="D102" s="12" t="n">
        <v>48.0</v>
      </c>
      <c r="E102" s="12" t="n">
        <v>0.0</v>
      </c>
      <c r="F102" s="12" t="n">
        <v>0.0</v>
      </c>
      <c r="G102" s="12" t="n">
        <v>1844.0</v>
      </c>
      <c r="H102" s="12" t="n">
        <v>0.0</v>
      </c>
      <c r="I102" s="12" t="n">
        <v>0.0</v>
      </c>
      <c r="J102" s="12" t="n">
        <v>189.0</v>
      </c>
      <c r="K102" s="12" t="n">
        <v>0.0</v>
      </c>
      <c r="L102" s="12" t="n">
        <v>50.0</v>
      </c>
      <c r="M102" s="12" t="n">
        <v>18.0</v>
      </c>
      <c r="N102" s="12" t="n">
        <v>81.0</v>
      </c>
      <c r="O102" s="12" t="n">
        <v>37.0</v>
      </c>
      <c r="P102" s="12" t="n">
        <v>0.0</v>
      </c>
      <c r="Q102" s="12" t="n">
        <v>0.0</v>
      </c>
      <c r="R102" s="12" t="n">
        <v>110.0</v>
      </c>
      <c r="S102" s="12" t="n">
        <v>3.0</v>
      </c>
      <c r="T102" s="12" t="n">
        <v>9.0</v>
      </c>
      <c r="U102" s="12" t="n">
        <v>0.0</v>
      </c>
      <c r="V102" s="12" t="n">
        <v>0.0</v>
      </c>
      <c r="W102" s="12" t="n">
        <v>512.0</v>
      </c>
      <c r="X102" s="12" t="n">
        <v>947.0</v>
      </c>
      <c r="Y102" s="12" t="n">
        <v>0.0</v>
      </c>
      <c r="Z102" s="12" t="n">
        <v>172.0</v>
      </c>
      <c r="AA102" s="12" t="n">
        <v>14.0</v>
      </c>
      <c r="AB102" s="12" t="n">
        <v>0.0</v>
      </c>
      <c r="AC102" s="12" t="n">
        <v>308.0</v>
      </c>
      <c r="AD102" s="10" t="n">
        <f t="shared" si="1"/>
        <v>4479.0</v>
      </c>
      <c r="AE102" s="37">
        <v>0</v>
      </c>
    </row>
    <row r="103" spans="1:31" x14ac:dyDescent="0.2">
      <c r="A103" s="9" t="s">
        <v>463</v>
      </c>
      <c r="B103" s="9" t="s">
        <v>318</v>
      </c>
      <c r="C103" s="12" t="n">
        <v>27.0</v>
      </c>
      <c r="D103" s="12" t="n">
        <v>2.0</v>
      </c>
      <c r="E103" s="12" t="n">
        <v>24.0</v>
      </c>
      <c r="F103" s="12" t="n">
        <v>0.0</v>
      </c>
      <c r="G103" s="12" t="n">
        <v>14.0</v>
      </c>
      <c r="H103" s="12" t="n">
        <v>0.0</v>
      </c>
      <c r="I103" s="12" t="n">
        <v>2.0</v>
      </c>
      <c r="J103" s="12" t="n">
        <v>7.0</v>
      </c>
      <c r="K103" s="12" t="n">
        <v>0.0</v>
      </c>
      <c r="L103" s="12" t="n">
        <v>5.0</v>
      </c>
      <c r="M103" s="12" t="n">
        <v>5.0</v>
      </c>
      <c r="N103" s="12" t="n">
        <v>15.0</v>
      </c>
      <c r="O103" s="12" t="n">
        <v>19.0</v>
      </c>
      <c r="P103" s="12" t="n">
        <v>7.0</v>
      </c>
      <c r="Q103" s="12" t="n">
        <v>0.0</v>
      </c>
      <c r="R103" s="12" t="n">
        <v>46.0</v>
      </c>
      <c r="S103" s="12" t="n">
        <v>9.0</v>
      </c>
      <c r="T103" s="12" t="n">
        <v>1.0</v>
      </c>
      <c r="U103" s="12" t="n">
        <v>13.0</v>
      </c>
      <c r="V103" s="12" t="n">
        <v>0.0</v>
      </c>
      <c r="W103" s="12" t="n">
        <v>10.0</v>
      </c>
      <c r="X103" s="12" t="n">
        <v>126.0</v>
      </c>
      <c r="Y103" s="12" t="n">
        <v>0.0</v>
      </c>
      <c r="Z103" s="12" t="n">
        <v>130.0</v>
      </c>
      <c r="AA103" s="12" t="n">
        <v>0.0</v>
      </c>
      <c r="AB103" s="12" t="n">
        <v>0.0</v>
      </c>
      <c r="AC103" s="12" t="n">
        <v>5.0</v>
      </c>
      <c r="AD103" s="10" t="n">
        <f t="shared" si="1"/>
        <v>467.0</v>
      </c>
      <c r="AE103" s="37">
        <v>0</v>
      </c>
    </row>
    <row r="104" spans="1:31" x14ac:dyDescent="0.2">
      <c r="A104" s="9" t="s">
        <v>464</v>
      </c>
      <c r="B104" s="9" t="s">
        <v>319</v>
      </c>
      <c r="C104" s="12" t="n">
        <v>64.0</v>
      </c>
      <c r="D104" s="12" t="n">
        <v>2.0</v>
      </c>
      <c r="E104" s="12" t="n">
        <v>0.0</v>
      </c>
      <c r="F104" s="12" t="n">
        <v>0.0</v>
      </c>
      <c r="G104" s="12" t="n">
        <v>48.0</v>
      </c>
      <c r="H104" s="12" t="n">
        <v>3.0</v>
      </c>
      <c r="I104" s="12" t="n">
        <v>0.0</v>
      </c>
      <c r="J104" s="12" t="n">
        <v>0.0</v>
      </c>
      <c r="K104" s="12" t="n">
        <v>0.0</v>
      </c>
      <c r="L104" s="12" t="n">
        <v>0.0</v>
      </c>
      <c r="M104" s="12" t="n">
        <v>4.0</v>
      </c>
      <c r="N104" s="12" t="n">
        <v>7.0</v>
      </c>
      <c r="O104" s="12" t="n">
        <v>7.0</v>
      </c>
      <c r="P104" s="12" t="n">
        <v>20.0</v>
      </c>
      <c r="Q104" s="12" t="n">
        <v>0.0</v>
      </c>
      <c r="R104" s="12" t="n">
        <v>2.0</v>
      </c>
      <c r="S104" s="12" t="n">
        <v>9.0</v>
      </c>
      <c r="T104" s="12" t="n">
        <v>0.0</v>
      </c>
      <c r="U104" s="12" t="n">
        <v>0.0</v>
      </c>
      <c r="V104" s="12" t="n">
        <v>0.0</v>
      </c>
      <c r="W104" s="12" t="n">
        <v>30.0</v>
      </c>
      <c r="X104" s="12" t="n">
        <v>19.0</v>
      </c>
      <c r="Y104" s="12" t="n">
        <v>0.0</v>
      </c>
      <c r="Z104" s="12" t="n">
        <v>27.0</v>
      </c>
      <c r="AA104" s="12" t="n">
        <v>0.0</v>
      </c>
      <c r="AB104" s="12" t="n">
        <v>0.0</v>
      </c>
      <c r="AC104" s="12" t="n">
        <v>8.0</v>
      </c>
      <c r="AD104" s="10" t="n">
        <f t="shared" si="1"/>
        <v>250.0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6.0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1.0</v>
      </c>
      <c r="Y106" s="12" t="n">
        <v>0.0</v>
      </c>
      <c r="Z106" s="12" t="n">
        <v>0.0</v>
      </c>
      <c r="AA106" s="12" t="n">
        <v>0.0</v>
      </c>
      <c r="AB106" s="12" t="n">
        <v>0.0</v>
      </c>
      <c r="AC106" s="12" t="n">
        <v>0.0</v>
      </c>
      <c r="AD106" s="10" t="n">
        <f t="shared" si="1"/>
        <v>7.0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129.0</v>
      </c>
      <c r="D108" s="12" t="n">
        <v>52.0</v>
      </c>
      <c r="E108" s="12" t="n">
        <v>0.0</v>
      </c>
      <c r="F108" s="12" t="n">
        <v>0.0</v>
      </c>
      <c r="G108" s="12" t="n">
        <v>388.0</v>
      </c>
      <c r="H108" s="12" t="n">
        <v>0.0</v>
      </c>
      <c r="I108" s="12" t="n">
        <v>0.0</v>
      </c>
      <c r="J108" s="12" t="n">
        <v>70.0</v>
      </c>
      <c r="K108" s="12" t="n">
        <v>0.0</v>
      </c>
      <c r="L108" s="12" t="n">
        <v>147.0</v>
      </c>
      <c r="M108" s="12" t="n">
        <v>1980.0</v>
      </c>
      <c r="N108" s="12" t="n">
        <v>11.0</v>
      </c>
      <c r="O108" s="12" t="n">
        <v>229.0</v>
      </c>
      <c r="P108" s="12" t="n">
        <v>0.0</v>
      </c>
      <c r="Q108" s="12" t="n">
        <v>10.0</v>
      </c>
      <c r="R108" s="12" t="n">
        <v>1395.0</v>
      </c>
      <c r="S108" s="12" t="n">
        <v>53.0</v>
      </c>
      <c r="T108" s="12" t="n">
        <v>23.0</v>
      </c>
      <c r="U108" s="12" t="n">
        <v>0.0</v>
      </c>
      <c r="V108" s="12" t="n">
        <v>0.0</v>
      </c>
      <c r="W108" s="12" t="n">
        <v>105.0</v>
      </c>
      <c r="X108" s="12" t="n">
        <v>989.0</v>
      </c>
      <c r="Y108" s="12" t="n">
        <v>0.0</v>
      </c>
      <c r="Z108" s="12" t="n">
        <v>548.0</v>
      </c>
      <c r="AA108" s="12" t="n">
        <v>10.0</v>
      </c>
      <c r="AB108" s="12" t="n">
        <v>0.0</v>
      </c>
      <c r="AC108" s="12" t="n">
        <v>334.0</v>
      </c>
      <c r="AD108" s="10" t="n">
        <f t="shared" si="1"/>
        <v>6473.0</v>
      </c>
      <c r="AE108" s="37">
        <v>0</v>
      </c>
    </row>
    <row r="109" spans="1:31" x14ac:dyDescent="0.2">
      <c r="A109" s="9" t="s">
        <v>466</v>
      </c>
      <c r="B109" s="9" t="s">
        <v>318</v>
      </c>
      <c r="C109" s="12" t="n">
        <v>715.0</v>
      </c>
      <c r="D109" s="12" t="n">
        <v>49.0</v>
      </c>
      <c r="E109" s="12" t="n">
        <v>156.0</v>
      </c>
      <c r="F109" s="12" t="n">
        <v>0.0</v>
      </c>
      <c r="G109" s="12" t="n">
        <v>153.0</v>
      </c>
      <c r="H109" s="12" t="n">
        <v>3.0</v>
      </c>
      <c r="I109" s="12" t="n">
        <v>12.0</v>
      </c>
      <c r="J109" s="12" t="n">
        <v>47.0</v>
      </c>
      <c r="K109" s="12" t="n">
        <v>0.0</v>
      </c>
      <c r="L109" s="12" t="n">
        <v>99.0</v>
      </c>
      <c r="M109" s="12" t="n">
        <v>106.0</v>
      </c>
      <c r="N109" s="12" t="n">
        <v>76.0</v>
      </c>
      <c r="O109" s="12" t="n">
        <v>413.0</v>
      </c>
      <c r="P109" s="12" t="n">
        <v>73.0</v>
      </c>
      <c r="Q109" s="12" t="n">
        <v>7.0</v>
      </c>
      <c r="R109" s="12" t="n">
        <v>588.0</v>
      </c>
      <c r="S109" s="12" t="n">
        <v>192.0</v>
      </c>
      <c r="T109" s="12" t="n">
        <v>19.0</v>
      </c>
      <c r="U109" s="12" t="n">
        <v>52.0</v>
      </c>
      <c r="V109" s="12" t="n">
        <v>0.0</v>
      </c>
      <c r="W109" s="12" t="n">
        <v>117.0</v>
      </c>
      <c r="X109" s="12" t="n">
        <v>878.0</v>
      </c>
      <c r="Y109" s="12" t="n">
        <v>0.0</v>
      </c>
      <c r="Z109" s="12" t="n">
        <v>507.0</v>
      </c>
      <c r="AA109" s="12" t="n">
        <v>5.0</v>
      </c>
      <c r="AB109" s="12" t="n">
        <v>0.0</v>
      </c>
      <c r="AC109" s="12" t="n">
        <v>43.0</v>
      </c>
      <c r="AD109" s="10" t="n">
        <f t="shared" si="1"/>
        <v>4310.0</v>
      </c>
      <c r="AE109" s="37">
        <v>0</v>
      </c>
    </row>
    <row r="110" spans="1:31" x14ac:dyDescent="0.2">
      <c r="A110" s="9" t="s">
        <v>467</v>
      </c>
      <c r="B110" s="9" t="s">
        <v>319</v>
      </c>
      <c r="C110" s="12" t="n">
        <v>11.0</v>
      </c>
      <c r="D110" s="12" t="n">
        <v>0.0</v>
      </c>
      <c r="E110" s="12" t="n">
        <v>0.0</v>
      </c>
      <c r="F110" s="12" t="n">
        <v>0.0</v>
      </c>
      <c r="G110" s="12" t="n">
        <v>0.0</v>
      </c>
      <c r="H110" s="12" t="n">
        <v>0.0</v>
      </c>
      <c r="I110" s="12" t="n">
        <v>0.0</v>
      </c>
      <c r="J110" s="12" t="n">
        <v>0.0</v>
      </c>
      <c r="K110" s="12" t="n">
        <v>0.0</v>
      </c>
      <c r="L110" s="12" t="n">
        <v>0.0</v>
      </c>
      <c r="M110" s="12" t="n">
        <v>26.0</v>
      </c>
      <c r="N110" s="12" t="n">
        <v>0.0</v>
      </c>
      <c r="O110" s="12" t="n">
        <v>0.0</v>
      </c>
      <c r="P110" s="12" t="n">
        <v>0.0</v>
      </c>
      <c r="Q110" s="12" t="n">
        <v>0.0</v>
      </c>
      <c r="R110" s="12" t="n">
        <v>0.0</v>
      </c>
      <c r="S110" s="12" t="n">
        <v>62.0</v>
      </c>
      <c r="T110" s="12" t="n">
        <v>0.0</v>
      </c>
      <c r="U110" s="12" t="n">
        <v>12.0</v>
      </c>
      <c r="V110" s="12" t="n">
        <v>0.0</v>
      </c>
      <c r="W110" s="12" t="n">
        <v>3.0</v>
      </c>
      <c r="X110" s="12" t="n">
        <v>1.0</v>
      </c>
      <c r="Y110" s="12" t="n">
        <v>0.0</v>
      </c>
      <c r="Z110" s="12" t="n">
        <v>0.0</v>
      </c>
      <c r="AA110" s="12" t="n">
        <v>1.0</v>
      </c>
      <c r="AB110" s="12" t="n">
        <v>0.0</v>
      </c>
      <c r="AC110" s="12" t="n">
        <v>0.0</v>
      </c>
      <c r="AD110" s="10" t="n">
        <f t="shared" si="1"/>
        <v>116.0</v>
      </c>
      <c r="AE110" s="37">
        <v>0</v>
      </c>
    </row>
    <row r="111" spans="1:31" x14ac:dyDescent="0.2">
      <c r="A111" s="9" t="s">
        <v>467</v>
      </c>
      <c r="B111" s="9" t="s">
        <v>318</v>
      </c>
      <c r="C111" s="12" t="n">
        <v>11.0</v>
      </c>
      <c r="D111" s="12" t="n">
        <v>9.0</v>
      </c>
      <c r="E111" s="12" t="n">
        <v>8.0</v>
      </c>
      <c r="F111" s="12" t="n">
        <v>1.0</v>
      </c>
      <c r="G111" s="12" t="n">
        <v>8.0</v>
      </c>
      <c r="H111" s="12" t="n">
        <v>2.0</v>
      </c>
      <c r="I111" s="12" t="n">
        <v>1.0</v>
      </c>
      <c r="J111" s="12" t="n">
        <v>10.0</v>
      </c>
      <c r="K111" s="12" t="n">
        <v>1.0</v>
      </c>
      <c r="L111" s="12" t="n">
        <v>16.0</v>
      </c>
      <c r="M111" s="12" t="n">
        <v>5.0</v>
      </c>
      <c r="N111" s="12" t="n">
        <v>10.0</v>
      </c>
      <c r="O111" s="12" t="n">
        <v>4.0</v>
      </c>
      <c r="P111" s="12" t="n">
        <v>9.0</v>
      </c>
      <c r="Q111" s="12" t="n">
        <v>1.0</v>
      </c>
      <c r="R111" s="12" t="n">
        <v>26.0</v>
      </c>
      <c r="S111" s="12" t="n">
        <v>5.0</v>
      </c>
      <c r="T111" s="12" t="n">
        <v>3.0</v>
      </c>
      <c r="U111" s="12" t="n">
        <v>1.0</v>
      </c>
      <c r="V111" s="12" t="n">
        <v>0.0</v>
      </c>
      <c r="W111" s="12" t="n">
        <v>11.0</v>
      </c>
      <c r="X111" s="12" t="n">
        <v>25.0</v>
      </c>
      <c r="Y111" s="12" t="n">
        <v>0.0</v>
      </c>
      <c r="Z111" s="12" t="n">
        <v>36.0</v>
      </c>
      <c r="AA111" s="12" t="n">
        <v>3.0</v>
      </c>
      <c r="AB111" s="12" t="n">
        <v>0.0</v>
      </c>
      <c r="AC111" s="12" t="n">
        <v>3.0</v>
      </c>
      <c r="AD111" s="10" t="n">
        <f t="shared" si="1"/>
        <v>209.0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17.0</v>
      </c>
      <c r="D120" s="12" t="n">
        <v>9.0</v>
      </c>
      <c r="E120" s="12" t="n">
        <v>0.0</v>
      </c>
      <c r="F120" s="12" t="n">
        <v>0.0</v>
      </c>
      <c r="G120" s="12" t="n">
        <v>0.0</v>
      </c>
      <c r="H120" s="12" t="n">
        <v>0.0</v>
      </c>
      <c r="I120" s="12" t="n">
        <v>0.0</v>
      </c>
      <c r="J120" s="12" t="n">
        <v>0.0</v>
      </c>
      <c r="K120" s="12" t="n">
        <v>1.0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27.0</v>
      </c>
      <c r="AE120" s="37">
        <v>0</v>
      </c>
    </row>
    <row r="121" spans="1:31" x14ac:dyDescent="0.2">
      <c r="A121" s="9" t="s">
        <v>472</v>
      </c>
      <c r="B121" s="9" t="s">
        <v>318</v>
      </c>
      <c r="C121" s="12" t="n">
        <v>15.0</v>
      </c>
      <c r="D121" s="12" t="n">
        <v>8.0</v>
      </c>
      <c r="E121" s="12" t="n">
        <v>52.0</v>
      </c>
      <c r="F121" s="12" t="n">
        <v>0.0</v>
      </c>
      <c r="G121" s="12" t="n">
        <v>59.0</v>
      </c>
      <c r="H121" s="12" t="n">
        <v>3.0</v>
      </c>
      <c r="I121" s="12" t="n">
        <v>3.0</v>
      </c>
      <c r="J121" s="12" t="n">
        <v>17.0</v>
      </c>
      <c r="K121" s="12" t="n">
        <v>1.0</v>
      </c>
      <c r="L121" s="12" t="n">
        <v>14.0</v>
      </c>
      <c r="M121" s="12" t="n">
        <v>18.0</v>
      </c>
      <c r="N121" s="12" t="n">
        <v>44.0</v>
      </c>
      <c r="O121" s="12" t="n">
        <v>62.0</v>
      </c>
      <c r="P121" s="12" t="n">
        <v>13.0</v>
      </c>
      <c r="Q121" s="12" t="n">
        <v>3.0</v>
      </c>
      <c r="R121" s="12" t="n">
        <v>154.0</v>
      </c>
      <c r="S121" s="12" t="n">
        <v>37.0</v>
      </c>
      <c r="T121" s="12" t="n">
        <v>4.0</v>
      </c>
      <c r="U121" s="12" t="n">
        <v>6.0</v>
      </c>
      <c r="V121" s="12" t="n">
        <v>0.0</v>
      </c>
      <c r="W121" s="12" t="n">
        <v>21.0</v>
      </c>
      <c r="X121" s="12" t="n">
        <v>190.0</v>
      </c>
      <c r="Y121" s="12" t="n">
        <v>0.0</v>
      </c>
      <c r="Z121" s="12" t="n">
        <v>168.0</v>
      </c>
      <c r="AA121" s="12" t="n">
        <v>1.0</v>
      </c>
      <c r="AB121" s="12" t="n">
        <v>0.0</v>
      </c>
      <c r="AC121" s="12" t="n">
        <v>7.0</v>
      </c>
      <c r="AD121" s="10" t="n">
        <f t="shared" si="1"/>
        <v>900.0</v>
      </c>
      <c r="AE121" s="37">
        <v>0</v>
      </c>
    </row>
    <row r="122" spans="1:31" x14ac:dyDescent="0.2">
      <c r="A122" s="9" t="s">
        <v>473</v>
      </c>
      <c r="B122" s="9" t="s">
        <v>319</v>
      </c>
      <c r="C122" s="12" t="n">
        <v>0.0</v>
      </c>
      <c r="D122" s="12" t="n">
        <v>14.0</v>
      </c>
      <c r="E122" s="12" t="n">
        <v>0.0</v>
      </c>
      <c r="F122" s="12" t="n">
        <v>0.0</v>
      </c>
      <c r="G122" s="12" t="n">
        <v>0.0</v>
      </c>
      <c r="H122" s="12" t="n">
        <v>0.0</v>
      </c>
      <c r="I122" s="12" t="n">
        <v>0.0</v>
      </c>
      <c r="J122" s="12" t="n">
        <v>0.0</v>
      </c>
      <c r="K122" s="12" t="n">
        <v>1.0</v>
      </c>
      <c r="L122" s="12" t="n">
        <v>1.0</v>
      </c>
      <c r="M122" s="12" t="n">
        <v>2.0</v>
      </c>
      <c r="N122" s="12" t="n">
        <v>0.0</v>
      </c>
      <c r="O122" s="12" t="n">
        <v>0.0</v>
      </c>
      <c r="P122" s="12" t="n">
        <v>0.0</v>
      </c>
      <c r="Q122" s="12" t="n">
        <v>0.0</v>
      </c>
      <c r="R122" s="12" t="n">
        <v>0.0</v>
      </c>
      <c r="S122" s="12" t="n">
        <v>2.0</v>
      </c>
      <c r="T122" s="12" t="n">
        <v>0.0</v>
      </c>
      <c r="U122" s="12" t="n">
        <v>0.0</v>
      </c>
      <c r="V122" s="12" t="n">
        <v>0.0</v>
      </c>
      <c r="W122" s="12" t="n">
        <v>0.0</v>
      </c>
      <c r="X122" s="12" t="n">
        <v>1.0</v>
      </c>
      <c r="Y122" s="12" t="n">
        <v>0.0</v>
      </c>
      <c r="Z122" s="12" t="n">
        <v>0.0</v>
      </c>
      <c r="AA122" s="12" t="n">
        <v>0.0</v>
      </c>
      <c r="AB122" s="12" t="n">
        <v>0.0</v>
      </c>
      <c r="AC122" s="12" t="n">
        <v>0.0</v>
      </c>
      <c r="AD122" s="10" t="n">
        <f t="shared" si="1"/>
        <v>21.0</v>
      </c>
      <c r="AE122" s="37">
        <v>0</v>
      </c>
    </row>
    <row r="123" spans="1:31" x14ac:dyDescent="0.2">
      <c r="A123" s="9" t="s">
        <v>473</v>
      </c>
      <c r="B123" s="9" t="s">
        <v>318</v>
      </c>
      <c r="C123" s="12" t="n">
        <v>0.0</v>
      </c>
      <c r="D123" s="12" t="n">
        <v>0.0</v>
      </c>
      <c r="E123" s="12" t="n">
        <v>3.0</v>
      </c>
      <c r="F123" s="12" t="n">
        <v>0.0</v>
      </c>
      <c r="G123" s="12" t="n">
        <v>0.0</v>
      </c>
      <c r="H123" s="12" t="n">
        <v>1.0</v>
      </c>
      <c r="I123" s="12" t="n">
        <v>0.0</v>
      </c>
      <c r="J123" s="12" t="n">
        <v>0.0</v>
      </c>
      <c r="K123" s="12" t="n">
        <v>0.0</v>
      </c>
      <c r="L123" s="12" t="n">
        <v>0.0</v>
      </c>
      <c r="M123" s="12" t="n">
        <v>0.0</v>
      </c>
      <c r="N123" s="12" t="n">
        <v>0.0</v>
      </c>
      <c r="O123" s="12" t="n">
        <v>0.0</v>
      </c>
      <c r="P123" s="12" t="n">
        <v>0.0</v>
      </c>
      <c r="Q123" s="12" t="n">
        <v>0.0</v>
      </c>
      <c r="R123" s="12" t="n">
        <v>0.0</v>
      </c>
      <c r="S123" s="12" t="n">
        <v>0.0</v>
      </c>
      <c r="T123" s="12" t="n">
        <v>1.0</v>
      </c>
      <c r="U123" s="12" t="n">
        <v>0.0</v>
      </c>
      <c r="V123" s="12" t="n">
        <v>0.0</v>
      </c>
      <c r="W123" s="12" t="n">
        <v>1.0</v>
      </c>
      <c r="X123" s="12" t="n">
        <v>0.0</v>
      </c>
      <c r="Y123" s="12" t="n">
        <v>0.0</v>
      </c>
      <c r="Z123" s="12" t="n">
        <v>1.0</v>
      </c>
      <c r="AA123" s="12" t="n">
        <v>0.0</v>
      </c>
      <c r="AB123" s="12" t="n">
        <v>0.0</v>
      </c>
      <c r="AC123" s="12" t="n">
        <v>0.0</v>
      </c>
      <c r="AD123" s="10" t="n">
        <f t="shared" si="1"/>
        <v>7.0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1.0</v>
      </c>
      <c r="P124" s="12" t="n">
        <v>0.0</v>
      </c>
      <c r="Q124" s="12" t="n">
        <v>0.0</v>
      </c>
      <c r="R124" s="12" t="n">
        <v>0.0</v>
      </c>
      <c r="S124" s="12" t="n">
        <v>0.0</v>
      </c>
      <c r="T124" s="12" t="n">
        <v>0.0</v>
      </c>
      <c r="U124" s="12" t="n">
        <v>0.0</v>
      </c>
      <c r="V124" s="12" t="n">
        <v>0.0</v>
      </c>
      <c r="W124" s="12" t="n">
        <v>2.0</v>
      </c>
      <c r="X124" s="12" t="n">
        <v>0.0</v>
      </c>
      <c r="Y124" s="12" t="n">
        <v>0.0</v>
      </c>
      <c r="Z124" s="12" t="n">
        <v>2.0</v>
      </c>
      <c r="AA124" s="12" t="n">
        <v>0.0</v>
      </c>
      <c r="AB124" s="12" t="n">
        <v>0.0</v>
      </c>
      <c r="AC124" s="12" t="n">
        <v>0.0</v>
      </c>
      <c r="AD124" s="10" t="n">
        <f t="shared" si="1"/>
        <v>5.0</v>
      </c>
      <c r="AE124" s="37">
        <v>0</v>
      </c>
    </row>
    <row r="125" spans="1:31" x14ac:dyDescent="0.2">
      <c r="A125" s="9" t="s">
        <v>474</v>
      </c>
      <c r="B125" s="9" t="s">
        <v>318</v>
      </c>
      <c r="C125" s="12" t="n">
        <v>0.0</v>
      </c>
      <c r="D125" s="12" t="n">
        <v>0.0</v>
      </c>
      <c r="E125" s="12" t="n">
        <v>1.0</v>
      </c>
      <c r="F125" s="12" t="n">
        <v>0.0</v>
      </c>
      <c r="G125" s="12" t="n">
        <v>0.0</v>
      </c>
      <c r="H125" s="12" t="n">
        <v>0.0</v>
      </c>
      <c r="I125" s="12" t="n">
        <v>0.0</v>
      </c>
      <c r="J125" s="12" t="n">
        <v>0.0</v>
      </c>
      <c r="K125" s="12" t="n">
        <v>0.0</v>
      </c>
      <c r="L125" s="12" t="n">
        <v>1.0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1.0</v>
      </c>
      <c r="AA125" s="12" t="n">
        <v>0.0</v>
      </c>
      <c r="AB125" s="12" t="n">
        <v>0.0</v>
      </c>
      <c r="AC125" s="12" t="n">
        <v>0.0</v>
      </c>
      <c r="AD125" s="10" t="n">
        <f t="shared" si="1"/>
        <v>3.0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1.0</v>
      </c>
      <c r="D127" s="12" t="n">
        <v>0.0</v>
      </c>
      <c r="E127" s="12" t="n">
        <v>0.0</v>
      </c>
      <c r="F127" s="12" t="n">
        <v>0.0</v>
      </c>
      <c r="G127" s="12" t="n">
        <v>0.0</v>
      </c>
      <c r="H127" s="12" t="n">
        <v>0.0</v>
      </c>
      <c r="I127" s="12" t="n">
        <v>0.0</v>
      </c>
      <c r="J127" s="12" t="n">
        <v>1.0</v>
      </c>
      <c r="K127" s="12" t="n">
        <v>0.0</v>
      </c>
      <c r="L127" s="12" t="n">
        <v>2.0</v>
      </c>
      <c r="M127" s="12" t="n">
        <v>0.0</v>
      </c>
      <c r="N127" s="12" t="n">
        <v>0.0</v>
      </c>
      <c r="O127" s="12" t="n">
        <v>0.0</v>
      </c>
      <c r="P127" s="12" t="n">
        <v>1.0</v>
      </c>
      <c r="Q127" s="12" t="n">
        <v>0.0</v>
      </c>
      <c r="R127" s="12" t="n">
        <v>2.0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7.0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35.0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35.0</v>
      </c>
      <c r="AE136" s="37">
        <v>0</v>
      </c>
    </row>
    <row r="137" spans="1:31" x14ac:dyDescent="0.2">
      <c r="A137" s="9" t="s">
        <v>480</v>
      </c>
      <c r="B137" s="9" t="s">
        <v>318</v>
      </c>
      <c r="C137" s="12" t="n">
        <v>0.0</v>
      </c>
      <c r="D137" s="12" t="n">
        <v>1.0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1.0</v>
      </c>
      <c r="AE137" s="37">
        <v>0</v>
      </c>
    </row>
    <row r="138" spans="1:31" x14ac:dyDescent="0.2">
      <c r="A138" s="3" t="s">
        <v>442</v>
      </c>
      <c r="B138" s="9" t="s">
        <v>319</v>
      </c>
      <c r="C138" s="12" t="n">
        <v>554.0</v>
      </c>
      <c r="D138" s="12" t="n">
        <v>27.0</v>
      </c>
      <c r="E138" s="12" t="n">
        <v>0.0</v>
      </c>
      <c r="F138" s="12" t="n">
        <v>0.0</v>
      </c>
      <c r="G138" s="12" t="n">
        <v>35.0</v>
      </c>
      <c r="H138" s="12" t="n">
        <v>14.0</v>
      </c>
      <c r="I138" s="12" t="n">
        <v>0.0</v>
      </c>
      <c r="J138" s="12" t="n">
        <v>2.0</v>
      </c>
      <c r="K138" s="12" t="n">
        <v>4.0</v>
      </c>
      <c r="L138" s="12" t="n">
        <v>63.0</v>
      </c>
      <c r="M138" s="12" t="n">
        <v>211.0</v>
      </c>
      <c r="N138" s="12" t="n">
        <v>0.0</v>
      </c>
      <c r="O138" s="12" t="n">
        <v>25.0</v>
      </c>
      <c r="P138" s="12" t="n">
        <v>0.0</v>
      </c>
      <c r="Q138" s="12" t="n">
        <v>4.0</v>
      </c>
      <c r="R138" s="12" t="n">
        <v>5.0</v>
      </c>
      <c r="S138" s="12" t="n">
        <v>12.0</v>
      </c>
      <c r="T138" s="12" t="n">
        <v>38.0</v>
      </c>
      <c r="U138" s="12" t="n">
        <v>1.0</v>
      </c>
      <c r="V138" s="12" t="n">
        <v>0.0</v>
      </c>
      <c r="W138" s="12" t="n">
        <v>30.0</v>
      </c>
      <c r="X138" s="12" t="n">
        <v>156.0</v>
      </c>
      <c r="Y138" s="12" t="n">
        <v>0.0</v>
      </c>
      <c r="Z138" s="12" t="n">
        <v>7.0</v>
      </c>
      <c r="AA138" s="12" t="n">
        <v>50.0</v>
      </c>
      <c r="AB138" s="12" t="n">
        <v>0.0</v>
      </c>
      <c r="AC138" s="12" t="n">
        <v>2.0</v>
      </c>
      <c r="AD138" s="10" t="n">
        <f t="shared" si="1"/>
        <v>1240.0</v>
      </c>
      <c r="AE138" s="37">
        <v>0</v>
      </c>
    </row>
    <row r="139" spans="1:31" x14ac:dyDescent="0.2">
      <c r="A139" s="3" t="s">
        <v>442</v>
      </c>
      <c r="B139" s="9" t="s">
        <v>318</v>
      </c>
      <c r="C139" s="12" t="n">
        <v>8.0</v>
      </c>
      <c r="D139" s="12" t="n">
        <v>11.0</v>
      </c>
      <c r="E139" s="12" t="n">
        <v>5.0</v>
      </c>
      <c r="F139" s="12" t="n">
        <v>0.0</v>
      </c>
      <c r="G139" s="12" t="n">
        <v>1.0</v>
      </c>
      <c r="H139" s="12" t="n">
        <v>1.0</v>
      </c>
      <c r="I139" s="12" t="n">
        <v>0.0</v>
      </c>
      <c r="J139" s="12" t="n">
        <v>4.0</v>
      </c>
      <c r="K139" s="12" t="n">
        <v>1.0</v>
      </c>
      <c r="L139" s="12" t="n">
        <v>13.0</v>
      </c>
      <c r="M139" s="12" t="n">
        <v>5.0</v>
      </c>
      <c r="N139" s="12" t="n">
        <v>1.0</v>
      </c>
      <c r="O139" s="12" t="n">
        <v>3.0</v>
      </c>
      <c r="P139" s="12" t="n">
        <v>2.0</v>
      </c>
      <c r="Q139" s="12" t="n">
        <v>2.0</v>
      </c>
      <c r="R139" s="12" t="n">
        <v>17.0</v>
      </c>
      <c r="S139" s="12" t="n">
        <v>4.0</v>
      </c>
      <c r="T139" s="12" t="n">
        <v>0.0</v>
      </c>
      <c r="U139" s="12" t="n">
        <v>2.0</v>
      </c>
      <c r="V139" s="12" t="n">
        <v>0.0</v>
      </c>
      <c r="W139" s="12" t="n">
        <v>27.0</v>
      </c>
      <c r="X139" s="12" t="n">
        <v>44.0</v>
      </c>
      <c r="Y139" s="12" t="n">
        <v>0.0</v>
      </c>
      <c r="Z139" s="12" t="n">
        <v>14.0</v>
      </c>
      <c r="AA139" s="12" t="n">
        <v>2.0</v>
      </c>
      <c r="AB139" s="12" t="n">
        <v>0.0</v>
      </c>
      <c r="AC139" s="12" t="n">
        <v>0.0</v>
      </c>
      <c r="AD139" s="10" t="n">
        <f t="shared" si="1"/>
        <v>167.0</v>
      </c>
      <c r="AE139" s="37">
        <v>0</v>
      </c>
    </row>
    <row r="140" spans="1:31" x14ac:dyDescent="0.2">
      <c r="A140" s="3" t="s">
        <v>440</v>
      </c>
      <c r="B140" s="9" t="s">
        <v>319</v>
      </c>
      <c r="C140" s="12" t="n">
        <v>86.0</v>
      </c>
      <c r="D140" s="12" t="n">
        <v>0.0</v>
      </c>
      <c r="E140" s="12" t="n">
        <v>0.0</v>
      </c>
      <c r="F140" s="12" t="n">
        <v>0.0</v>
      </c>
      <c r="G140" s="12" t="n">
        <v>0.0</v>
      </c>
      <c r="H140" s="12" t="n">
        <v>0.0</v>
      </c>
      <c r="I140" s="12" t="n">
        <v>3.0</v>
      </c>
      <c r="J140" s="12" t="n">
        <v>0.0</v>
      </c>
      <c r="K140" s="12" t="n">
        <v>0.0</v>
      </c>
      <c r="L140" s="12" t="n">
        <v>0.0</v>
      </c>
      <c r="M140" s="12" t="n">
        <v>0.0</v>
      </c>
      <c r="N140" s="12" t="n">
        <v>0.0</v>
      </c>
      <c r="O140" s="12" t="n">
        <v>184.0</v>
      </c>
      <c r="P140" s="12" t="n">
        <v>0.0</v>
      </c>
      <c r="Q140" s="12" t="n">
        <v>0.0</v>
      </c>
      <c r="R140" s="12" t="n">
        <v>2.0</v>
      </c>
      <c r="S140" s="12" t="n">
        <v>0.0</v>
      </c>
      <c r="T140" s="12" t="n">
        <v>3.0</v>
      </c>
      <c r="U140" s="12" t="n">
        <v>0.0</v>
      </c>
      <c r="V140" s="12" t="n">
        <v>0.0</v>
      </c>
      <c r="W140" s="12" t="n">
        <v>0.0</v>
      </c>
      <c r="X140" s="12" t="n">
        <v>2.0</v>
      </c>
      <c r="Y140" s="12" t="n">
        <v>0.0</v>
      </c>
      <c r="Z140" s="12" t="n">
        <v>0.0</v>
      </c>
      <c r="AA140" s="12" t="n">
        <v>0.0</v>
      </c>
      <c r="AB140" s="12" t="n">
        <v>0.0</v>
      </c>
      <c r="AC140" s="12" t="n">
        <v>0.0</v>
      </c>
      <c r="AD140" s="10" t="n">
        <f t="shared" si="1"/>
        <v>280.0</v>
      </c>
      <c r="AE140" s="37">
        <v>0</v>
      </c>
    </row>
    <row r="141" spans="1:31" x14ac:dyDescent="0.2">
      <c r="A141" s="3" t="s">
        <v>440</v>
      </c>
      <c r="B141" s="9" t="s">
        <v>318</v>
      </c>
      <c r="C141" s="12" t="n">
        <v>1188.0</v>
      </c>
      <c r="D141" s="12" t="n">
        <v>253.0</v>
      </c>
      <c r="E141" s="12" t="n">
        <v>1949.0</v>
      </c>
      <c r="F141" s="12" t="n">
        <v>10.0</v>
      </c>
      <c r="G141" s="12" t="n">
        <v>1095.0</v>
      </c>
      <c r="H141" s="12" t="n">
        <v>99.0</v>
      </c>
      <c r="I141" s="12" t="n">
        <v>48.0</v>
      </c>
      <c r="J141" s="12" t="n">
        <v>582.0</v>
      </c>
      <c r="K141" s="12" t="n">
        <v>36.0</v>
      </c>
      <c r="L141" s="12" t="n">
        <v>1303.0</v>
      </c>
      <c r="M141" s="12" t="n">
        <v>429.0</v>
      </c>
      <c r="N141" s="12" t="n">
        <v>1443.0</v>
      </c>
      <c r="O141" s="12" t="n">
        <v>1828.0</v>
      </c>
      <c r="P141" s="12" t="n">
        <v>1177.0</v>
      </c>
      <c r="Q141" s="12" t="n">
        <v>60.0</v>
      </c>
      <c r="R141" s="12" t="n">
        <v>3759.0</v>
      </c>
      <c r="S141" s="12" t="n">
        <v>522.0</v>
      </c>
      <c r="T141" s="12" t="n">
        <v>183.0</v>
      </c>
      <c r="U141" s="12" t="n">
        <v>285.0</v>
      </c>
      <c r="V141" s="12" t="n">
        <v>0.0</v>
      </c>
      <c r="W141" s="12" t="n">
        <v>818.0</v>
      </c>
      <c r="X141" s="12" t="n">
        <v>5213.0</v>
      </c>
      <c r="Y141" s="12" t="n">
        <v>0.0</v>
      </c>
      <c r="Z141" s="12" t="n">
        <v>5266.0</v>
      </c>
      <c r="AA141" s="12" t="n">
        <v>96.0</v>
      </c>
      <c r="AB141" s="12" t="n">
        <v>0.0</v>
      </c>
      <c r="AC141" s="12" t="n">
        <v>498.0</v>
      </c>
      <c r="AD141" s="10" t="n">
        <f t="shared" si="1"/>
        <v>28140.0</v>
      </c>
      <c r="AE141" s="37">
        <v>0</v>
      </c>
    </row>
    <row r="142" spans="1:31" x14ac:dyDescent="0.2">
      <c r="A142" s="3" t="s">
        <v>438</v>
      </c>
      <c r="B142" s="9" t="s">
        <v>319</v>
      </c>
      <c r="C142" s="12" t="n">
        <v>6.0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2.0</v>
      </c>
      <c r="S142" s="12" t="n">
        <v>4.0</v>
      </c>
      <c r="T142" s="12" t="n">
        <v>0.0</v>
      </c>
      <c r="U142" s="12" t="n">
        <v>0.0</v>
      </c>
      <c r="V142" s="12" t="n">
        <v>0.0</v>
      </c>
      <c r="W142" s="12" t="n">
        <v>0.0</v>
      </c>
      <c r="X142" s="12" t="n">
        <v>0.0</v>
      </c>
      <c r="Y142" s="12" t="n">
        <v>0.0</v>
      </c>
      <c r="Z142" s="12" t="n">
        <v>0.0</v>
      </c>
      <c r="AA142" s="12" t="n">
        <v>0.0</v>
      </c>
      <c r="AB142" s="12" t="n">
        <v>0.0</v>
      </c>
      <c r="AC142" s="12" t="n">
        <v>0.0</v>
      </c>
      <c r="AD142" s="10" t="n">
        <f t="shared" si="1"/>
        <v>12.0</v>
      </c>
      <c r="AE142" s="37">
        <v>0</v>
      </c>
    </row>
    <row r="143" spans="1:31" x14ac:dyDescent="0.2">
      <c r="A143" s="3" t="s">
        <v>438</v>
      </c>
      <c r="B143" s="9" t="s">
        <v>318</v>
      </c>
      <c r="C143" s="12" t="n">
        <v>1.0</v>
      </c>
      <c r="D143" s="12" t="n">
        <v>0.0</v>
      </c>
      <c r="E143" s="12" t="n">
        <v>4.0</v>
      </c>
      <c r="F143" s="12" t="n">
        <v>0.0</v>
      </c>
      <c r="G143" s="12" t="n">
        <v>2.0</v>
      </c>
      <c r="H143" s="12" t="n">
        <v>1.0</v>
      </c>
      <c r="I143" s="12" t="n">
        <v>0.0</v>
      </c>
      <c r="J143" s="12" t="n">
        <v>0.0</v>
      </c>
      <c r="K143" s="12" t="n">
        <v>0.0</v>
      </c>
      <c r="L143" s="12" t="n">
        <v>4.0</v>
      </c>
      <c r="M143" s="12" t="n">
        <v>1.0</v>
      </c>
      <c r="N143" s="12" t="n">
        <v>0.0</v>
      </c>
      <c r="O143" s="12" t="n">
        <v>0.0</v>
      </c>
      <c r="P143" s="12" t="n">
        <v>3.0</v>
      </c>
      <c r="Q143" s="12" t="n">
        <v>0.0</v>
      </c>
      <c r="R143" s="12" t="n">
        <v>4.0</v>
      </c>
      <c r="S143" s="12" t="n">
        <v>3.0</v>
      </c>
      <c r="T143" s="12" t="n">
        <v>1.0</v>
      </c>
      <c r="U143" s="12" t="n">
        <v>2.0</v>
      </c>
      <c r="V143" s="12" t="n">
        <v>0.0</v>
      </c>
      <c r="W143" s="12" t="n">
        <v>1.0</v>
      </c>
      <c r="X143" s="12" t="n">
        <v>5.0</v>
      </c>
      <c r="Y143" s="12" t="n">
        <v>0.0</v>
      </c>
      <c r="Z143" s="12" t="n">
        <v>12.0</v>
      </c>
      <c r="AA143" s="12" t="n">
        <v>0.0</v>
      </c>
      <c r="AB143" s="12" t="n">
        <v>0.0</v>
      </c>
      <c r="AC143" s="12" t="n">
        <v>1.0</v>
      </c>
      <c r="AD143" s="10" t="n">
        <f t="shared" si="1"/>
        <v>45.0</v>
      </c>
      <c r="AE143" s="37">
        <v>0</v>
      </c>
    </row>
    <row r="144" spans="1:31" x14ac:dyDescent="0.2">
      <c r="A144" s="3" t="s">
        <v>436</v>
      </c>
      <c r="B144" s="9" t="s">
        <v>319</v>
      </c>
      <c r="C144" s="12" t="n">
        <v>11.0</v>
      </c>
      <c r="D144" s="12" t="n">
        <v>0.0</v>
      </c>
      <c r="E144" s="12" t="n">
        <v>0.0</v>
      </c>
      <c r="F144" s="12" t="n">
        <v>0.0</v>
      </c>
      <c r="G144" s="12" t="n">
        <v>0.0</v>
      </c>
      <c r="H144" s="12" t="n">
        <v>0.0</v>
      </c>
      <c r="I144" s="12" t="n">
        <v>0.0</v>
      </c>
      <c r="J144" s="12" t="n">
        <v>0.0</v>
      </c>
      <c r="K144" s="12" t="n">
        <v>0.0</v>
      </c>
      <c r="L144" s="12" t="n">
        <v>0.0</v>
      </c>
      <c r="M144" s="12" t="n">
        <v>26.0</v>
      </c>
      <c r="N144" s="12" t="n">
        <v>0.0</v>
      </c>
      <c r="O144" s="12" t="n">
        <v>0.0</v>
      </c>
      <c r="P144" s="12" t="n">
        <v>0.0</v>
      </c>
      <c r="Q144" s="12" t="n">
        <v>0.0</v>
      </c>
      <c r="R144" s="12" t="n">
        <v>0.0</v>
      </c>
      <c r="S144" s="12" t="n">
        <v>62.0</v>
      </c>
      <c r="T144" s="12" t="n">
        <v>0.0</v>
      </c>
      <c r="U144" s="12" t="n">
        <v>12.0</v>
      </c>
      <c r="V144" s="12" t="n">
        <v>0.0</v>
      </c>
      <c r="W144" s="12" t="n">
        <v>3.0</v>
      </c>
      <c r="X144" s="12" t="n">
        <v>1.0</v>
      </c>
      <c r="Y144" s="12" t="n">
        <v>0.0</v>
      </c>
      <c r="Z144" s="12" t="n">
        <v>0.0</v>
      </c>
      <c r="AA144" s="12" t="n">
        <v>1.0</v>
      </c>
      <c r="AB144" s="12" t="n">
        <v>0.0</v>
      </c>
      <c r="AC144" s="12" t="n">
        <v>0.0</v>
      </c>
      <c r="AD144" s="10" t="n">
        <f t="shared" si="1"/>
        <v>116.0</v>
      </c>
      <c r="AE144" s="37">
        <v>0</v>
      </c>
    </row>
    <row r="145" spans="1:31" x14ac:dyDescent="0.2">
      <c r="A145" s="3" t="s">
        <v>436</v>
      </c>
      <c r="B145" s="9" t="s">
        <v>318</v>
      </c>
      <c r="C145" s="12" t="n">
        <v>11.0</v>
      </c>
      <c r="D145" s="12" t="n">
        <v>9.0</v>
      </c>
      <c r="E145" s="12" t="n">
        <v>8.0</v>
      </c>
      <c r="F145" s="12" t="n">
        <v>1.0</v>
      </c>
      <c r="G145" s="12" t="n">
        <v>8.0</v>
      </c>
      <c r="H145" s="12" t="n">
        <v>2.0</v>
      </c>
      <c r="I145" s="12" t="n">
        <v>1.0</v>
      </c>
      <c r="J145" s="12" t="n">
        <v>10.0</v>
      </c>
      <c r="K145" s="12" t="n">
        <v>1.0</v>
      </c>
      <c r="L145" s="12" t="n">
        <v>16.0</v>
      </c>
      <c r="M145" s="12" t="n">
        <v>5.0</v>
      </c>
      <c r="N145" s="12" t="n">
        <v>10.0</v>
      </c>
      <c r="O145" s="12" t="n">
        <v>4.0</v>
      </c>
      <c r="P145" s="12" t="n">
        <v>9.0</v>
      </c>
      <c r="Q145" s="12" t="n">
        <v>1.0</v>
      </c>
      <c r="R145" s="12" t="n">
        <v>26.0</v>
      </c>
      <c r="S145" s="12" t="n">
        <v>5.0</v>
      </c>
      <c r="T145" s="12" t="n">
        <v>3.0</v>
      </c>
      <c r="U145" s="12" t="n">
        <v>1.0</v>
      </c>
      <c r="V145" s="12" t="n">
        <v>0.0</v>
      </c>
      <c r="W145" s="12" t="n">
        <v>11.0</v>
      </c>
      <c r="X145" s="12" t="n">
        <v>25.0</v>
      </c>
      <c r="Y145" s="12" t="n">
        <v>0.0</v>
      </c>
      <c r="Z145" s="12" t="n">
        <v>36.0</v>
      </c>
      <c r="AA145" s="12" t="n">
        <v>3.0</v>
      </c>
      <c r="AB145" s="12" t="n">
        <v>0.0</v>
      </c>
      <c r="AC145" s="12" t="n">
        <v>3.0</v>
      </c>
      <c r="AD145" s="10" t="n">
        <f t="shared" si="1"/>
        <v>209.0</v>
      </c>
      <c r="AE145" s="37">
        <v>0</v>
      </c>
    </row>
    <row r="146" spans="1:31" x14ac:dyDescent="0.2">
      <c r="A146" s="3" t="s">
        <v>434</v>
      </c>
      <c r="B146" s="9" t="s">
        <v>319</v>
      </c>
      <c r="C146" s="12" t="n">
        <v>2.0</v>
      </c>
      <c r="D146" s="12" t="n">
        <v>0.0</v>
      </c>
      <c r="E146" s="12" t="n">
        <v>0.0</v>
      </c>
      <c r="F146" s="12" t="n">
        <v>0.0</v>
      </c>
      <c r="G146" s="12" t="n">
        <v>0.0</v>
      </c>
      <c r="H146" s="12" t="n">
        <v>0.0</v>
      </c>
      <c r="I146" s="12" t="n">
        <v>0.0</v>
      </c>
      <c r="J146" s="12" t="n">
        <v>4.0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6.0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1.0</v>
      </c>
      <c r="T148" s="12" t="n">
        <v>0.0</v>
      </c>
      <c r="U148" s="12" t="n">
        <v>0.0</v>
      </c>
      <c r="V148" s="12" t="n">
        <v>0.0</v>
      </c>
      <c r="W148" s="12" t="n">
        <v>0.0</v>
      </c>
      <c r="X148" s="12" t="n">
        <v>0.0</v>
      </c>
      <c r="Y148" s="12" t="n">
        <v>0.0</v>
      </c>
      <c r="Z148" s="12" t="n">
        <v>0.0</v>
      </c>
      <c r="AA148" s="12" t="n">
        <v>0.0</v>
      </c>
      <c r="AB148" s="12" t="n">
        <v>0.0</v>
      </c>
      <c r="AC148" s="12" t="n">
        <v>0.0</v>
      </c>
      <c r="AD148" s="10" t="n">
        <f t="shared" si="1"/>
        <v>1.0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1.0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1.0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8.0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8.0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1.0</v>
      </c>
      <c r="I155" s="12" t="n">
        <v>0.0</v>
      </c>
      <c r="J155" s="12" t="n">
        <v>0.0</v>
      </c>
      <c r="K155" s="12" t="n">
        <v>0.0</v>
      </c>
      <c r="L155" s="12" t="n">
        <v>0.0</v>
      </c>
      <c r="M155" s="12" t="n">
        <v>1.0</v>
      </c>
      <c r="N155" s="12" t="n">
        <v>0.0</v>
      </c>
      <c r="O155" s="12" t="n">
        <v>0.0</v>
      </c>
      <c r="P155" s="12" t="n">
        <v>0.0</v>
      </c>
      <c r="Q155" s="12" t="n">
        <v>1.0</v>
      </c>
      <c r="R155" s="12" t="n">
        <v>1.0</v>
      </c>
      <c r="S155" s="12" t="n">
        <v>0.0</v>
      </c>
      <c r="T155" s="12" t="n">
        <v>0.0</v>
      </c>
      <c r="U155" s="12" t="n">
        <v>0.0</v>
      </c>
      <c r="V155" s="12" t="n">
        <v>0.0</v>
      </c>
      <c r="W155" s="12" t="n">
        <v>1.0</v>
      </c>
      <c r="X155" s="12" t="n">
        <v>2.0</v>
      </c>
      <c r="Y155" s="12" t="n">
        <v>0.0</v>
      </c>
      <c r="Z155" s="12" t="n">
        <v>0.0</v>
      </c>
      <c r="AA155" s="12" t="n">
        <v>0.0</v>
      </c>
      <c r="AB155" s="12" t="n">
        <v>0.0</v>
      </c>
      <c r="AC155" s="12" t="n">
        <v>0.0</v>
      </c>
      <c r="AD155" s="10" t="n">
        <f t="shared" si="1"/>
        <v>7.0</v>
      </c>
      <c r="AE155" s="37">
        <v>0</v>
      </c>
    </row>
    <row r="156" spans="1:31" x14ac:dyDescent="0.2">
      <c r="A156" s="3" t="s">
        <v>424</v>
      </c>
      <c r="B156" s="9" t="s">
        <v>319</v>
      </c>
      <c r="C156" s="12" t="n">
        <v>50.0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2.0</v>
      </c>
      <c r="X156" s="12" t="n">
        <v>0.0</v>
      </c>
      <c r="Y156" s="12" t="n">
        <v>0.0</v>
      </c>
      <c r="Z156" s="12" t="n">
        <v>0.0</v>
      </c>
      <c r="AA156" s="12" t="n">
        <v>0.0</v>
      </c>
      <c r="AB156" s="12" t="n">
        <v>0.0</v>
      </c>
      <c r="AC156" s="12" t="n">
        <v>0.0</v>
      </c>
      <c r="AD156" s="10" t="n">
        <f t="shared" si="1"/>
        <v>52.0</v>
      </c>
      <c r="AE156" s="37">
        <v>0</v>
      </c>
    </row>
    <row r="157" spans="1:31" x14ac:dyDescent="0.2">
      <c r="A157" s="3" t="s">
        <v>424</v>
      </c>
      <c r="B157" s="9" t="s">
        <v>318</v>
      </c>
      <c r="C157" s="12" t="n">
        <v>2.0</v>
      </c>
      <c r="D157" s="12" t="n">
        <v>0.0</v>
      </c>
      <c r="E157" s="12" t="n">
        <v>2.0</v>
      </c>
      <c r="F157" s="12" t="n">
        <v>0.0</v>
      </c>
      <c r="G157" s="12" t="n">
        <v>1.0</v>
      </c>
      <c r="H157" s="12" t="n">
        <v>0.0</v>
      </c>
      <c r="I157" s="12" t="n">
        <v>0.0</v>
      </c>
      <c r="J157" s="12" t="n">
        <v>0.0</v>
      </c>
      <c r="K157" s="12" t="n">
        <v>0.0</v>
      </c>
      <c r="L157" s="12" t="n">
        <v>3.0</v>
      </c>
      <c r="M157" s="12" t="n">
        <v>9.0</v>
      </c>
      <c r="N157" s="12" t="n">
        <v>1.0</v>
      </c>
      <c r="O157" s="12" t="n">
        <v>1.0</v>
      </c>
      <c r="P157" s="12" t="n">
        <v>3.0</v>
      </c>
      <c r="Q157" s="12" t="n">
        <v>0.0</v>
      </c>
      <c r="R157" s="12" t="n">
        <v>1.0</v>
      </c>
      <c r="S157" s="12" t="n">
        <v>0.0</v>
      </c>
      <c r="T157" s="12" t="n">
        <v>0.0</v>
      </c>
      <c r="U157" s="12" t="n">
        <v>0.0</v>
      </c>
      <c r="V157" s="12" t="n">
        <v>0.0</v>
      </c>
      <c r="W157" s="12" t="n">
        <v>1.0</v>
      </c>
      <c r="X157" s="12" t="n">
        <v>7.0</v>
      </c>
      <c r="Y157" s="12" t="n">
        <v>0.0</v>
      </c>
      <c r="Z157" s="12" t="n">
        <v>3.0</v>
      </c>
      <c r="AA157" s="12" t="n">
        <v>0.0</v>
      </c>
      <c r="AB157" s="12" t="n">
        <v>0.0</v>
      </c>
      <c r="AC157" s="12" t="n">
        <v>0.0</v>
      </c>
      <c r="AD157" s="10" t="n">
        <f t="shared" si="1"/>
        <v>34.0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8.0</v>
      </c>
      <c r="D159" s="12" t="n">
        <v>0.0</v>
      </c>
      <c r="E159" s="12" t="n">
        <v>0.0</v>
      </c>
      <c r="F159" s="12" t="n">
        <v>0.0</v>
      </c>
      <c r="G159" s="12" t="n">
        <v>0.0</v>
      </c>
      <c r="H159" s="12" t="n">
        <v>0.0</v>
      </c>
      <c r="I159" s="12" t="n">
        <v>0.0</v>
      </c>
      <c r="J159" s="12" t="n">
        <v>0.0</v>
      </c>
      <c r="K159" s="12" t="n">
        <v>0.0</v>
      </c>
      <c r="L159" s="12" t="n">
        <v>0.0</v>
      </c>
      <c r="M159" s="12" t="n">
        <v>0.0</v>
      </c>
      <c r="N159" s="12" t="n">
        <v>0.0</v>
      </c>
      <c r="O159" s="12" t="n">
        <v>1.0</v>
      </c>
      <c r="P159" s="12" t="n">
        <v>0.0</v>
      </c>
      <c r="Q159" s="12" t="n">
        <v>0.0</v>
      </c>
      <c r="R159" s="12" t="n">
        <v>1.0</v>
      </c>
      <c r="S159" s="12" t="n">
        <v>0.0</v>
      </c>
      <c r="T159" s="12" t="n">
        <v>0.0</v>
      </c>
      <c r="U159" s="12" t="n">
        <v>0.0</v>
      </c>
      <c r="V159" s="12" t="n">
        <v>0.0</v>
      </c>
      <c r="W159" s="12" t="n">
        <v>2.0</v>
      </c>
      <c r="X159" s="12" t="n">
        <v>0.0</v>
      </c>
      <c r="Y159" s="12" t="n">
        <v>0.0</v>
      </c>
      <c r="Z159" s="12" t="n">
        <v>0.0</v>
      </c>
      <c r="AA159" s="12" t="n">
        <v>0.0</v>
      </c>
      <c r="AB159" s="12" t="n">
        <v>0.0</v>
      </c>
      <c r="AC159" s="12" t="n">
        <v>0.0</v>
      </c>
      <c r="AD159" s="10" t="n">
        <f t="shared" si="1"/>
        <v>12.0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2.0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1.0</v>
      </c>
      <c r="Y190" s="12" t="n">
        <v>0.0</v>
      </c>
      <c r="Z190" s="12" t="n">
        <v>0.0</v>
      </c>
      <c r="AA190" s="12" t="n">
        <v>0.0</v>
      </c>
      <c r="AB190" s="12" t="n">
        <v>0.0</v>
      </c>
      <c r="AC190" s="12" t="n">
        <v>0.0</v>
      </c>
      <c r="AD190" s="10" t="n">
        <f t="shared" si="1"/>
        <v>3.0</v>
      </c>
      <c r="AE190" s="37">
        <v>0</v>
      </c>
    </row>
    <row r="191" spans="1:31" x14ac:dyDescent="0.2">
      <c r="A191" s="3" t="s">
        <v>390</v>
      </c>
      <c r="B191" s="9" t="s">
        <v>318</v>
      </c>
      <c r="C191" s="12" t="n">
        <v>0.0</v>
      </c>
      <c r="D191" s="12" t="n">
        <v>1.0</v>
      </c>
      <c r="E191" s="12" t="n">
        <v>0.0</v>
      </c>
      <c r="F191" s="12" t="n">
        <v>0.0</v>
      </c>
      <c r="G191" s="12" t="n">
        <v>0.0</v>
      </c>
      <c r="H191" s="12" t="n">
        <v>0.0</v>
      </c>
      <c r="I191" s="12" t="n">
        <v>0.0</v>
      </c>
      <c r="J191" s="12" t="n">
        <v>2.0</v>
      </c>
      <c r="K191" s="12" t="n">
        <v>0.0</v>
      </c>
      <c r="L191" s="12" t="n">
        <v>2.0</v>
      </c>
      <c r="M191" s="12" t="n">
        <v>0.0</v>
      </c>
      <c r="N191" s="12" t="n">
        <v>0.0</v>
      </c>
      <c r="O191" s="12" t="n">
        <v>0.0</v>
      </c>
      <c r="P191" s="12" t="n">
        <v>0.0</v>
      </c>
      <c r="Q191" s="12" t="n">
        <v>1.0</v>
      </c>
      <c r="R191" s="12" t="n">
        <v>2.0</v>
      </c>
      <c r="S191" s="12" t="n">
        <v>0.0</v>
      </c>
      <c r="T191" s="12" t="n">
        <v>0.0</v>
      </c>
      <c r="U191" s="12" t="n">
        <v>0.0</v>
      </c>
      <c r="V191" s="12" t="n">
        <v>0.0</v>
      </c>
      <c r="W191" s="12" t="n">
        <v>1.0</v>
      </c>
      <c r="X191" s="12" t="n">
        <v>0.0</v>
      </c>
      <c r="Y191" s="12" t="n">
        <v>0.0</v>
      </c>
      <c r="Z191" s="12" t="n">
        <v>0.0</v>
      </c>
      <c r="AA191" s="12" t="n">
        <v>0.0</v>
      </c>
      <c r="AB191" s="12" t="n">
        <v>0.0</v>
      </c>
      <c r="AC191" s="12" t="n">
        <v>0.0</v>
      </c>
      <c r="AD191" s="10" t="n">
        <f t="shared" si="1"/>
        <v>9.0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1.0</v>
      </c>
      <c r="Y194" s="12" t="n">
        <v>0.0</v>
      </c>
      <c r="Z194" s="12" t="n">
        <v>0.0</v>
      </c>
      <c r="AA194" s="12" t="n">
        <v>0.0</v>
      </c>
      <c r="AB194" s="12" t="n">
        <v>0.0</v>
      </c>
      <c r="AC194" s="12" t="n">
        <v>0.0</v>
      </c>
      <c r="AD194" s="10" t="n">
        <f t="shared" si="1"/>
        <v>1.0</v>
      </c>
      <c r="AE194" s="37">
        <v>0</v>
      </c>
    </row>
    <row r="195" spans="1:31" x14ac:dyDescent="0.2">
      <c r="A195" s="3" t="s">
        <v>386</v>
      </c>
      <c r="B195" s="9" t="s">
        <v>318</v>
      </c>
      <c r="C195" s="12" t="n">
        <v>2.0</v>
      </c>
      <c r="D195" s="12" t="n">
        <v>2.0</v>
      </c>
      <c r="E195" s="12" t="n">
        <v>7.0</v>
      </c>
      <c r="F195" s="12" t="n">
        <v>0.0</v>
      </c>
      <c r="G195" s="12" t="n">
        <v>0.0</v>
      </c>
      <c r="H195" s="12" t="n">
        <v>2.0</v>
      </c>
      <c r="I195" s="12" t="n">
        <v>0.0</v>
      </c>
      <c r="J195" s="12" t="n">
        <v>1.0</v>
      </c>
      <c r="K195" s="12" t="n">
        <v>1.0</v>
      </c>
      <c r="L195" s="12" t="n">
        <v>0.0</v>
      </c>
      <c r="M195" s="12" t="n">
        <v>2.0</v>
      </c>
      <c r="N195" s="12" t="n">
        <v>6.0</v>
      </c>
      <c r="O195" s="12" t="n">
        <v>1.0</v>
      </c>
      <c r="P195" s="12" t="n">
        <v>0.0</v>
      </c>
      <c r="Q195" s="12" t="n">
        <v>2.0</v>
      </c>
      <c r="R195" s="12" t="n">
        <v>2.0</v>
      </c>
      <c r="S195" s="12" t="n">
        <v>0.0</v>
      </c>
      <c r="T195" s="12" t="n">
        <v>0.0</v>
      </c>
      <c r="U195" s="12" t="n">
        <v>0.0</v>
      </c>
      <c r="V195" s="12" t="n">
        <v>0.0</v>
      </c>
      <c r="W195" s="12" t="n">
        <v>0.0</v>
      </c>
      <c r="X195" s="12" t="n">
        <v>6.0</v>
      </c>
      <c r="Y195" s="12" t="n">
        <v>0.0</v>
      </c>
      <c r="Z195" s="12" t="n">
        <v>3.0</v>
      </c>
      <c r="AA195" s="12" t="n">
        <v>0.0</v>
      </c>
      <c r="AB195" s="12" t="n">
        <v>0.0</v>
      </c>
      <c r="AC195" s="12" t="n">
        <v>0.0</v>
      </c>
      <c r="AD195" s="10" t="n">
        <f t="shared" si="1"/>
        <v>37.0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1.0</v>
      </c>
      <c r="Y196" s="12" t="n">
        <v>0.0</v>
      </c>
      <c r="Z196" s="12" t="n">
        <v>0.0</v>
      </c>
      <c r="AA196" s="12" t="n">
        <v>0.0</v>
      </c>
      <c r="AB196" s="12" t="n">
        <v>0.0</v>
      </c>
      <c r="AC196" s="12" t="n">
        <v>0.0</v>
      </c>
      <c r="AD196" s="10" t="n">
        <f t="shared" si="1"/>
        <v>1.0</v>
      </c>
      <c r="AE196" s="37">
        <v>0</v>
      </c>
    </row>
    <row r="197" spans="1:31" x14ac:dyDescent="0.2">
      <c r="A197" s="3" t="s">
        <v>384</v>
      </c>
      <c r="B197" s="9" t="s">
        <v>318</v>
      </c>
      <c r="C197" s="12" t="n">
        <v>3.0</v>
      </c>
      <c r="D197" s="12" t="n">
        <v>2.0</v>
      </c>
      <c r="E197" s="12" t="n">
        <v>1.0</v>
      </c>
      <c r="F197" s="12" t="n">
        <v>0.0</v>
      </c>
      <c r="G197" s="12" t="n">
        <v>0.0</v>
      </c>
      <c r="H197" s="12" t="n">
        <v>0.0</v>
      </c>
      <c r="I197" s="12" t="n">
        <v>0.0</v>
      </c>
      <c r="J197" s="12" t="n">
        <v>0.0</v>
      </c>
      <c r="K197" s="12" t="n">
        <v>0.0</v>
      </c>
      <c r="L197" s="12" t="n">
        <v>1.0</v>
      </c>
      <c r="M197" s="12" t="n">
        <v>1.0</v>
      </c>
      <c r="N197" s="12" t="n">
        <v>3.0</v>
      </c>
      <c r="O197" s="12" t="n">
        <v>1.0</v>
      </c>
      <c r="P197" s="12" t="n">
        <v>1.0</v>
      </c>
      <c r="Q197" s="12" t="n">
        <v>0.0</v>
      </c>
      <c r="R197" s="12" t="n">
        <v>4.0</v>
      </c>
      <c r="S197" s="12" t="n">
        <v>0.0</v>
      </c>
      <c r="T197" s="12" t="n">
        <v>1.0</v>
      </c>
      <c r="U197" s="12" t="n">
        <v>0.0</v>
      </c>
      <c r="V197" s="12" t="n">
        <v>0.0</v>
      </c>
      <c r="W197" s="12" t="n">
        <v>1.0</v>
      </c>
      <c r="X197" s="12" t="n">
        <v>2.0</v>
      </c>
      <c r="Y197" s="12" t="n">
        <v>0.0</v>
      </c>
      <c r="Z197" s="12" t="n">
        <v>3.0</v>
      </c>
      <c r="AA197" s="12" t="n">
        <v>1.0</v>
      </c>
      <c r="AB197" s="12" t="n">
        <v>0.0</v>
      </c>
      <c r="AC197" s="12" t="n">
        <v>0.0</v>
      </c>
      <c r="AD197" s="10" t="n">
        <f t="shared" si="1"/>
        <v>25.0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4.0</v>
      </c>
      <c r="Y198" s="12" t="n">
        <v>0.0</v>
      </c>
      <c r="Z198" s="12" t="n">
        <v>0.0</v>
      </c>
      <c r="AA198" s="12" t="n">
        <v>0.0</v>
      </c>
      <c r="AB198" s="12" t="n">
        <v>0.0</v>
      </c>
      <c r="AC198" s="12" t="n">
        <v>0.0</v>
      </c>
      <c r="AD198" s="10" t="n">
        <f t="shared" si="1"/>
        <v>4.0</v>
      </c>
      <c r="AE198" s="37">
        <v>0</v>
      </c>
    </row>
    <row r="199" spans="1:31" x14ac:dyDescent="0.2">
      <c r="A199" s="3" t="s">
        <v>382</v>
      </c>
      <c r="B199" s="9" t="s">
        <v>318</v>
      </c>
      <c r="C199" s="12" t="n">
        <v>0.0</v>
      </c>
      <c r="D199" s="12" t="n">
        <v>0.0</v>
      </c>
      <c r="E199" s="12" t="n">
        <v>1.0</v>
      </c>
      <c r="F199" s="12" t="n">
        <v>0.0</v>
      </c>
      <c r="G199" s="12" t="n">
        <v>0.0</v>
      </c>
      <c r="H199" s="12" t="n">
        <v>0.0</v>
      </c>
      <c r="I199" s="12" t="n">
        <v>0.0</v>
      </c>
      <c r="J199" s="12" t="n">
        <v>0.0</v>
      </c>
      <c r="K199" s="12" t="n">
        <v>0.0</v>
      </c>
      <c r="L199" s="12" t="n">
        <v>0.0</v>
      </c>
      <c r="M199" s="12" t="n">
        <v>0.0</v>
      </c>
      <c r="N199" s="12" t="n">
        <v>0.0</v>
      </c>
      <c r="O199" s="12" t="n">
        <v>0.0</v>
      </c>
      <c r="P199" s="12" t="n">
        <v>1.0</v>
      </c>
      <c r="Q199" s="12" t="n">
        <v>0.0</v>
      </c>
      <c r="R199" s="12" t="n">
        <v>0.0</v>
      </c>
      <c r="S199" s="12" t="n">
        <v>0.0</v>
      </c>
      <c r="T199" s="12" t="n">
        <v>0.0</v>
      </c>
      <c r="U199" s="12" t="n">
        <v>0.0</v>
      </c>
      <c r="V199" s="12" t="n">
        <v>0.0</v>
      </c>
      <c r="W199" s="12" t="n">
        <v>0.0</v>
      </c>
      <c r="X199" s="12" t="n">
        <v>0.0</v>
      </c>
      <c r="Y199" s="12" t="n">
        <v>0.0</v>
      </c>
      <c r="Z199" s="12" t="n">
        <v>1.0</v>
      </c>
      <c r="AA199" s="12" t="n">
        <v>0.0</v>
      </c>
      <c r="AB199" s="12" t="n">
        <v>0.0</v>
      </c>
      <c r="AC199" s="12" t="n">
        <v>0.0</v>
      </c>
      <c r="AD199" s="10" t="n">
        <f t="shared" si="1"/>
        <v>3.0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1.0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1.0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180.0</v>
      </c>
      <c r="D214" s="12" t="n">
        <v>0.0</v>
      </c>
      <c r="E214" s="12" t="n">
        <v>0.0</v>
      </c>
      <c r="F214" s="12" t="n">
        <v>0.0</v>
      </c>
      <c r="G214" s="12" t="n">
        <v>115.0</v>
      </c>
      <c r="H214" s="12" t="n">
        <v>0.0</v>
      </c>
      <c r="I214" s="12" t="n">
        <v>0.0</v>
      </c>
      <c r="J214" s="12" t="n">
        <v>42.0</v>
      </c>
      <c r="K214" s="12" t="n">
        <v>0.0</v>
      </c>
      <c r="L214" s="12" t="n">
        <v>0.0</v>
      </c>
      <c r="M214" s="12" t="n">
        <v>0.0</v>
      </c>
      <c r="N214" s="12" t="n">
        <v>0.0</v>
      </c>
      <c r="O214" s="12" t="n">
        <v>0.0</v>
      </c>
      <c r="P214" s="12" t="n">
        <v>0.0</v>
      </c>
      <c r="Q214" s="12" t="n">
        <v>0.0</v>
      </c>
      <c r="R214" s="12" t="n">
        <v>0.0</v>
      </c>
      <c r="S214" s="12" t="n">
        <v>3.0</v>
      </c>
      <c r="T214" s="12" t="n">
        <v>0.0</v>
      </c>
      <c r="U214" s="12" t="n">
        <v>0.0</v>
      </c>
      <c r="V214" s="12" t="n">
        <v>0.0</v>
      </c>
      <c r="W214" s="12" t="n">
        <v>0.0</v>
      </c>
      <c r="X214" s="12" t="n">
        <v>88.0</v>
      </c>
      <c r="Y214" s="12" t="n">
        <v>0.0</v>
      </c>
      <c r="Z214" s="12" t="n">
        <v>1.0</v>
      </c>
      <c r="AA214" s="12" t="n">
        <v>2.0</v>
      </c>
      <c r="AB214" s="12" t="n">
        <v>0.0</v>
      </c>
      <c r="AC214" s="12" t="n">
        <v>1.0</v>
      </c>
      <c r="AD214" s="10" t="n">
        <f t="shared" si="1"/>
        <v>432.0</v>
      </c>
      <c r="AE214" s="37">
        <v>0</v>
      </c>
    </row>
    <row r="215" spans="1:31" x14ac:dyDescent="0.2">
      <c r="A215" s="3" t="s">
        <v>366</v>
      </c>
      <c r="B215" s="9" t="s">
        <v>318</v>
      </c>
      <c r="C215" s="12" t="n">
        <v>39.0</v>
      </c>
      <c r="D215" s="12" t="n">
        <v>5.0</v>
      </c>
      <c r="E215" s="12" t="n">
        <v>71.0</v>
      </c>
      <c r="F215" s="12" t="n">
        <v>0.0</v>
      </c>
      <c r="G215" s="12" t="n">
        <v>4.0</v>
      </c>
      <c r="H215" s="12" t="n">
        <v>5.0</v>
      </c>
      <c r="I215" s="12" t="n">
        <v>3.0</v>
      </c>
      <c r="J215" s="12" t="n">
        <v>38.0</v>
      </c>
      <c r="K215" s="12" t="n">
        <v>0.0</v>
      </c>
      <c r="L215" s="12" t="n">
        <v>11.0</v>
      </c>
      <c r="M215" s="12" t="n">
        <v>16.0</v>
      </c>
      <c r="N215" s="12" t="n">
        <v>49.0</v>
      </c>
      <c r="O215" s="12" t="n">
        <v>78.0</v>
      </c>
      <c r="P215" s="12" t="n">
        <v>23.0</v>
      </c>
      <c r="Q215" s="12" t="n">
        <v>1.0</v>
      </c>
      <c r="R215" s="12" t="n">
        <v>38.0</v>
      </c>
      <c r="S215" s="12" t="n">
        <v>7.0</v>
      </c>
      <c r="T215" s="12" t="n">
        <v>2.0</v>
      </c>
      <c r="U215" s="12" t="n">
        <v>1.0</v>
      </c>
      <c r="V215" s="12" t="n">
        <v>0.0</v>
      </c>
      <c r="W215" s="12" t="n">
        <v>7.0</v>
      </c>
      <c r="X215" s="12" t="n">
        <v>73.0</v>
      </c>
      <c r="Y215" s="12" t="n">
        <v>0.0</v>
      </c>
      <c r="Z215" s="12" t="n">
        <v>166.0</v>
      </c>
      <c r="AA215" s="12" t="n">
        <v>0.0</v>
      </c>
      <c r="AB215" s="12" t="n">
        <v>0.0</v>
      </c>
      <c r="AC215" s="12" t="n">
        <v>7.0</v>
      </c>
      <c r="AD215" s="10" t="n">
        <f t="shared" si="1"/>
        <v>644.0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47.0</v>
      </c>
      <c r="F218" s="12" t="n">
        <v>0.0</v>
      </c>
      <c r="G218" s="12" t="n">
        <v>0.0</v>
      </c>
      <c r="H218" s="12" t="n">
        <v>5.0</v>
      </c>
      <c r="I218" s="12" t="n">
        <v>4.0</v>
      </c>
      <c r="J218" s="12" t="n">
        <v>16.0</v>
      </c>
      <c r="K218" s="12" t="n">
        <v>0.0</v>
      </c>
      <c r="L218" s="12" t="n">
        <v>27.0</v>
      </c>
      <c r="M218" s="12" t="n">
        <v>0.0</v>
      </c>
      <c r="N218" s="12" t="n">
        <v>0.0</v>
      </c>
      <c r="O218" s="12" t="n">
        <v>0.0</v>
      </c>
      <c r="P218" s="12" t="n">
        <v>0.0</v>
      </c>
      <c r="Q218" s="12" t="n">
        <v>0.0</v>
      </c>
      <c r="R218" s="12" t="n">
        <v>164.0</v>
      </c>
      <c r="S218" s="12" t="n">
        <v>0.0</v>
      </c>
      <c r="T218" s="12" t="n">
        <v>0.0</v>
      </c>
      <c r="U218" s="12" t="n">
        <v>0.0</v>
      </c>
      <c r="V218" s="12" t="n">
        <v>0.0</v>
      </c>
      <c r="W218" s="12" t="n">
        <v>2.0</v>
      </c>
      <c r="X218" s="12" t="n">
        <v>0.0</v>
      </c>
      <c r="Y218" s="12" t="n">
        <v>0.0</v>
      </c>
      <c r="Z218" s="12" t="n">
        <v>0.0</v>
      </c>
      <c r="AA218" s="12" t="n">
        <v>0.0</v>
      </c>
      <c r="AB218" s="12" t="n">
        <v>0.0</v>
      </c>
      <c r="AC218" s="12" t="n">
        <v>0.0</v>
      </c>
      <c r="AD218" s="10" t="n">
        <f t="shared" si="1"/>
        <v>265.0</v>
      </c>
      <c r="AE218" s="37">
        <v>0</v>
      </c>
    </row>
    <row r="219" spans="1:31" x14ac:dyDescent="0.2">
      <c r="A219" s="9" t="s">
        <v>87</v>
      </c>
      <c r="B219" s="9" t="s">
        <v>318</v>
      </c>
      <c r="C219" s="12" t="n">
        <v>4.0</v>
      </c>
      <c r="D219" s="12" t="n">
        <v>0.0</v>
      </c>
      <c r="E219" s="12" t="n">
        <v>0.0</v>
      </c>
      <c r="F219" s="12" t="n">
        <v>0.0</v>
      </c>
      <c r="G219" s="12" t="n">
        <v>0.0</v>
      </c>
      <c r="H219" s="12" t="n">
        <v>0.0</v>
      </c>
      <c r="I219" s="12" t="n">
        <v>0.0</v>
      </c>
      <c r="J219" s="12" t="n">
        <v>0.0</v>
      </c>
      <c r="K219" s="12" t="n">
        <v>0.0</v>
      </c>
      <c r="L219" s="12" t="n">
        <v>1.0</v>
      </c>
      <c r="M219" s="12" t="n">
        <v>7.0</v>
      </c>
      <c r="N219" s="12" t="n">
        <v>0.0</v>
      </c>
      <c r="O219" s="12" t="n">
        <v>0.0</v>
      </c>
      <c r="P219" s="12" t="n">
        <v>0.0</v>
      </c>
      <c r="Q219" s="12" t="n">
        <v>0.0</v>
      </c>
      <c r="R219" s="12" t="n">
        <v>1.0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13.0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8.0</v>
      </c>
      <c r="D419" s="12" t="n">
        <v>68.0</v>
      </c>
      <c r="E419" s="12" t="n">
        <v>16.0</v>
      </c>
      <c r="F419" s="12" t="n">
        <v>4.0</v>
      </c>
      <c r="G419" s="12" t="n">
        <v>0.0</v>
      </c>
      <c r="H419" s="12" t="n">
        <v>0.0</v>
      </c>
      <c r="I419" s="12" t="n">
        <v>0.0</v>
      </c>
      <c r="J419" s="12" t="n">
        <v>13.0</v>
      </c>
      <c r="K419" s="12" t="n">
        <v>0.0</v>
      </c>
      <c r="L419" s="12" t="n">
        <v>6.0</v>
      </c>
      <c r="M419" s="12" t="n">
        <v>208.0</v>
      </c>
      <c r="N419" s="12" t="n">
        <v>960.0</v>
      </c>
      <c r="O419" s="12" t="n">
        <v>28.0</v>
      </c>
      <c r="P419" s="12" t="n">
        <v>4.0</v>
      </c>
      <c r="Q419" s="12" t="n">
        <v>5.0</v>
      </c>
      <c r="R419" s="12" t="n">
        <v>163.0</v>
      </c>
      <c r="S419" s="12" t="n">
        <v>3.0</v>
      </c>
      <c r="T419" s="12" t="n">
        <v>0.0</v>
      </c>
      <c r="U419" s="12" t="n">
        <v>5.0</v>
      </c>
      <c r="V419" s="12" t="n">
        <v>0.0</v>
      </c>
      <c r="W419" s="12" t="n">
        <v>398.0</v>
      </c>
      <c r="X419" s="12" t="n">
        <v>8897.0</v>
      </c>
      <c r="Y419" s="12" t="n">
        <v>0.0</v>
      </c>
      <c r="Z419" s="12" t="n">
        <v>87.0</v>
      </c>
      <c r="AA419" s="12" t="n">
        <v>1.0</v>
      </c>
      <c r="AB419" s="12" t="n">
        <v>0.0</v>
      </c>
      <c r="AC419" s="12" t="n">
        <v>3.0</v>
      </c>
      <c r="AD419" s="10" t="n">
        <f t="shared" si="5"/>
        <v>10877.0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211.0</v>
      </c>
      <c r="T420" s="12" t="n">
        <v>0.0</v>
      </c>
      <c r="U420" s="12" t="n">
        <v>0.0</v>
      </c>
      <c r="V420" s="12" t="n">
        <v>0.0</v>
      </c>
      <c r="W420" s="12" t="n">
        <v>0.0</v>
      </c>
      <c r="X420" s="12" t="n">
        <v>0.0</v>
      </c>
      <c r="Y420" s="12" t="n">
        <v>0.0</v>
      </c>
      <c r="Z420" s="12" t="n">
        <v>0.0</v>
      </c>
      <c r="AA420" s="12" t="n">
        <v>0.0</v>
      </c>
      <c r="AB420" s="12" t="n">
        <v>0.0</v>
      </c>
      <c r="AC420" s="12" t="n">
        <v>0.0</v>
      </c>
      <c r="AD420" s="10" t="n">
        <f t="shared" si="5"/>
        <v>211.0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5.0</v>
      </c>
      <c r="I422" s="12" t="n">
        <v>4.0</v>
      </c>
      <c r="J422" s="12" t="n">
        <v>16.0</v>
      </c>
      <c r="K422" s="12" t="n">
        <v>0.0</v>
      </c>
      <c r="L422" s="12" t="n">
        <v>20.0</v>
      </c>
      <c r="M422" s="12" t="n">
        <v>0.0</v>
      </c>
      <c r="N422" s="12" t="n">
        <v>0.0</v>
      </c>
      <c r="O422" s="12" t="n">
        <v>0.0</v>
      </c>
      <c r="P422" s="12" t="n">
        <v>0.0</v>
      </c>
      <c r="Q422" s="12" t="n">
        <v>0.0</v>
      </c>
      <c r="R422" s="12" t="n">
        <v>8.0</v>
      </c>
      <c r="S422" s="12" t="n">
        <v>0.0</v>
      </c>
      <c r="T422" s="12" t="n">
        <v>0.0</v>
      </c>
      <c r="U422" s="12" t="n">
        <v>0.0</v>
      </c>
      <c r="V422" s="12" t="n">
        <v>0.0</v>
      </c>
      <c r="W422" s="12" t="n">
        <v>2.0</v>
      </c>
      <c r="X422" s="12" t="n">
        <v>0.0</v>
      </c>
      <c r="Y422" s="12" t="n">
        <v>0.0</v>
      </c>
      <c r="Z422" s="12" t="n">
        <v>0.0</v>
      </c>
      <c r="AA422" s="12" t="n">
        <v>0.0</v>
      </c>
      <c r="AB422" s="12" t="n">
        <v>0.0</v>
      </c>
      <c r="AC422" s="12" t="n">
        <v>0.0</v>
      </c>
      <c r="AD422" s="10" t="n">
        <f t="shared" si="5"/>
        <v>55.0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22.0</v>
      </c>
      <c r="D424" s="12" t="n">
        <v>0.0</v>
      </c>
      <c r="E424" s="12" t="n">
        <v>0.0</v>
      </c>
      <c r="F424" s="12" t="n">
        <v>0.0</v>
      </c>
      <c r="G424" s="12" t="n">
        <v>32.0</v>
      </c>
      <c r="H424" s="12" t="n">
        <v>0.0</v>
      </c>
      <c r="I424" s="12" t="n">
        <v>0.0</v>
      </c>
      <c r="J424" s="63" t="n">
        <v>13.0</v>
      </c>
      <c r="K424" s="12" t="n">
        <v>0.0</v>
      </c>
      <c r="L424" s="12" t="n">
        <v>23.0</v>
      </c>
      <c r="M424" s="12" t="n">
        <v>0.0</v>
      </c>
      <c r="N424" s="12" t="n">
        <v>0.0</v>
      </c>
      <c r="O424" s="12" t="n">
        <v>51.0</v>
      </c>
      <c r="P424" s="12" t="n">
        <v>162.0</v>
      </c>
      <c r="Q424" s="12" t="n">
        <v>0.0</v>
      </c>
      <c r="R424" s="12" t="n">
        <v>167.0</v>
      </c>
      <c r="S424" s="63" t="n">
        <v>47.0</v>
      </c>
      <c r="T424" s="63" t="n">
        <v>4.0</v>
      </c>
      <c r="U424" s="12" t="n">
        <v>23.0</v>
      </c>
      <c r="V424" s="12" t="n">
        <v>0.0</v>
      </c>
      <c r="W424" s="63" t="n">
        <v>75.0</v>
      </c>
      <c r="X424" s="63" t="n">
        <v>248.0</v>
      </c>
      <c r="Y424" s="12" t="n">
        <v>0.0</v>
      </c>
      <c r="Z424" s="12" t="n">
        <v>575.0</v>
      </c>
      <c r="AA424" s="12" t="n">
        <v>1.0</v>
      </c>
      <c r="AB424" s="12" t="n">
        <v>0.0</v>
      </c>
      <c r="AC424" s="63" t="n">
        <v>58.0</v>
      </c>
      <c r="AD424" s="10" t="n">
        <f t="shared" si="5"/>
        <v>1501.0</v>
      </c>
      <c r="AE424" s="37" t="n">
        <v>6.0</v>
      </c>
    </row>
    <row r="425" spans="1:31" x14ac:dyDescent="0.2">
      <c r="A425" s="48" t="s">
        <v>511</v>
      </c>
      <c r="B425" s="9" t="s">
        <v>318</v>
      </c>
      <c r="C425" s="12" t="n">
        <v>114.0</v>
      </c>
      <c r="D425" s="12" t="n">
        <v>9.0</v>
      </c>
      <c r="E425" s="12" t="n">
        <v>63.0</v>
      </c>
      <c r="F425" s="12" t="n">
        <v>0.0</v>
      </c>
      <c r="G425" s="12" t="n">
        <v>21.0</v>
      </c>
      <c r="H425" s="12" t="n">
        <v>1.0</v>
      </c>
      <c r="I425" s="12" t="n">
        <v>6.0</v>
      </c>
      <c r="J425" s="63" t="n">
        <v>23.0</v>
      </c>
      <c r="K425" s="12" t="n">
        <v>2.0</v>
      </c>
      <c r="L425" s="12" t="n">
        <v>28.0</v>
      </c>
      <c r="M425" s="12" t="n">
        <v>36.0</v>
      </c>
      <c r="N425" s="63" t="n">
        <v>32.0</v>
      </c>
      <c r="O425" s="12" t="n">
        <v>64.0</v>
      </c>
      <c r="P425" s="12" t="n">
        <v>20.0</v>
      </c>
      <c r="Q425" s="12" t="n">
        <v>2.0</v>
      </c>
      <c r="R425" s="12" t="n">
        <v>135.0</v>
      </c>
      <c r="S425" s="63" t="n">
        <v>58.0</v>
      </c>
      <c r="T425" s="12" t="n">
        <v>6.0</v>
      </c>
      <c r="U425" s="12" t="n">
        <v>26.0</v>
      </c>
      <c r="V425" s="12" t="n">
        <v>0.0</v>
      </c>
      <c r="W425" s="12" t="n">
        <v>23.0</v>
      </c>
      <c r="X425" s="63" t="n">
        <v>272.0</v>
      </c>
      <c r="Y425" s="12" t="n">
        <v>0.0</v>
      </c>
      <c r="Z425" s="12" t="n">
        <v>242.0</v>
      </c>
      <c r="AA425" s="12" t="n">
        <v>2.0</v>
      </c>
      <c r="AB425" s="12" t="n">
        <v>0.0</v>
      </c>
      <c r="AC425" s="12" t="n">
        <v>5.0</v>
      </c>
      <c r="AD425" s="10" t="n">
        <f t="shared" si="5"/>
        <v>1190.0</v>
      </c>
      <c r="AE425" s="37" t="n">
        <v>4.0</v>
      </c>
    </row>
    <row r="426" spans="1:31" x14ac:dyDescent="0.2">
      <c r="A426" s="48" t="s">
        <v>513</v>
      </c>
      <c r="B426" s="9" t="s">
        <v>319</v>
      </c>
      <c r="C426" s="12" t="n">
        <v>77.0</v>
      </c>
      <c r="D426" s="12" t="n">
        <v>4.0</v>
      </c>
      <c r="E426" s="12" t="n">
        <v>0.0</v>
      </c>
      <c r="F426" s="12" t="n">
        <v>0.0</v>
      </c>
      <c r="G426" s="12" t="n">
        <v>68.0</v>
      </c>
      <c r="H426" s="12" t="n">
        <v>1.0</v>
      </c>
      <c r="I426" s="12" t="n">
        <v>0.0</v>
      </c>
      <c r="J426" s="63" t="n">
        <v>29.0</v>
      </c>
      <c r="K426" s="12" t="n">
        <v>0.0</v>
      </c>
      <c r="L426" s="12" t="n">
        <v>60.0</v>
      </c>
      <c r="M426" s="12" t="n">
        <v>1071.0</v>
      </c>
      <c r="N426" s="12" t="n">
        <v>0.0</v>
      </c>
      <c r="O426" s="12" t="n">
        <v>72.0</v>
      </c>
      <c r="P426" s="12" t="n">
        <v>0.0</v>
      </c>
      <c r="Q426" s="12" t="n">
        <v>0.0</v>
      </c>
      <c r="R426" s="12" t="n">
        <v>431.0</v>
      </c>
      <c r="S426" s="63" t="n">
        <v>134.0</v>
      </c>
      <c r="T426" s="12" t="n">
        <v>2.0</v>
      </c>
      <c r="U426" s="12" t="n">
        <v>0.0</v>
      </c>
      <c r="V426" s="12" t="n">
        <v>0.0</v>
      </c>
      <c r="W426" s="12" t="n">
        <v>4241.0</v>
      </c>
      <c r="X426" s="12" t="n">
        <v>4395.0</v>
      </c>
      <c r="Y426" s="12" t="n">
        <v>0.0</v>
      </c>
      <c r="Z426" s="12" t="n">
        <v>2415.0</v>
      </c>
      <c r="AA426" s="12" t="n">
        <v>130.0</v>
      </c>
      <c r="AB426" s="12" t="n">
        <v>0.0</v>
      </c>
      <c r="AC426" s="12" t="n">
        <v>43.0</v>
      </c>
      <c r="AD426" s="10" t="n">
        <f t="shared" si="5"/>
        <v>13173.0</v>
      </c>
      <c r="AE426" s="37" t="n">
        <v>2.0</v>
      </c>
    </row>
    <row r="427" spans="1:31" x14ac:dyDescent="0.2">
      <c r="A427" s="48" t="s">
        <v>513</v>
      </c>
      <c r="B427" s="9" t="s">
        <v>318</v>
      </c>
      <c r="C427" s="12" t="n">
        <v>311.0</v>
      </c>
      <c r="D427" s="12" t="n">
        <v>16.0</v>
      </c>
      <c r="E427" s="12" t="n">
        <v>66.0</v>
      </c>
      <c r="F427" s="12" t="n">
        <v>0.0</v>
      </c>
      <c r="G427" s="12" t="n">
        <v>53.0</v>
      </c>
      <c r="H427" s="12" t="n">
        <v>1.0</v>
      </c>
      <c r="I427" s="12" t="n">
        <v>8.0</v>
      </c>
      <c r="J427" s="12" t="n">
        <v>33.0</v>
      </c>
      <c r="K427" s="12" t="n">
        <v>1.0</v>
      </c>
      <c r="L427" s="12" t="n">
        <v>43.0</v>
      </c>
      <c r="M427" s="12" t="n">
        <v>50.0</v>
      </c>
      <c r="N427" s="63" t="n">
        <v>49.0</v>
      </c>
      <c r="O427" s="12" t="n">
        <v>122.0</v>
      </c>
      <c r="P427" s="12" t="n">
        <v>21.0</v>
      </c>
      <c r="Q427" s="12" t="n">
        <v>4.0</v>
      </c>
      <c r="R427" s="12" t="n">
        <v>178.0</v>
      </c>
      <c r="S427" s="63" t="n">
        <v>106.0</v>
      </c>
      <c r="T427" s="12" t="n">
        <v>8.0</v>
      </c>
      <c r="U427" s="12" t="n">
        <v>29.0</v>
      </c>
      <c r="V427" s="12" t="n">
        <v>0.0</v>
      </c>
      <c r="W427" s="12" t="n">
        <v>31.0</v>
      </c>
      <c r="X427" s="12" t="n">
        <v>357.0</v>
      </c>
      <c r="Y427" s="12" t="n">
        <v>0.0</v>
      </c>
      <c r="Z427" s="12" t="n">
        <v>242.0</v>
      </c>
      <c r="AA427" s="12" t="n">
        <v>3.0</v>
      </c>
      <c r="AB427" s="12" t="n">
        <v>0.0</v>
      </c>
      <c r="AC427" s="12" t="n">
        <v>8.0</v>
      </c>
      <c r="AD427" s="10" t="n">
        <f t="shared" si="5"/>
        <v>1740.0</v>
      </c>
      <c r="AE427" s="37" t="n">
        <v>2.0</v>
      </c>
    </row>
    <row r="428" spans="1:31" x14ac:dyDescent="0.2">
      <c r="A428" s="48" t="s">
        <v>515</v>
      </c>
      <c r="B428" s="9" t="s">
        <v>319</v>
      </c>
      <c r="C428" s="12" t="n">
        <v>0.0</v>
      </c>
      <c r="D428" s="12" t="n">
        <v>12.0</v>
      </c>
      <c r="E428" s="12" t="n">
        <v>0.0</v>
      </c>
      <c r="F428" s="12" t="n">
        <v>0.0</v>
      </c>
      <c r="G428" s="12" t="n">
        <v>0.0</v>
      </c>
      <c r="H428" s="12" t="n">
        <v>0.0</v>
      </c>
      <c r="I428" s="12" t="n">
        <v>0.0</v>
      </c>
      <c r="J428" s="12" t="n">
        <v>1.0</v>
      </c>
      <c r="K428" s="12" t="n">
        <v>0.0</v>
      </c>
      <c r="L428" s="12" t="n">
        <v>4.0</v>
      </c>
      <c r="M428" s="12" t="n">
        <v>1.0</v>
      </c>
      <c r="N428" s="63" t="n">
        <v>518.0</v>
      </c>
      <c r="O428" s="12" t="n">
        <v>8.0</v>
      </c>
      <c r="P428" s="12" t="n">
        <v>3.0</v>
      </c>
      <c r="Q428" s="12" t="n">
        <v>1.0</v>
      </c>
      <c r="R428" s="12" t="n">
        <v>769.0</v>
      </c>
      <c r="S428" s="12" t="n">
        <v>0.0</v>
      </c>
      <c r="T428" s="12" t="n">
        <v>0.0</v>
      </c>
      <c r="U428" s="12" t="n">
        <v>142.0</v>
      </c>
      <c r="V428" s="12" t="n">
        <v>0.0</v>
      </c>
      <c r="W428" s="12" t="n">
        <v>0.0</v>
      </c>
      <c r="X428" s="12" t="n">
        <v>903.0</v>
      </c>
      <c r="Y428" s="12" t="n">
        <v>0.0</v>
      </c>
      <c r="Z428" s="12" t="n">
        <v>490.0</v>
      </c>
      <c r="AA428" s="12" t="n">
        <v>0.0</v>
      </c>
      <c r="AB428" s="12" t="n">
        <v>0.0</v>
      </c>
      <c r="AC428" s="12" t="n">
        <v>0.0</v>
      </c>
      <c r="AD428" s="10" t="n">
        <f t="shared" si="5"/>
        <v>2852.0</v>
      </c>
      <c r="AE428" s="37" t="n">
        <v>1.0</v>
      </c>
    </row>
    <row r="429" spans="1:31" x14ac:dyDescent="0.2">
      <c r="A429" s="48" t="s">
        <v>515</v>
      </c>
      <c r="B429" s="9" t="s">
        <v>318</v>
      </c>
      <c r="C429" s="12" t="n">
        <v>1.0</v>
      </c>
      <c r="D429" s="12" t="n">
        <v>0.0</v>
      </c>
      <c r="E429" s="12" t="n">
        <v>0.0</v>
      </c>
      <c r="F429" s="12" t="n">
        <v>0.0</v>
      </c>
      <c r="G429" s="12" t="n">
        <v>0.0</v>
      </c>
      <c r="H429" s="12" t="n">
        <v>0.0</v>
      </c>
      <c r="I429" s="12" t="n">
        <v>0.0</v>
      </c>
      <c r="J429" s="12" t="n">
        <v>0.0</v>
      </c>
      <c r="K429" s="12" t="n">
        <v>0.0</v>
      </c>
      <c r="L429" s="12" t="n">
        <v>0.0</v>
      </c>
      <c r="M429" s="12" t="n">
        <v>2.0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1.0</v>
      </c>
      <c r="AB429" s="12" t="n">
        <v>0.0</v>
      </c>
      <c r="AC429" s="12" t="n">
        <v>0.0</v>
      </c>
      <c r="AD429" s="10" t="n">
        <f t="shared" si="5"/>
        <v>4.0</v>
      </c>
      <c r="AE429" s="37">
        <v>0</v>
      </c>
    </row>
    <row r="430" spans="1:31" x14ac:dyDescent="0.2">
      <c r="A430" s="48" t="s">
        <v>516</v>
      </c>
      <c r="B430" s="9" t="s">
        <v>319</v>
      </c>
      <c r="C430" s="63" t="n">
        <v>16.0</v>
      </c>
      <c r="D430" s="12" t="n">
        <v>0.0</v>
      </c>
      <c r="E430" s="12" t="n">
        <v>0.0</v>
      </c>
      <c r="F430" s="12" t="n">
        <v>0.0</v>
      </c>
      <c r="G430" s="12" t="n">
        <v>8.0</v>
      </c>
      <c r="H430" s="12" t="n">
        <v>0.0</v>
      </c>
      <c r="I430" s="12" t="n">
        <v>1.0</v>
      </c>
      <c r="J430" s="12" t="n">
        <v>0.0</v>
      </c>
      <c r="K430" s="12" t="n">
        <v>0.0</v>
      </c>
      <c r="L430" s="12" t="n">
        <v>5.0</v>
      </c>
      <c r="M430" s="12" t="n">
        <v>5.0</v>
      </c>
      <c r="N430" s="12" t="n">
        <v>0.0</v>
      </c>
      <c r="O430" s="12" t="n">
        <v>1.0</v>
      </c>
      <c r="P430" s="12" t="n">
        <v>0.0</v>
      </c>
      <c r="Q430" s="12" t="n">
        <v>1.0</v>
      </c>
      <c r="R430" s="12" t="n">
        <v>0.0</v>
      </c>
      <c r="S430" s="12" t="n">
        <v>0.0</v>
      </c>
      <c r="T430" s="12" t="n">
        <v>2.0</v>
      </c>
      <c r="U430" s="12" t="n">
        <v>0.0</v>
      </c>
      <c r="V430" s="12" t="n">
        <v>0.0</v>
      </c>
      <c r="W430" s="12" t="n">
        <v>0.0</v>
      </c>
      <c r="X430" s="12" t="n">
        <v>2.0</v>
      </c>
      <c r="Y430" s="12" t="n">
        <v>0.0</v>
      </c>
      <c r="Z430" s="12" t="n">
        <v>2.0</v>
      </c>
      <c r="AA430" s="12" t="n">
        <v>0.0</v>
      </c>
      <c r="AB430" s="12" t="n">
        <v>0.0</v>
      </c>
      <c r="AC430" s="12" t="n">
        <v>0.0</v>
      </c>
      <c r="AD430" s="10" t="n">
        <f t="shared" si="5"/>
        <v>43.0</v>
      </c>
      <c r="AE430" s="37" t="n">
        <v>1.0</v>
      </c>
    </row>
    <row r="431" spans="1:31" x14ac:dyDescent="0.2">
      <c r="A431" s="48" t="s">
        <v>516</v>
      </c>
      <c r="B431" s="9" t="s">
        <v>318</v>
      </c>
      <c r="C431" s="12" t="n">
        <v>0.0</v>
      </c>
      <c r="D431" s="12" t="n">
        <v>2.0</v>
      </c>
      <c r="E431" s="12" t="n">
        <v>6.0</v>
      </c>
      <c r="F431" s="12" t="n">
        <v>6.0</v>
      </c>
      <c r="G431" s="12" t="n">
        <v>0.0</v>
      </c>
      <c r="H431" s="12" t="n">
        <v>1.0</v>
      </c>
      <c r="I431" s="12" t="n">
        <v>1.0</v>
      </c>
      <c r="J431" s="63" t="n">
        <v>32.0</v>
      </c>
      <c r="K431" s="12" t="n">
        <v>0.0</v>
      </c>
      <c r="L431" s="63" t="n">
        <v>13.0</v>
      </c>
      <c r="M431" s="12" t="n">
        <v>0.0</v>
      </c>
      <c r="N431" s="63" t="n">
        <v>50.0</v>
      </c>
      <c r="O431" s="12" t="n">
        <v>2.0</v>
      </c>
      <c r="P431" s="12" t="n">
        <v>1.0</v>
      </c>
      <c r="Q431" s="12" t="n">
        <v>0.0</v>
      </c>
      <c r="R431" s="63" t="n">
        <v>33.0</v>
      </c>
      <c r="S431" s="12" t="n">
        <v>0.0</v>
      </c>
      <c r="T431" s="12" t="n">
        <v>1.0</v>
      </c>
      <c r="U431" s="63" t="n">
        <v>37.0</v>
      </c>
      <c r="V431" s="12" t="n">
        <v>0.0</v>
      </c>
      <c r="W431" s="12" t="n">
        <v>0.0</v>
      </c>
      <c r="X431" s="63" t="n">
        <v>288.0</v>
      </c>
      <c r="Y431" s="12" t="n">
        <v>0.0</v>
      </c>
      <c r="Z431" s="63" t="n">
        <v>11.0</v>
      </c>
      <c r="AA431" s="12" t="n">
        <v>1.0</v>
      </c>
      <c r="AB431" s="12" t="n">
        <v>0.0</v>
      </c>
      <c r="AC431" s="12" t="n">
        <v>0.0</v>
      </c>
      <c r="AD431" s="10" t="n">
        <f t="shared" si="5"/>
        <v>485.0</v>
      </c>
      <c r="AE431" s="37" t="n">
        <v>7.0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1.0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1.0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2.0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2.0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5.0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5.0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63" t="n">
        <v>0.0</v>
      </c>
      <c r="K462" s="12" t="n">
        <v>0.0</v>
      </c>
      <c r="L462" s="63" t="n">
        <v>0.0</v>
      </c>
      <c r="M462" s="63" t="n">
        <v>0.0</v>
      </c>
      <c r="N462" s="12" t="n">
        <v>0.0</v>
      </c>
      <c r="O462" s="12" t="n">
        <v>0.0</v>
      </c>
      <c r="P462" s="12" t="n">
        <v>0.0</v>
      </c>
      <c r="Q462" s="12" t="n">
        <v>0.0</v>
      </c>
      <c r="R462" s="63"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t="n">
        <v>4.0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63" t="n">
        <v>0.0</v>
      </c>
      <c r="M463" s="12" t="n">
        <v>0.0</v>
      </c>
      <c r="N463" s="12" t="n">
        <v>0.0</v>
      </c>
      <c r="O463" s="12" t="n">
        <v>0.0</v>
      </c>
      <c r="P463" s="12" t="n">
        <v>0.0</v>
      </c>
      <c r="Q463" s="12" t="n">
        <v>0.0</v>
      </c>
      <c r="R463" s="63"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t="n">
        <v>2.0</v>
      </c>
    </row>
    <row r="464" spans="1:31" x14ac:dyDescent="0.2">
      <c r="A464" s="53" t="s">
        <v>555</v>
      </c>
      <c r="B464" s="9" t="s">
        <v>319</v>
      </c>
      <c r="C464" s="12" t="n">
        <v>28.0</v>
      </c>
      <c r="D464" s="12" t="n">
        <v>0.0</v>
      </c>
      <c r="E464" s="12" t="n">
        <v>0.0</v>
      </c>
      <c r="F464" s="12" t="n">
        <v>0.0</v>
      </c>
      <c r="G464" s="12" t="n">
        <v>6.0</v>
      </c>
      <c r="H464" s="12" t="n">
        <v>0.0</v>
      </c>
      <c r="I464" s="12" t="n">
        <v>0.0</v>
      </c>
      <c r="J464" s="12" t="n">
        <v>0.0</v>
      </c>
      <c r="K464" s="12" t="n">
        <v>3.0</v>
      </c>
      <c r="L464" s="12" t="n">
        <v>0.0</v>
      </c>
      <c r="M464" s="12" t="n">
        <v>5.0</v>
      </c>
      <c r="N464" s="12" t="n">
        <v>0.0</v>
      </c>
      <c r="O464" s="12" t="n">
        <v>0.0</v>
      </c>
      <c r="P464" s="12" t="n">
        <v>0.0</v>
      </c>
      <c r="Q464" s="12" t="n">
        <v>0.0</v>
      </c>
      <c r="R464" s="12" t="n">
        <v>0.0</v>
      </c>
      <c r="S464" s="12" t="n">
        <v>0.0</v>
      </c>
      <c r="T464" s="12" t="n">
        <v>0.0</v>
      </c>
      <c r="U464" s="12" t="n">
        <v>0.0</v>
      </c>
      <c r="V464" s="12" t="n">
        <v>0.0</v>
      </c>
      <c r="W464" s="63" t="n">
        <v>124.0</v>
      </c>
      <c r="X464" s="12" t="n">
        <v>0.0</v>
      </c>
      <c r="Y464" s="12" t="n">
        <v>0.0</v>
      </c>
      <c r="Z464" s="12" t="n">
        <v>0.0</v>
      </c>
      <c r="AA464" s="12" t="n">
        <v>0.0</v>
      </c>
      <c r="AB464" s="12" t="n">
        <v>0.0</v>
      </c>
      <c r="AC464" s="12" t="n">
        <v>0.0</v>
      </c>
      <c r="AD464" s="10" t="n">
        <f t="shared" si="5"/>
        <v>166.0</v>
      </c>
      <c r="AE464" s="37" t="n">
        <v>1.0</v>
      </c>
    </row>
    <row r="465" spans="1:31" x14ac:dyDescent="0.2">
      <c r="A465" s="53" t="s">
        <v>555</v>
      </c>
      <c r="B465" s="9" t="s">
        <v>318</v>
      </c>
      <c r="C465" s="12" t="n">
        <v>4.0</v>
      </c>
      <c r="D465" s="12" t="n">
        <v>0.0</v>
      </c>
      <c r="E465" s="12" t="n">
        <v>0.0</v>
      </c>
      <c r="F465" s="12" t="n">
        <v>0.0</v>
      </c>
      <c r="G465" s="12" t="n">
        <v>1.0</v>
      </c>
      <c r="H465" s="12" t="n">
        <v>0.0</v>
      </c>
      <c r="I465" s="12" t="n">
        <v>0.0</v>
      </c>
      <c r="J465" s="12" t="n">
        <v>1.0</v>
      </c>
      <c r="K465" s="12" t="n">
        <v>0.0</v>
      </c>
      <c r="L465" s="12" t="n">
        <v>3.0</v>
      </c>
      <c r="M465" s="12" t="n">
        <v>2.0</v>
      </c>
      <c r="N465" s="12" t="n">
        <v>5.0</v>
      </c>
      <c r="O465" s="12" t="n">
        <v>3.0</v>
      </c>
      <c r="P465" s="12" t="n">
        <v>2.0</v>
      </c>
      <c r="Q465" s="12" t="n">
        <v>0.0</v>
      </c>
      <c r="R465" s="12" t="n">
        <v>5.0</v>
      </c>
      <c r="S465" s="12" t="n">
        <v>1.0</v>
      </c>
      <c r="T465" s="12" t="n">
        <v>1.0</v>
      </c>
      <c r="U465" s="12" t="n">
        <v>0.0</v>
      </c>
      <c r="V465" s="12" t="n">
        <v>0.0</v>
      </c>
      <c r="W465" s="12" t="n">
        <v>2.0</v>
      </c>
      <c r="X465" s="12" t="n">
        <v>6.0</v>
      </c>
      <c r="Y465" s="12" t="n">
        <v>0.0</v>
      </c>
      <c r="Z465" s="12" t="n">
        <v>9.0</v>
      </c>
      <c r="AA465" s="12" t="n">
        <v>0.0</v>
      </c>
      <c r="AB465" s="12" t="n">
        <v>0.0</v>
      </c>
      <c r="AC465" s="12" t="n">
        <v>0.0</v>
      </c>
      <c r="AD465" s="10" t="n">
        <f t="shared" si="5"/>
        <v>45.0</v>
      </c>
      <c r="AE465" s="37">
        <v>0</v>
      </c>
    </row>
    <row r="466" spans="1:31" x14ac:dyDescent="0.2">
      <c r="A466" s="34" t="s">
        <v>357</v>
      </c>
      <c r="B466" s="35"/>
      <c r="C466" s="37" t="n">
        <v>1.0</v>
      </c>
      <c r="D466" s="37">
        <v>0</v>
      </c>
      <c r="E466" s="37">
        <v>0</v>
      </c>
      <c r="F466" s="37">
        <v>0</v>
      </c>
      <c r="G466" s="37">
        <v>0</v>
      </c>
      <c r="H466" s="37" t="n">
        <v>1.0</v>
      </c>
      <c r="I466" s="37">
        <v>0</v>
      </c>
      <c r="J466" s="37" t="n">
        <v>8.0</v>
      </c>
      <c r="K466" s="37" t="n">
        <v>2.0</v>
      </c>
      <c r="L466" s="37" t="n">
        <v>3.0</v>
      </c>
      <c r="M466" s="37" t="n">
        <v>1.0</v>
      </c>
      <c r="N466" s="37" t="n">
        <v>8.0</v>
      </c>
      <c r="O466" s="37">
        <v>0</v>
      </c>
      <c r="P466" s="37">
        <v>0</v>
      </c>
      <c r="Q466" s="37">
        <v>0</v>
      </c>
      <c r="R466" s="37" t="n">
        <v>3.0</v>
      </c>
      <c r="S466" s="37" t="n">
        <v>8.0</v>
      </c>
      <c r="T466" s="37" t="n">
        <v>5.0</v>
      </c>
      <c r="U466" s="37" t="n">
        <v>1.0</v>
      </c>
      <c r="V466" s="37">
        <v>0</v>
      </c>
      <c r="W466" s="37" t="n">
        <v>4.0</v>
      </c>
      <c r="X466" s="37" t="n">
        <v>6.0</v>
      </c>
      <c r="Y466" s="37">
        <v>0</v>
      </c>
      <c r="Z466" s="37" t="n">
        <v>7.0</v>
      </c>
      <c r="AA466" s="37">
        <v>0</v>
      </c>
      <c r="AB466" s="37">
        <v>0</v>
      </c>
      <c r="AC466" s="37" t="n">
        <v>2.0</v>
      </c>
      <c r="AD466" s="36"/>
      <c r="AE466" s="49" t="n">
        <f>SUM(AE2:AE465)</f>
        <v>60.0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298</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1.0</v>
      </c>
      <c r="T2" s="12" t="n">
        <v>0.0</v>
      </c>
      <c r="U2" s="12" t="n">
        <v>0.0</v>
      </c>
      <c r="V2" s="12" t="n">
        <v>0.0</v>
      </c>
      <c r="W2" s="12" t="n">
        <v>0.0</v>
      </c>
      <c r="X2" s="12" t="n">
        <v>0.0</v>
      </c>
      <c r="Y2" s="12" t="n">
        <v>0.0</v>
      </c>
      <c r="Z2" s="12" t="n">
        <v>0.0</v>
      </c>
      <c r="AA2" s="12" t="n">
        <v>0.0</v>
      </c>
      <c r="AB2" s="12" t="n">
        <v>0.0</v>
      </c>
      <c r="AC2" s="12" t="n">
        <v>0.0</v>
      </c>
      <c r="AD2" s="10" t="n">
        <f>SUM(C2:AC2)</f>
        <v>1.0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1.0</v>
      </c>
      <c r="Y8" s="12" t="n">
        <v>0.0</v>
      </c>
      <c r="Z8" s="12" t="n">
        <v>4.0</v>
      </c>
      <c r="AA8" s="12" t="n">
        <v>1.0</v>
      </c>
      <c r="AB8" s="12" t="n">
        <v>0.0</v>
      </c>
      <c r="AC8" s="12" t="n">
        <v>0.0</v>
      </c>
      <c r="AD8" s="10" t="n">
        <f t="shared" si="0"/>
        <v>6.0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63" t="n">
        <v>10.0</v>
      </c>
      <c r="L10" s="12" t="n">
        <v>0.0</v>
      </c>
      <c r="M10" s="12" t="n">
        <v>0.0</v>
      </c>
      <c r="N10" s="12" t="n">
        <v>0.0</v>
      </c>
      <c r="O10" s="12" t="n">
        <v>0.0</v>
      </c>
      <c r="P10" s="12" t="n">
        <v>0.0</v>
      </c>
      <c r="Q10" s="12" t="n">
        <v>0.0</v>
      </c>
      <c r="R10" s="12" t="n">
        <v>0.0</v>
      </c>
      <c r="S10" s="12" t="n">
        <v>10.0</v>
      </c>
      <c r="T10" s="12" t="n">
        <v>0.0</v>
      </c>
      <c r="U10" s="12" t="n">
        <v>0.0</v>
      </c>
      <c r="V10" s="12" t="n">
        <v>0.0</v>
      </c>
      <c r="W10" s="12" t="n">
        <v>0.0</v>
      </c>
      <c r="X10" s="12" t="n">
        <v>0.0</v>
      </c>
      <c r="Y10" s="12" t="n">
        <v>0.0</v>
      </c>
      <c r="Z10" s="12" t="n">
        <v>0.0</v>
      </c>
      <c r="AA10" s="12" t="n">
        <v>0.0</v>
      </c>
      <c r="AB10" s="12" t="n">
        <v>0.0</v>
      </c>
      <c r="AC10" s="12" t="n">
        <v>0.0</v>
      </c>
      <c r="AD10" s="10" t="n">
        <f t="shared" si="0"/>
        <v>20.0</v>
      </c>
      <c r="AE10" s="37" t="n">
        <v>1.0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2.0</v>
      </c>
      <c r="D18" s="12" t="n">
        <v>7.0</v>
      </c>
      <c r="E18" s="12" t="n">
        <v>0.0</v>
      </c>
      <c r="F18" s="12" t="n">
        <v>1.0</v>
      </c>
      <c r="G18" s="12" t="n">
        <v>0.0</v>
      </c>
      <c r="H18" s="12" t="n">
        <v>20.0</v>
      </c>
      <c r="I18" s="12" t="n">
        <v>0.0</v>
      </c>
      <c r="J18" s="12" t="n">
        <v>3.0</v>
      </c>
      <c r="K18" s="12" t="n">
        <v>1.0</v>
      </c>
      <c r="L18" s="12" t="n">
        <v>1.0</v>
      </c>
      <c r="M18" s="12" t="n">
        <v>4.0</v>
      </c>
      <c r="N18" s="12" t="n">
        <v>0.0</v>
      </c>
      <c r="O18" s="12" t="n">
        <v>0.0</v>
      </c>
      <c r="P18" s="12" t="n">
        <v>1.0</v>
      </c>
      <c r="Q18" s="12" t="n">
        <v>2.0</v>
      </c>
      <c r="R18" s="12" t="n">
        <v>4.0</v>
      </c>
      <c r="S18" s="12" t="n">
        <v>0.0</v>
      </c>
      <c r="T18" s="12" t="n">
        <v>0.0</v>
      </c>
      <c r="U18" s="12" t="n">
        <v>0.0</v>
      </c>
      <c r="V18" s="12" t="n">
        <v>0.0</v>
      </c>
      <c r="W18" s="12" t="n">
        <v>1.0</v>
      </c>
      <c r="X18" s="12" t="n">
        <v>4.0</v>
      </c>
      <c r="Y18" s="12" t="n">
        <v>0.0</v>
      </c>
      <c r="Z18" s="12" t="n">
        <v>0.0</v>
      </c>
      <c r="AA18" s="12" t="n">
        <v>61.0</v>
      </c>
      <c r="AB18" s="12" t="n">
        <v>0.0</v>
      </c>
      <c r="AC18" s="12" t="n">
        <v>0.0</v>
      </c>
      <c r="AD18" s="10" t="n">
        <f t="shared" si="0"/>
        <v>112.0</v>
      </c>
      <c r="AE18" s="37">
        <v>0</v>
      </c>
    </row>
    <row r="19" spans="1:31" x14ac:dyDescent="0.2">
      <c r="A19" s="9" t="s">
        <v>18</v>
      </c>
      <c r="B19" s="9" t="s">
        <v>318</v>
      </c>
      <c r="C19" s="12" t="n">
        <v>1.0</v>
      </c>
      <c r="D19" s="12" t="n">
        <v>0.0</v>
      </c>
      <c r="E19" s="12" t="n">
        <v>23.0</v>
      </c>
      <c r="F19" s="12" t="n">
        <v>0.0</v>
      </c>
      <c r="G19" s="12" t="n">
        <v>2.0</v>
      </c>
      <c r="H19" s="12" t="n">
        <v>21.0</v>
      </c>
      <c r="I19" s="12" t="n">
        <v>2.0</v>
      </c>
      <c r="J19" s="12" t="n">
        <v>4.0</v>
      </c>
      <c r="K19" s="12" t="n">
        <v>0.0</v>
      </c>
      <c r="L19" s="12" t="n">
        <v>5.0</v>
      </c>
      <c r="M19" s="12" t="n">
        <v>12.0</v>
      </c>
      <c r="N19" s="12" t="n">
        <v>0.0</v>
      </c>
      <c r="O19" s="12" t="n">
        <v>0.0</v>
      </c>
      <c r="P19" s="12" t="n">
        <v>2.0</v>
      </c>
      <c r="Q19" s="12" t="n">
        <v>1.0</v>
      </c>
      <c r="R19" s="12" t="n">
        <v>6.0</v>
      </c>
      <c r="S19" s="12" t="n">
        <v>31.0</v>
      </c>
      <c r="T19" s="12" t="n">
        <v>0.0</v>
      </c>
      <c r="U19" s="12" t="n">
        <v>5.0</v>
      </c>
      <c r="V19" s="12" t="n">
        <v>0.0</v>
      </c>
      <c r="W19" s="12" t="n">
        <v>14.0</v>
      </c>
      <c r="X19" s="12" t="n">
        <v>57.0</v>
      </c>
      <c r="Y19" s="12" t="n">
        <v>0.0</v>
      </c>
      <c r="Z19" s="12" t="n">
        <v>124.0</v>
      </c>
      <c r="AA19" s="12" t="n">
        <v>31.0</v>
      </c>
      <c r="AB19" s="12" t="n">
        <v>0.0</v>
      </c>
      <c r="AC19" s="12" t="n">
        <v>0.0</v>
      </c>
      <c r="AD19" s="10" t="n">
        <f t="shared" si="0"/>
        <v>341.0</v>
      </c>
      <c r="AE19" s="37">
        <v>0</v>
      </c>
    </row>
    <row r="20" spans="1:31" x14ac:dyDescent="0.2">
      <c r="A20" s="9" t="s">
        <v>20</v>
      </c>
      <c r="B20" s="9" t="s">
        <v>319</v>
      </c>
      <c r="C20" s="12" t="n">
        <v>2.0</v>
      </c>
      <c r="D20" s="12" t="n">
        <v>7.0</v>
      </c>
      <c r="E20" s="12" t="n">
        <v>0.0</v>
      </c>
      <c r="F20" s="12" t="n">
        <v>1.0</v>
      </c>
      <c r="G20" s="12" t="n">
        <v>0.0</v>
      </c>
      <c r="H20" s="12" t="n">
        <v>18.0</v>
      </c>
      <c r="I20" s="12" t="n">
        <v>0.0</v>
      </c>
      <c r="J20" s="12" t="n">
        <v>0.0</v>
      </c>
      <c r="K20" s="12" t="n">
        <v>0.0</v>
      </c>
      <c r="L20" s="12" t="n">
        <v>0.0</v>
      </c>
      <c r="M20" s="12" t="n">
        <v>4.0</v>
      </c>
      <c r="N20" s="12" t="n">
        <v>0.0</v>
      </c>
      <c r="O20" s="12" t="n">
        <v>0.0</v>
      </c>
      <c r="P20" s="12" t="n">
        <v>1.0</v>
      </c>
      <c r="Q20" s="12" t="n">
        <v>2.0</v>
      </c>
      <c r="R20" s="12" t="n">
        <v>3.0</v>
      </c>
      <c r="S20" s="12" t="n">
        <v>0.0</v>
      </c>
      <c r="T20" s="12" t="n">
        <v>0.0</v>
      </c>
      <c r="U20" s="12" t="n">
        <v>0.0</v>
      </c>
      <c r="V20" s="12" t="n">
        <v>0.0</v>
      </c>
      <c r="W20" s="12" t="n">
        <v>1.0</v>
      </c>
      <c r="X20" s="12" t="n">
        <v>2.0</v>
      </c>
      <c r="Y20" s="12" t="n">
        <v>0.0</v>
      </c>
      <c r="Z20" s="12" t="n">
        <v>0.0</v>
      </c>
      <c r="AA20" s="12" t="n">
        <v>34.0</v>
      </c>
      <c r="AB20" s="12" t="n">
        <v>0.0</v>
      </c>
      <c r="AC20" s="12" t="n">
        <v>0.0</v>
      </c>
      <c r="AD20" s="10" t="n">
        <f t="shared" si="0"/>
        <v>75.0</v>
      </c>
      <c r="AE20" s="37">
        <v>0</v>
      </c>
    </row>
    <row r="21" spans="1:31" x14ac:dyDescent="0.2">
      <c r="A21" s="9" t="s">
        <v>20</v>
      </c>
      <c r="B21" s="9" t="s">
        <v>318</v>
      </c>
      <c r="C21" s="12" t="n">
        <v>1.0</v>
      </c>
      <c r="D21" s="12" t="n">
        <v>0.0</v>
      </c>
      <c r="E21" s="12" t="n">
        <v>23.0</v>
      </c>
      <c r="F21" s="12" t="n">
        <v>0.0</v>
      </c>
      <c r="G21" s="12" t="n">
        <v>2.0</v>
      </c>
      <c r="H21" s="12" t="n">
        <v>21.0</v>
      </c>
      <c r="I21" s="12" t="n">
        <v>2.0</v>
      </c>
      <c r="J21" s="12" t="n">
        <v>4.0</v>
      </c>
      <c r="K21" s="12" t="n">
        <v>0.0</v>
      </c>
      <c r="L21" s="12" t="n">
        <v>5.0</v>
      </c>
      <c r="M21" s="12" t="n">
        <v>12.0</v>
      </c>
      <c r="N21" s="12" t="n">
        <v>0.0</v>
      </c>
      <c r="O21" s="12" t="n">
        <v>0.0</v>
      </c>
      <c r="P21" s="12" t="n">
        <v>2.0</v>
      </c>
      <c r="Q21" s="12" t="n">
        <v>1.0</v>
      </c>
      <c r="R21" s="12" t="n">
        <v>6.0</v>
      </c>
      <c r="S21" s="12" t="n">
        <v>31.0</v>
      </c>
      <c r="T21" s="12" t="n">
        <v>0.0</v>
      </c>
      <c r="U21" s="12" t="n">
        <v>5.0</v>
      </c>
      <c r="V21" s="12" t="n">
        <v>0.0</v>
      </c>
      <c r="W21" s="12" t="n">
        <v>14.0</v>
      </c>
      <c r="X21" s="12" t="n">
        <v>57.0</v>
      </c>
      <c r="Y21" s="12" t="n">
        <v>0.0</v>
      </c>
      <c r="Z21" s="12" t="n">
        <v>124.0</v>
      </c>
      <c r="AA21" s="12" t="n">
        <v>31.0</v>
      </c>
      <c r="AB21" s="12" t="n">
        <v>0.0</v>
      </c>
      <c r="AC21" s="12" t="n">
        <v>0.0</v>
      </c>
      <c r="AD21" s="10" t="n">
        <f t="shared" si="0"/>
        <v>341.0</v>
      </c>
      <c r="AE21" s="37">
        <v>0</v>
      </c>
    </row>
    <row r="22" spans="1:31" x14ac:dyDescent="0.2">
      <c r="A22" s="9" t="s">
        <v>22</v>
      </c>
      <c r="B22" s="9" t="s">
        <v>319</v>
      </c>
      <c r="C22" s="12" t="n">
        <v>0.0</v>
      </c>
      <c r="D22" s="12" t="n">
        <v>0.0</v>
      </c>
      <c r="E22" s="12" t="n">
        <v>0.0</v>
      </c>
      <c r="F22" s="12" t="n">
        <v>0.0</v>
      </c>
      <c r="G22" s="12" t="n">
        <v>0.0</v>
      </c>
      <c r="H22" s="12" t="n">
        <v>2.0</v>
      </c>
      <c r="I22" s="12" t="n">
        <v>0.0</v>
      </c>
      <c r="J22" s="12" t="n">
        <v>3.0</v>
      </c>
      <c r="K22" s="12" t="n">
        <v>1.0</v>
      </c>
      <c r="L22" s="12" t="n">
        <v>1.0</v>
      </c>
      <c r="M22" s="12" t="n">
        <v>0.0</v>
      </c>
      <c r="N22" s="12" t="n">
        <v>0.0</v>
      </c>
      <c r="O22" s="12" t="n">
        <v>0.0</v>
      </c>
      <c r="P22" s="12" t="n">
        <v>0.0</v>
      </c>
      <c r="Q22" s="12" t="n">
        <v>0.0</v>
      </c>
      <c r="R22" s="12" t="n">
        <v>1.0</v>
      </c>
      <c r="S22" s="12" t="n">
        <v>0.0</v>
      </c>
      <c r="T22" s="12" t="n">
        <v>0.0</v>
      </c>
      <c r="U22" s="12" t="n">
        <v>0.0</v>
      </c>
      <c r="V22" s="12" t="n">
        <v>0.0</v>
      </c>
      <c r="W22" s="12" t="n">
        <v>0.0</v>
      </c>
      <c r="X22" s="12" t="n">
        <v>2.0</v>
      </c>
      <c r="Y22" s="12" t="n">
        <v>0.0</v>
      </c>
      <c r="Z22" s="12" t="n">
        <v>0.0</v>
      </c>
      <c r="AA22" s="12" t="n">
        <v>27.0</v>
      </c>
      <c r="AB22" s="12" t="n">
        <v>0.0</v>
      </c>
      <c r="AC22" s="12" t="n">
        <v>0.0</v>
      </c>
      <c r="AD22" s="10" t="n">
        <f t="shared" si="0"/>
        <v>37.0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1.0</v>
      </c>
      <c r="T24" s="12" t="n">
        <v>0.0</v>
      </c>
      <c r="U24" s="12" t="n">
        <v>0.0</v>
      </c>
      <c r="V24" s="12" t="n">
        <v>0.0</v>
      </c>
      <c r="W24" s="12" t="n">
        <v>0.0</v>
      </c>
      <c r="X24" s="12" t="n">
        <v>1.0</v>
      </c>
      <c r="Y24" s="12" t="n">
        <v>0.0</v>
      </c>
      <c r="Z24" s="12" t="n">
        <v>4.0</v>
      </c>
      <c r="AA24" s="12" t="n">
        <v>1.0</v>
      </c>
      <c r="AB24" s="12" t="n">
        <v>0.0</v>
      </c>
      <c r="AC24" s="12" t="n">
        <v>0.0</v>
      </c>
      <c r="AD24" s="10" t="n">
        <f t="shared" si="0"/>
        <v>7.0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1.0</v>
      </c>
      <c r="D26" s="12" t="n">
        <v>0.0</v>
      </c>
      <c r="E26" s="12" t="n">
        <v>21.0</v>
      </c>
      <c r="F26" s="12" t="n">
        <v>0.0</v>
      </c>
      <c r="G26" s="12" t="n">
        <v>3.0</v>
      </c>
      <c r="H26" s="12" t="n">
        <v>0.0</v>
      </c>
      <c r="I26" s="12" t="n">
        <v>2.0</v>
      </c>
      <c r="J26" s="12" t="n">
        <v>4.0</v>
      </c>
      <c r="K26" s="12" t="n">
        <v>0.0</v>
      </c>
      <c r="L26" s="12" t="n">
        <v>1.0</v>
      </c>
      <c r="M26" s="12" t="n">
        <v>9.0</v>
      </c>
      <c r="N26" s="12" t="n">
        <v>0.0</v>
      </c>
      <c r="O26" s="12" t="n">
        <v>0.0</v>
      </c>
      <c r="P26" s="12" t="n">
        <v>0.0</v>
      </c>
      <c r="Q26" s="12" t="n">
        <v>1.0</v>
      </c>
      <c r="R26" s="12" t="n">
        <v>4.0</v>
      </c>
      <c r="S26" s="12" t="n">
        <v>24.0</v>
      </c>
      <c r="T26" s="12" t="n">
        <v>0.0</v>
      </c>
      <c r="U26" s="12" t="n">
        <v>1.0</v>
      </c>
      <c r="V26" s="12" t="n">
        <v>0.0</v>
      </c>
      <c r="W26" s="12" t="n">
        <v>13.0</v>
      </c>
      <c r="X26" s="12" t="n">
        <v>27.0</v>
      </c>
      <c r="Y26" s="12" t="n">
        <v>0.0</v>
      </c>
      <c r="Z26" s="12" t="n">
        <v>119.0</v>
      </c>
      <c r="AA26" s="12" t="n">
        <v>39.0</v>
      </c>
      <c r="AB26" s="12" t="n">
        <v>0.0</v>
      </c>
      <c r="AC26" s="12" t="n">
        <v>0.0</v>
      </c>
      <c r="AD26" s="10" t="n">
        <f t="shared" si="0"/>
        <v>269.0</v>
      </c>
      <c r="AE26" s="37">
        <v>0</v>
      </c>
    </row>
    <row r="27" spans="1:31" x14ac:dyDescent="0.2">
      <c r="A27" s="9" t="s">
        <v>26</v>
      </c>
      <c r="B27" s="9" t="s">
        <v>318</v>
      </c>
      <c r="C27" s="12" t="n">
        <v>2.0</v>
      </c>
      <c r="D27" s="12" t="n">
        <v>3.0</v>
      </c>
      <c r="E27" s="12" t="n">
        <v>0.0</v>
      </c>
      <c r="F27" s="12" t="n">
        <v>1.0</v>
      </c>
      <c r="G27" s="12" t="n">
        <v>0.0</v>
      </c>
      <c r="H27" s="12" t="n">
        <v>20.0</v>
      </c>
      <c r="I27" s="12" t="n">
        <v>0.0</v>
      </c>
      <c r="J27" s="12" t="n">
        <v>3.0</v>
      </c>
      <c r="K27" s="12" t="n">
        <v>1.0</v>
      </c>
      <c r="L27" s="12" t="n">
        <v>1.0</v>
      </c>
      <c r="M27" s="12" t="n">
        <v>4.0</v>
      </c>
      <c r="N27" s="12" t="n">
        <v>0.0</v>
      </c>
      <c r="O27" s="12" t="n">
        <v>0.0</v>
      </c>
      <c r="P27" s="12" t="n">
        <v>1.0</v>
      </c>
      <c r="Q27" s="12" t="n">
        <v>1.0</v>
      </c>
      <c r="R27" s="12" t="n">
        <v>2.0</v>
      </c>
      <c r="S27" s="12" t="n">
        <v>0.0</v>
      </c>
      <c r="T27" s="12" t="n">
        <v>0.0</v>
      </c>
      <c r="U27" s="12" t="n">
        <v>0.0</v>
      </c>
      <c r="V27" s="12" t="n">
        <v>0.0</v>
      </c>
      <c r="W27" s="12" t="n">
        <v>1.0</v>
      </c>
      <c r="X27" s="12" t="n">
        <v>4.0</v>
      </c>
      <c r="Y27" s="12" t="n">
        <v>0.0</v>
      </c>
      <c r="Z27" s="12" t="n">
        <v>0.0</v>
      </c>
      <c r="AA27" s="12" t="n">
        <v>55.0</v>
      </c>
      <c r="AB27" s="12" t="n">
        <v>0.0</v>
      </c>
      <c r="AC27" s="12" t="n">
        <v>0.0</v>
      </c>
      <c r="AD27" s="10" t="n">
        <f t="shared" si="0"/>
        <v>99.0</v>
      </c>
      <c r="AE27" s="37">
        <v>0</v>
      </c>
    </row>
    <row r="28" spans="1:31" x14ac:dyDescent="0.2">
      <c r="A28" s="9" t="s">
        <v>28</v>
      </c>
      <c r="B28" s="9" t="s">
        <v>319</v>
      </c>
      <c r="C28" s="12" t="n">
        <v>17.0</v>
      </c>
      <c r="D28" s="12" t="n">
        <v>2.0</v>
      </c>
      <c r="E28" s="12" t="n">
        <v>0.0</v>
      </c>
      <c r="F28" s="12" t="n">
        <v>0.0</v>
      </c>
      <c r="G28" s="12" t="n">
        <v>8.0</v>
      </c>
      <c r="H28" s="12" t="n">
        <v>111.0</v>
      </c>
      <c r="I28" s="12" t="n">
        <v>3.0</v>
      </c>
      <c r="J28" s="12" t="n">
        <v>6.0</v>
      </c>
      <c r="K28" s="12" t="n">
        <v>18.0</v>
      </c>
      <c r="L28" s="12" t="n">
        <v>27.0</v>
      </c>
      <c r="M28" s="12" t="n">
        <v>35.0</v>
      </c>
      <c r="N28" s="12" t="n">
        <v>0.0</v>
      </c>
      <c r="O28" s="12" t="n">
        <v>0.0</v>
      </c>
      <c r="P28" s="12" t="n">
        <v>0.0</v>
      </c>
      <c r="Q28" s="12" t="n">
        <v>2.0</v>
      </c>
      <c r="R28" s="12" t="n">
        <v>0.0</v>
      </c>
      <c r="S28" s="12" t="n">
        <v>8.0</v>
      </c>
      <c r="T28" s="12" t="n">
        <v>10.0</v>
      </c>
      <c r="U28" s="12" t="n">
        <v>1.0</v>
      </c>
      <c r="V28" s="12" t="n">
        <v>0.0</v>
      </c>
      <c r="W28" s="12" t="n">
        <v>3.0</v>
      </c>
      <c r="X28" s="12" t="n">
        <v>17.0</v>
      </c>
      <c r="Y28" s="12" t="n">
        <v>0.0</v>
      </c>
      <c r="Z28" s="12" t="n">
        <v>1.0</v>
      </c>
      <c r="AA28" s="12" t="n">
        <v>47.0</v>
      </c>
      <c r="AB28" s="12" t="n">
        <v>0.0</v>
      </c>
      <c r="AC28" s="12" t="n">
        <v>0.0</v>
      </c>
      <c r="AD28" s="10" t="n">
        <f t="shared" si="0"/>
        <v>316.0</v>
      </c>
      <c r="AE28" s="37">
        <v>0</v>
      </c>
    </row>
    <row r="29" spans="1:31" x14ac:dyDescent="0.2">
      <c r="A29" s="9" t="s">
        <v>28</v>
      </c>
      <c r="B29" s="9" t="s">
        <v>318</v>
      </c>
      <c r="C29" s="12" t="n">
        <v>11.0</v>
      </c>
      <c r="D29" s="12" t="n">
        <v>12.0</v>
      </c>
      <c r="E29" s="12" t="n">
        <v>11.0</v>
      </c>
      <c r="F29" s="12" t="n">
        <v>0.0</v>
      </c>
      <c r="G29" s="12" t="n">
        <v>11.0</v>
      </c>
      <c r="H29" s="12" t="n">
        <v>14.0</v>
      </c>
      <c r="I29" s="12" t="n">
        <v>11.0</v>
      </c>
      <c r="J29" s="12" t="n">
        <v>11.0</v>
      </c>
      <c r="K29" s="12" t="n">
        <v>11.0</v>
      </c>
      <c r="L29" s="12" t="n">
        <v>12.0</v>
      </c>
      <c r="M29" s="12" t="n">
        <v>12.0</v>
      </c>
      <c r="N29" s="12" t="n">
        <v>8.0</v>
      </c>
      <c r="O29" s="12" t="n">
        <v>0.0</v>
      </c>
      <c r="P29" s="12" t="n">
        <v>11.0</v>
      </c>
      <c r="Q29" s="12" t="n">
        <v>11.0</v>
      </c>
      <c r="R29" s="12" t="n">
        <v>16.0</v>
      </c>
      <c r="S29" s="12" t="n">
        <v>11.0</v>
      </c>
      <c r="T29" s="12" t="n">
        <v>11.0</v>
      </c>
      <c r="U29" s="12" t="n">
        <v>11.0</v>
      </c>
      <c r="V29" s="12" t="n">
        <v>0.0</v>
      </c>
      <c r="W29" s="12" t="n">
        <v>11.0</v>
      </c>
      <c r="X29" s="12" t="n">
        <v>11.0</v>
      </c>
      <c r="Y29" s="12" t="n">
        <v>0.0</v>
      </c>
      <c r="Z29" s="12" t="n">
        <v>11.0</v>
      </c>
      <c r="AA29" s="12" t="n">
        <v>21.0</v>
      </c>
      <c r="AB29" s="12" t="n">
        <v>0.0</v>
      </c>
      <c r="AC29" s="12" t="n">
        <v>0.0</v>
      </c>
      <c r="AD29" s="10" t="n">
        <f t="shared" si="0"/>
        <v>249.0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2.0</v>
      </c>
      <c r="U30" s="12" t="n">
        <v>0.0</v>
      </c>
      <c r="V30" s="12" t="n">
        <v>0.0</v>
      </c>
      <c r="W30" s="12" t="n">
        <v>0.0</v>
      </c>
      <c r="X30" s="12" t="n">
        <v>0.0</v>
      </c>
      <c r="Y30" s="12" t="n">
        <v>0.0</v>
      </c>
      <c r="Z30" s="12" t="n">
        <v>0.0</v>
      </c>
      <c r="AA30" s="12" t="n">
        <v>0.0</v>
      </c>
      <c r="AB30" s="12" t="n">
        <v>0.0</v>
      </c>
      <c r="AC30" s="12" t="n">
        <v>0.0</v>
      </c>
      <c r="AD30" s="10" t="n">
        <f t="shared" si="0"/>
        <v>2.0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11.0</v>
      </c>
      <c r="D32" s="12" t="n">
        <v>12.0</v>
      </c>
      <c r="E32" s="12" t="n">
        <v>11.0</v>
      </c>
      <c r="F32" s="12" t="n">
        <v>0.0</v>
      </c>
      <c r="G32" s="12" t="n">
        <v>11.0</v>
      </c>
      <c r="H32" s="12" t="n">
        <v>14.0</v>
      </c>
      <c r="I32" s="12" t="n">
        <v>11.0</v>
      </c>
      <c r="J32" s="12" t="n">
        <v>11.0</v>
      </c>
      <c r="K32" s="12" t="n">
        <v>11.0</v>
      </c>
      <c r="L32" s="12" t="n">
        <v>12.0</v>
      </c>
      <c r="M32" s="12" t="n">
        <v>12.0</v>
      </c>
      <c r="N32" s="12" t="n">
        <v>8.0</v>
      </c>
      <c r="O32" s="12" t="n">
        <v>0.0</v>
      </c>
      <c r="P32" s="12" t="n">
        <v>11.0</v>
      </c>
      <c r="Q32" s="12" t="n">
        <v>11.0</v>
      </c>
      <c r="R32" s="12" t="n">
        <v>16.0</v>
      </c>
      <c r="S32" s="12" t="n">
        <v>11.0</v>
      </c>
      <c r="T32" s="12" t="n">
        <v>11.0</v>
      </c>
      <c r="U32" s="12" t="n">
        <v>11.0</v>
      </c>
      <c r="V32" s="12" t="n">
        <v>0.0</v>
      </c>
      <c r="W32" s="12" t="n">
        <v>11.0</v>
      </c>
      <c r="X32" s="12" t="n">
        <v>11.0</v>
      </c>
      <c r="Y32" s="12" t="n">
        <v>0.0</v>
      </c>
      <c r="Z32" s="12" t="n">
        <v>11.0</v>
      </c>
      <c r="AA32" s="12" t="n">
        <v>22.0</v>
      </c>
      <c r="AB32" s="12" t="n">
        <v>0.0</v>
      </c>
      <c r="AC32" s="12" t="n">
        <v>0.0</v>
      </c>
      <c r="AD32" s="10" t="n">
        <f t="shared" si="0"/>
        <v>250.0</v>
      </c>
      <c r="AE32" s="37">
        <v>0</v>
      </c>
    </row>
    <row r="33" spans="1:31" x14ac:dyDescent="0.2">
      <c r="A33" s="9" t="s">
        <v>32</v>
      </c>
      <c r="B33" s="9" t="s">
        <v>318</v>
      </c>
      <c r="C33" s="12" t="n">
        <v>17.0</v>
      </c>
      <c r="D33" s="12" t="n">
        <v>2.0</v>
      </c>
      <c r="E33" s="12" t="n">
        <v>0.0</v>
      </c>
      <c r="F33" s="12" t="n">
        <v>0.0</v>
      </c>
      <c r="G33" s="12" t="n">
        <v>8.0</v>
      </c>
      <c r="H33" s="12" t="n">
        <v>113.0</v>
      </c>
      <c r="I33" s="12" t="n">
        <v>3.0</v>
      </c>
      <c r="J33" s="12" t="n">
        <v>6.0</v>
      </c>
      <c r="K33" s="12" t="n">
        <v>18.0</v>
      </c>
      <c r="L33" s="12" t="n">
        <v>29.0</v>
      </c>
      <c r="M33" s="12" t="n">
        <v>36.0</v>
      </c>
      <c r="N33" s="12" t="n">
        <v>0.0</v>
      </c>
      <c r="O33" s="12" t="n">
        <v>0.0</v>
      </c>
      <c r="P33" s="12" t="n">
        <v>0.0</v>
      </c>
      <c r="Q33" s="12" t="n">
        <v>2.0</v>
      </c>
      <c r="R33" s="12" t="n">
        <v>0.0</v>
      </c>
      <c r="S33" s="12" t="n">
        <v>8.0</v>
      </c>
      <c r="T33" s="12" t="n">
        <v>10.0</v>
      </c>
      <c r="U33" s="12" t="n">
        <v>1.0</v>
      </c>
      <c r="V33" s="12" t="n">
        <v>0.0</v>
      </c>
      <c r="W33" s="12" t="n">
        <v>3.0</v>
      </c>
      <c r="X33" s="12" t="n">
        <v>17.0</v>
      </c>
      <c r="Y33" s="12" t="n">
        <v>0.0</v>
      </c>
      <c r="Z33" s="12" t="n">
        <v>1.0</v>
      </c>
      <c r="AA33" s="12" t="n">
        <v>47.0</v>
      </c>
      <c r="AB33" s="12" t="n">
        <v>0.0</v>
      </c>
      <c r="AC33" s="12" t="n">
        <v>0.0</v>
      </c>
      <c r="AD33" s="10" t="n">
        <f t="shared" si="0"/>
        <v>321.0</v>
      </c>
      <c r="AE33" s="37">
        <v>0</v>
      </c>
    </row>
    <row r="34" spans="1:31" x14ac:dyDescent="0.2">
      <c r="A34" s="9" t="s">
        <v>34</v>
      </c>
      <c r="B34" s="9" t="s">
        <v>319</v>
      </c>
      <c r="C34" s="12" t="n">
        <v>0.0</v>
      </c>
      <c r="D34" s="12" t="n">
        <v>0.0</v>
      </c>
      <c r="E34" s="12" t="n">
        <v>0.0</v>
      </c>
      <c r="F34" s="12" t="n">
        <v>0.0</v>
      </c>
      <c r="G34" s="12" t="n">
        <v>0.0</v>
      </c>
      <c r="H34" s="12" t="n">
        <v>0.0</v>
      </c>
      <c r="I34" s="12" t="n">
        <v>0.0</v>
      </c>
      <c r="J34" s="12" t="n">
        <v>0.0</v>
      </c>
      <c r="K34" s="63" t="n">
        <v>10.0</v>
      </c>
      <c r="L34" s="12" t="n">
        <v>0.0</v>
      </c>
      <c r="M34" s="12" t="n">
        <v>0.0</v>
      </c>
      <c r="N34" s="12" t="n">
        <v>0.0</v>
      </c>
      <c r="O34" s="12" t="n">
        <v>0.0</v>
      </c>
      <c r="P34" s="12" t="n">
        <v>0.0</v>
      </c>
      <c r="Q34" s="12" t="n">
        <v>0.0</v>
      </c>
      <c r="R34" s="12" t="n">
        <v>0.0</v>
      </c>
      <c r="S34" s="12" t="n">
        <v>10.0</v>
      </c>
      <c r="T34" s="12" t="n">
        <v>0.0</v>
      </c>
      <c r="U34" s="12" t="n">
        <v>0.0</v>
      </c>
      <c r="V34" s="12" t="n">
        <v>0.0</v>
      </c>
      <c r="W34" s="12" t="n">
        <v>0.0</v>
      </c>
      <c r="X34" s="12" t="n">
        <v>0.0</v>
      </c>
      <c r="Y34" s="12" t="n">
        <v>0.0</v>
      </c>
      <c r="Z34" s="12" t="n">
        <v>0.0</v>
      </c>
      <c r="AA34" s="12" t="n">
        <v>0.0</v>
      </c>
      <c r="AB34" s="12" t="n">
        <v>0.0</v>
      </c>
      <c r="AC34" s="12" t="n">
        <v>0.0</v>
      </c>
      <c r="AD34" s="10" t="n">
        <f t="shared" si="0"/>
        <v>20.0</v>
      </c>
      <c r="AE34" s="37" t="n">
        <v>1.0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0.0</v>
      </c>
      <c r="AE35" s="37">
        <v>0</v>
      </c>
    </row>
    <row r="36" spans="1:31" x14ac:dyDescent="0.2">
      <c r="A36" s="9" t="s">
        <v>36</v>
      </c>
      <c r="B36" s="9" t="s">
        <v>319</v>
      </c>
      <c r="C36" s="12" t="n">
        <v>11.0</v>
      </c>
      <c r="D36" s="12" t="n">
        <v>12.0</v>
      </c>
      <c r="E36" s="12" t="n">
        <v>8.0</v>
      </c>
      <c r="F36" s="12" t="n">
        <v>0.0</v>
      </c>
      <c r="G36" s="12" t="n">
        <v>11.0</v>
      </c>
      <c r="H36" s="12" t="n">
        <v>14.0</v>
      </c>
      <c r="I36" s="12" t="n">
        <v>9.0</v>
      </c>
      <c r="J36" s="12" t="n">
        <v>11.0</v>
      </c>
      <c r="K36" s="63" t="n">
        <v>1.0</v>
      </c>
      <c r="L36" s="12" t="n">
        <v>13.0</v>
      </c>
      <c r="M36" s="12" t="n">
        <v>9.0</v>
      </c>
      <c r="N36" s="12" t="n">
        <v>19.0</v>
      </c>
      <c r="O36" s="12" t="n">
        <v>0.0</v>
      </c>
      <c r="P36" s="12" t="n">
        <v>10.0</v>
      </c>
      <c r="Q36" s="12" t="n">
        <v>8.0</v>
      </c>
      <c r="R36" s="12" t="n">
        <v>14.0</v>
      </c>
      <c r="S36" s="12" t="n">
        <v>1.0</v>
      </c>
      <c r="T36" s="12" t="n">
        <v>9.0</v>
      </c>
      <c r="U36" s="12" t="n">
        <v>10.0</v>
      </c>
      <c r="V36" s="12" t="n">
        <v>0.0</v>
      </c>
      <c r="W36" s="12" t="n">
        <v>11.0</v>
      </c>
      <c r="X36" s="12" t="n">
        <v>7.0</v>
      </c>
      <c r="Y36" s="12" t="n">
        <v>0.0</v>
      </c>
      <c r="Z36" s="12" t="n">
        <v>10.0</v>
      </c>
      <c r="AA36" s="12" t="n">
        <v>25.0</v>
      </c>
      <c r="AB36" s="12" t="n">
        <v>0.0</v>
      </c>
      <c r="AC36" s="12" t="n">
        <v>0.0</v>
      </c>
      <c r="AD36" s="10" t="n">
        <f t="shared" si="0"/>
        <v>223.0</v>
      </c>
      <c r="AE36" s="37" t="n">
        <v>1.0</v>
      </c>
    </row>
    <row r="37" spans="1:31" x14ac:dyDescent="0.2">
      <c r="A37" s="9" t="s">
        <v>36</v>
      </c>
      <c r="B37" s="9" t="s">
        <v>318</v>
      </c>
      <c r="C37" s="12" t="n">
        <v>18.0</v>
      </c>
      <c r="D37" s="12" t="n">
        <v>1.0</v>
      </c>
      <c r="E37" s="12" t="n">
        <v>0.0</v>
      </c>
      <c r="F37" s="12" t="n">
        <v>0.0</v>
      </c>
      <c r="G37" s="12" t="n">
        <v>8.0</v>
      </c>
      <c r="H37" s="12" t="n">
        <v>106.0</v>
      </c>
      <c r="I37" s="12" t="n">
        <v>3.0</v>
      </c>
      <c r="J37" s="12" t="n">
        <v>6.0</v>
      </c>
      <c r="K37" s="12" t="n">
        <v>13.0</v>
      </c>
      <c r="L37" s="12" t="n">
        <v>28.0</v>
      </c>
      <c r="M37" s="12" t="n">
        <v>34.0</v>
      </c>
      <c r="N37" s="12" t="n">
        <v>0.0</v>
      </c>
      <c r="O37" s="12" t="n">
        <v>0.0</v>
      </c>
      <c r="P37" s="12" t="n">
        <v>0.0</v>
      </c>
      <c r="Q37" s="12" t="n">
        <v>2.0</v>
      </c>
      <c r="R37" s="12" t="n">
        <v>0.0</v>
      </c>
      <c r="S37" s="12" t="n">
        <v>8.0</v>
      </c>
      <c r="T37" s="12" t="n">
        <v>10.0</v>
      </c>
      <c r="U37" s="12" t="n">
        <v>1.0</v>
      </c>
      <c r="V37" s="12" t="n">
        <v>0.0</v>
      </c>
      <c r="W37" s="12" t="n">
        <v>3.0</v>
      </c>
      <c r="X37" s="12" t="n">
        <v>14.0</v>
      </c>
      <c r="Y37" s="12" t="n">
        <v>0.0</v>
      </c>
      <c r="Z37" s="12" t="n">
        <v>1.0</v>
      </c>
      <c r="AA37" s="12" t="n">
        <v>45.0</v>
      </c>
      <c r="AB37" s="12" t="n">
        <v>0.0</v>
      </c>
      <c r="AC37" s="12" t="n">
        <v>0.0</v>
      </c>
      <c r="AD37" s="10" t="n">
        <f t="shared" si="0"/>
        <v>301.0</v>
      </c>
      <c r="AE37" s="37">
        <v>0</v>
      </c>
    </row>
    <row r="38" spans="1:31" x14ac:dyDescent="0.2">
      <c r="A38" s="9" t="s">
        <v>38</v>
      </c>
      <c r="B38" s="9" t="s">
        <v>319</v>
      </c>
      <c r="C38" s="12" t="n">
        <v>11.0</v>
      </c>
      <c r="D38" s="12" t="n">
        <v>11.0</v>
      </c>
      <c r="E38" s="12" t="n">
        <v>8.0</v>
      </c>
      <c r="F38" s="12" t="n">
        <v>0.0</v>
      </c>
      <c r="G38" s="12" t="n">
        <v>11.0</v>
      </c>
      <c r="H38" s="12" t="n">
        <v>11.0</v>
      </c>
      <c r="I38" s="12" t="n">
        <v>9.0</v>
      </c>
      <c r="J38" s="12" t="n">
        <v>11.0</v>
      </c>
      <c r="K38" s="63" t="n">
        <v>1.0</v>
      </c>
      <c r="L38" s="12" t="n">
        <v>10.0</v>
      </c>
      <c r="M38" s="12" t="n">
        <v>8.0</v>
      </c>
      <c r="N38" s="12" t="n">
        <v>18.0</v>
      </c>
      <c r="O38" s="12" t="n">
        <v>0.0</v>
      </c>
      <c r="P38" s="12" t="n">
        <v>10.0</v>
      </c>
      <c r="Q38" s="12" t="n">
        <v>8.0</v>
      </c>
      <c r="R38" s="12" t="n">
        <v>14.0</v>
      </c>
      <c r="S38" s="12" t="n">
        <v>0.0</v>
      </c>
      <c r="T38" s="12" t="n">
        <v>9.0</v>
      </c>
      <c r="U38" s="12" t="n">
        <v>10.0</v>
      </c>
      <c r="V38" s="12" t="n">
        <v>0.0</v>
      </c>
      <c r="W38" s="12" t="n">
        <v>11.0</v>
      </c>
      <c r="X38" s="12" t="n">
        <v>7.0</v>
      </c>
      <c r="Y38" s="12" t="n">
        <v>0.0</v>
      </c>
      <c r="Z38" s="12" t="n">
        <v>8.0</v>
      </c>
      <c r="AA38" s="12" t="n">
        <v>21.0</v>
      </c>
      <c r="AB38" s="12" t="n">
        <v>0.0</v>
      </c>
      <c r="AC38" s="12" t="n">
        <v>0.0</v>
      </c>
      <c r="AD38" s="10" t="n">
        <f t="shared" si="0"/>
        <v>207.0</v>
      </c>
      <c r="AE38" s="37" t="n">
        <v>1.0</v>
      </c>
    </row>
    <row r="39" spans="1:31" x14ac:dyDescent="0.2">
      <c r="A39" s="9" t="s">
        <v>38</v>
      </c>
      <c r="B39" s="9" t="s">
        <v>318</v>
      </c>
      <c r="C39" s="12" t="n">
        <v>13.0</v>
      </c>
      <c r="D39" s="12" t="n">
        <v>1.0</v>
      </c>
      <c r="E39" s="12" t="n">
        <v>0.0</v>
      </c>
      <c r="F39" s="12" t="n">
        <v>0.0</v>
      </c>
      <c r="G39" s="12" t="n">
        <v>8.0</v>
      </c>
      <c r="H39" s="12" t="n">
        <v>75.0</v>
      </c>
      <c r="I39" s="12" t="n">
        <v>2.0</v>
      </c>
      <c r="J39" s="12" t="n">
        <v>6.0</v>
      </c>
      <c r="K39" s="12" t="n">
        <v>9.0</v>
      </c>
      <c r="L39" s="12" t="n">
        <v>28.0</v>
      </c>
      <c r="M39" s="12" t="n">
        <v>25.0</v>
      </c>
      <c r="N39" s="12" t="n">
        <v>0.0</v>
      </c>
      <c r="O39" s="12" t="n">
        <v>0.0</v>
      </c>
      <c r="P39" s="12" t="n">
        <v>0.0</v>
      </c>
      <c r="Q39" s="12" t="n">
        <v>1.0</v>
      </c>
      <c r="R39" s="12" t="n">
        <v>0.0</v>
      </c>
      <c r="S39" s="12" t="n">
        <v>4.0</v>
      </c>
      <c r="T39" s="12" t="n">
        <v>8.0</v>
      </c>
      <c r="U39" s="12" t="n">
        <v>1.0</v>
      </c>
      <c r="V39" s="12" t="n">
        <v>0.0</v>
      </c>
      <c r="W39" s="12" t="n">
        <v>2.0</v>
      </c>
      <c r="X39" s="12" t="n">
        <v>14.0</v>
      </c>
      <c r="Y39" s="12" t="n">
        <v>0.0</v>
      </c>
      <c r="Z39" s="12" t="n">
        <v>0.0</v>
      </c>
      <c r="AA39" s="12" t="n">
        <v>37.0</v>
      </c>
      <c r="AB39" s="12" t="n">
        <v>0.0</v>
      </c>
      <c r="AC39" s="12" t="n">
        <v>0.0</v>
      </c>
      <c r="AD39" s="10" t="n">
        <f t="shared" si="0"/>
        <v>234.0</v>
      </c>
      <c r="AE39" s="37">
        <v>0</v>
      </c>
    </row>
    <row r="40" spans="1:31" x14ac:dyDescent="0.2">
      <c r="A40" s="9" t="s">
        <v>40</v>
      </c>
      <c r="B40" s="9" t="s">
        <v>319</v>
      </c>
      <c r="C40" s="12" t="n">
        <v>0.0</v>
      </c>
      <c r="D40" s="12" t="n">
        <v>1.0</v>
      </c>
      <c r="E40" s="12" t="n">
        <v>0.0</v>
      </c>
      <c r="F40" s="12" t="n">
        <v>0.0</v>
      </c>
      <c r="G40" s="12" t="n">
        <v>0.0</v>
      </c>
      <c r="H40" s="12" t="n">
        <v>3.0</v>
      </c>
      <c r="I40" s="12" t="n">
        <v>0.0</v>
      </c>
      <c r="J40" s="12" t="n">
        <v>0.0</v>
      </c>
      <c r="K40" s="12" t="n">
        <v>0.0</v>
      </c>
      <c r="L40" s="12" t="n">
        <v>3.0</v>
      </c>
      <c r="M40" s="12" t="n">
        <v>1.0</v>
      </c>
      <c r="N40" s="12" t="n">
        <v>1.0</v>
      </c>
      <c r="O40" s="12" t="n">
        <v>0.0</v>
      </c>
      <c r="P40" s="12" t="n">
        <v>0.0</v>
      </c>
      <c r="Q40" s="12" t="n">
        <v>0.0</v>
      </c>
      <c r="R40" s="12" t="n">
        <v>0.0</v>
      </c>
      <c r="S40" s="12" t="n">
        <v>1.0</v>
      </c>
      <c r="T40" s="12" t="n">
        <v>0.0</v>
      </c>
      <c r="U40" s="12" t="n">
        <v>0.0</v>
      </c>
      <c r="V40" s="12" t="n">
        <v>0.0</v>
      </c>
      <c r="W40" s="12" t="n">
        <v>0.0</v>
      </c>
      <c r="X40" s="12" t="n">
        <v>0.0</v>
      </c>
      <c r="Y40" s="12" t="n">
        <v>0.0</v>
      </c>
      <c r="Z40" s="12" t="n">
        <v>2.0</v>
      </c>
      <c r="AA40" s="12" t="n">
        <v>4.0</v>
      </c>
      <c r="AB40" s="12" t="n">
        <v>0.0</v>
      </c>
      <c r="AC40" s="12" t="n">
        <v>0.0</v>
      </c>
      <c r="AD40" s="10" t="n">
        <f t="shared" si="0"/>
        <v>16.0</v>
      </c>
      <c r="AE40" s="37">
        <v>0</v>
      </c>
    </row>
    <row r="41" spans="1:31" x14ac:dyDescent="0.2">
      <c r="A41" s="9" t="s">
        <v>40</v>
      </c>
      <c r="B41" s="9" t="s">
        <v>318</v>
      </c>
      <c r="C41" s="12" t="n">
        <v>5.0</v>
      </c>
      <c r="D41" s="12" t="n">
        <v>0.0</v>
      </c>
      <c r="E41" s="12" t="n">
        <v>0.0</v>
      </c>
      <c r="F41" s="12" t="n">
        <v>0.0</v>
      </c>
      <c r="G41" s="12" t="n">
        <v>0.0</v>
      </c>
      <c r="H41" s="12" t="n">
        <v>31.0</v>
      </c>
      <c r="I41" s="12" t="n">
        <v>1.0</v>
      </c>
      <c r="J41" s="12" t="n">
        <v>0.0</v>
      </c>
      <c r="K41" s="12" t="n">
        <v>4.0</v>
      </c>
      <c r="L41" s="12" t="n">
        <v>0.0</v>
      </c>
      <c r="M41" s="12" t="n">
        <v>9.0</v>
      </c>
      <c r="N41" s="12" t="n">
        <v>0.0</v>
      </c>
      <c r="O41" s="12" t="n">
        <v>0.0</v>
      </c>
      <c r="P41" s="12" t="n">
        <v>0.0</v>
      </c>
      <c r="Q41" s="12" t="n">
        <v>1.0</v>
      </c>
      <c r="R41" s="12" t="n">
        <v>0.0</v>
      </c>
      <c r="S41" s="12" t="n">
        <v>4.0</v>
      </c>
      <c r="T41" s="12" t="n">
        <v>2.0</v>
      </c>
      <c r="U41" s="12" t="n">
        <v>0.0</v>
      </c>
      <c r="V41" s="12" t="n">
        <v>0.0</v>
      </c>
      <c r="W41" s="12" t="n">
        <v>1.0</v>
      </c>
      <c r="X41" s="12" t="n">
        <v>0.0</v>
      </c>
      <c r="Y41" s="12" t="n">
        <v>0.0</v>
      </c>
      <c r="Z41" s="12" t="n">
        <v>1.0</v>
      </c>
      <c r="AA41" s="12" t="n">
        <v>8.0</v>
      </c>
      <c r="AB41" s="12" t="n">
        <v>0.0</v>
      </c>
      <c r="AC41" s="12" t="n">
        <v>0.0</v>
      </c>
      <c r="AD41" s="10" t="n">
        <f t="shared" si="0"/>
        <v>67.0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1.0</v>
      </c>
      <c r="S42" s="12" t="n">
        <v>1.0</v>
      </c>
      <c r="T42" s="12" t="n">
        <v>0.0</v>
      </c>
      <c r="U42" s="12" t="n">
        <v>0.0</v>
      </c>
      <c r="V42" s="12" t="n">
        <v>0.0</v>
      </c>
      <c r="W42" s="12" t="n">
        <v>0.0</v>
      </c>
      <c r="X42" s="12" t="n">
        <v>0.0</v>
      </c>
      <c r="Y42" s="12" t="n">
        <v>0.0</v>
      </c>
      <c r="Z42" s="12" t="n">
        <v>0.0</v>
      </c>
      <c r="AA42" s="12" t="n">
        <v>2.0</v>
      </c>
      <c r="AB42" s="12" t="n">
        <v>0.0</v>
      </c>
      <c r="AC42" s="12" t="n">
        <v>0.0</v>
      </c>
      <c r="AD42" s="10" t="n">
        <f t="shared" si="0"/>
        <v>4.0</v>
      </c>
      <c r="AE42" s="37">
        <v>0</v>
      </c>
    </row>
    <row r="43" spans="1:31" x14ac:dyDescent="0.2">
      <c r="A43" s="9" t="s">
        <v>42</v>
      </c>
      <c r="B43" s="9" t="s">
        <v>318</v>
      </c>
      <c r="C43" s="12" t="n">
        <v>0.0</v>
      </c>
      <c r="D43" s="12" t="n">
        <v>0.0</v>
      </c>
      <c r="E43" s="12" t="n">
        <v>0.0</v>
      </c>
      <c r="F43" s="12" t="n">
        <v>0.0</v>
      </c>
      <c r="G43" s="12" t="n">
        <v>0.0</v>
      </c>
      <c r="H43" s="12" t="n">
        <v>2.0</v>
      </c>
      <c r="I43" s="12" t="n">
        <v>0.0</v>
      </c>
      <c r="J43" s="12" t="n">
        <v>0.0</v>
      </c>
      <c r="K43" s="12" t="n">
        <v>0.0</v>
      </c>
      <c r="L43" s="12" t="n">
        <v>2.0</v>
      </c>
      <c r="M43" s="12" t="n">
        <v>1.0</v>
      </c>
      <c r="N43" s="12" t="n">
        <v>0.0</v>
      </c>
      <c r="O43" s="12" t="n">
        <v>0.0</v>
      </c>
      <c r="P43" s="12" t="n">
        <v>0.0</v>
      </c>
      <c r="Q43" s="12" t="n">
        <v>1.0</v>
      </c>
      <c r="R43" s="12" t="n">
        <v>1.0</v>
      </c>
      <c r="S43" s="12" t="n">
        <v>0.0</v>
      </c>
      <c r="T43" s="12" t="n">
        <v>0.0</v>
      </c>
      <c r="U43" s="12" t="n">
        <v>0.0</v>
      </c>
      <c r="V43" s="12" t="n">
        <v>0.0</v>
      </c>
      <c r="W43" s="12" t="n">
        <v>0.0</v>
      </c>
      <c r="X43" s="12" t="n">
        <v>0.0</v>
      </c>
      <c r="Y43" s="12" t="n">
        <v>0.0</v>
      </c>
      <c r="Z43" s="12" t="n">
        <v>0.0</v>
      </c>
      <c r="AA43" s="12" t="n">
        <v>1.0</v>
      </c>
      <c r="AB43" s="12" t="n">
        <v>0.0</v>
      </c>
      <c r="AC43" s="12" t="n">
        <v>0.0</v>
      </c>
      <c r="AD43" s="10" t="n">
        <f t="shared" si="0"/>
        <v>8.0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1.0</v>
      </c>
      <c r="Y45" s="12" t="n">
        <v>0.0</v>
      </c>
      <c r="Z45" s="12" t="n">
        <v>0.0</v>
      </c>
      <c r="AA45" s="12" t="n">
        <v>1.0</v>
      </c>
      <c r="AB45" s="12" t="n">
        <v>0.0</v>
      </c>
      <c r="AC45" s="12" t="n">
        <v>0.0</v>
      </c>
      <c r="AD45" s="10" t="n">
        <f t="shared" si="0"/>
        <v>2.0</v>
      </c>
      <c r="AE45" s="37">
        <v>0</v>
      </c>
    </row>
    <row r="46" spans="1:31" x14ac:dyDescent="0.2">
      <c r="A46" s="9" t="s">
        <v>46</v>
      </c>
      <c r="B46" s="9" t="s">
        <v>319</v>
      </c>
      <c r="C46" s="12" t="n">
        <v>0.0</v>
      </c>
      <c r="D46" s="12" t="n">
        <v>0.0</v>
      </c>
      <c r="E46" s="12" t="n">
        <v>0.0</v>
      </c>
      <c r="F46" s="12" t="n">
        <v>0.0</v>
      </c>
      <c r="G46" s="12" t="n">
        <v>0.0</v>
      </c>
      <c r="H46" s="12" t="n">
        <v>2.0</v>
      </c>
      <c r="I46" s="12" t="n">
        <v>0.0</v>
      </c>
      <c r="J46" s="12" t="n">
        <v>0.0</v>
      </c>
      <c r="K46" s="12" t="n">
        <v>0.0</v>
      </c>
      <c r="L46" s="12" t="n">
        <v>2.0</v>
      </c>
      <c r="M46" s="12" t="n">
        <v>1.0</v>
      </c>
      <c r="N46" s="12" t="n">
        <v>0.0</v>
      </c>
      <c r="O46" s="12" t="n">
        <v>0.0</v>
      </c>
      <c r="P46" s="12" t="n">
        <v>0.0</v>
      </c>
      <c r="Q46" s="12" t="n">
        <v>1.0</v>
      </c>
      <c r="R46" s="12" t="n">
        <v>1.0</v>
      </c>
      <c r="S46" s="12" t="n">
        <v>0.0</v>
      </c>
      <c r="T46" s="12" t="n">
        <v>0.0</v>
      </c>
      <c r="U46" s="12" t="n">
        <v>0.0</v>
      </c>
      <c r="V46" s="12" t="n">
        <v>0.0</v>
      </c>
      <c r="W46" s="12" t="n">
        <v>0.0</v>
      </c>
      <c r="X46" s="12" t="n">
        <v>0.0</v>
      </c>
      <c r="Y46" s="12" t="n">
        <v>0.0</v>
      </c>
      <c r="Z46" s="12" t="n">
        <v>0.0</v>
      </c>
      <c r="AA46" s="12" t="n">
        <v>0.0</v>
      </c>
      <c r="AB46" s="12" t="n">
        <v>0.0</v>
      </c>
      <c r="AC46" s="12" t="n">
        <v>0.0</v>
      </c>
      <c r="AD46" s="10" t="n">
        <f t="shared" si="0"/>
        <v>7.0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1.0</v>
      </c>
      <c r="S47" s="12" t="n">
        <v>1.0</v>
      </c>
      <c r="T47" s="12" t="n">
        <v>0.0</v>
      </c>
      <c r="U47" s="12" t="n">
        <v>0.0</v>
      </c>
      <c r="V47" s="12" t="n">
        <v>0.0</v>
      </c>
      <c r="W47" s="12" t="n">
        <v>0.0</v>
      </c>
      <c r="X47" s="12" t="n">
        <v>0.0</v>
      </c>
      <c r="Y47" s="12" t="n">
        <v>0.0</v>
      </c>
      <c r="Z47" s="12" t="n">
        <v>0.0</v>
      </c>
      <c r="AA47" s="12" t="n">
        <v>1.0</v>
      </c>
      <c r="AB47" s="12" t="n">
        <v>0.0</v>
      </c>
      <c r="AC47" s="12" t="n">
        <v>0.0</v>
      </c>
      <c r="AD47" s="10" t="n">
        <f t="shared" si="0"/>
        <v>3.0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1.0</v>
      </c>
      <c r="S50" s="12" t="n">
        <v>0.0</v>
      </c>
      <c r="T50" s="12" t="n">
        <v>0.0</v>
      </c>
      <c r="U50" s="12" t="n">
        <v>0.0</v>
      </c>
      <c r="V50" s="12" t="n">
        <v>0.0</v>
      </c>
      <c r="W50" s="12" t="n">
        <v>0.0</v>
      </c>
      <c r="X50" s="12" t="n">
        <v>5.0</v>
      </c>
      <c r="Y50" s="12" t="n">
        <v>0.0</v>
      </c>
      <c r="Z50" s="12" t="n">
        <v>0.0</v>
      </c>
      <c r="AA50" s="12" t="n">
        <v>17.0</v>
      </c>
      <c r="AB50" s="12" t="n">
        <v>0.0</v>
      </c>
      <c r="AC50" s="12" t="n">
        <v>0.0</v>
      </c>
      <c r="AD50" s="10" t="n">
        <f t="shared" si="0"/>
        <v>23.0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8.0</v>
      </c>
      <c r="D52" s="12" t="n">
        <v>0.0</v>
      </c>
      <c r="E52" s="12" t="n">
        <v>0.0</v>
      </c>
      <c r="F52" s="12" t="n">
        <v>0.0</v>
      </c>
      <c r="G52" s="12" t="n">
        <v>1.0</v>
      </c>
      <c r="H52" s="12" t="n">
        <v>14.0</v>
      </c>
      <c r="I52" s="12" t="n">
        <v>0.0</v>
      </c>
      <c r="J52" s="12" t="n">
        <v>1.0</v>
      </c>
      <c r="K52" s="12" t="n">
        <v>12.0</v>
      </c>
      <c r="L52" s="12" t="n">
        <v>27.0</v>
      </c>
      <c r="M52" s="12" t="n">
        <v>2.0</v>
      </c>
      <c r="N52" s="12" t="n">
        <v>0.0</v>
      </c>
      <c r="O52" s="12" t="n">
        <v>0.0</v>
      </c>
      <c r="P52" s="12" t="n">
        <v>0.0</v>
      </c>
      <c r="Q52" s="12" t="n">
        <v>1.0</v>
      </c>
      <c r="R52" s="12" t="n">
        <v>0.0</v>
      </c>
      <c r="S52" s="12" t="n">
        <v>0.0</v>
      </c>
      <c r="T52" s="12" t="n">
        <v>9.0</v>
      </c>
      <c r="U52" s="12" t="n">
        <v>0.0</v>
      </c>
      <c r="V52" s="12" t="n">
        <v>0.0</v>
      </c>
      <c r="W52" s="12" t="n">
        <v>1.0</v>
      </c>
      <c r="X52" s="12" t="n">
        <v>0.0</v>
      </c>
      <c r="Y52" s="12" t="n">
        <v>0.0</v>
      </c>
      <c r="Z52" s="12" t="n">
        <v>0.0</v>
      </c>
      <c r="AA52" s="12" t="n">
        <v>7.0</v>
      </c>
      <c r="AB52" s="12" t="n">
        <v>0.0</v>
      </c>
      <c r="AC52" s="12" t="n">
        <v>0.0</v>
      </c>
      <c r="AD52" s="10" t="n">
        <f t="shared" si="0"/>
        <v>83.0</v>
      </c>
      <c r="AE52" s="37">
        <v>0</v>
      </c>
    </row>
    <row r="53" spans="1:31" x14ac:dyDescent="0.2">
      <c r="A53" s="3" t="s">
        <v>360</v>
      </c>
      <c r="B53" s="9" t="s">
        <v>318</v>
      </c>
      <c r="C53" s="12" t="n">
        <v>5.0</v>
      </c>
      <c r="D53" s="12" t="n">
        <v>5.0</v>
      </c>
      <c r="E53" s="12" t="n">
        <v>5.0</v>
      </c>
      <c r="F53" s="12" t="n">
        <v>0.0</v>
      </c>
      <c r="G53" s="12" t="n">
        <v>5.0</v>
      </c>
      <c r="H53" s="12" t="n">
        <v>8.0</v>
      </c>
      <c r="I53" s="12" t="n">
        <v>5.0</v>
      </c>
      <c r="J53" s="12" t="n">
        <v>5.0</v>
      </c>
      <c r="K53" s="12" t="n">
        <v>5.0</v>
      </c>
      <c r="L53" s="12" t="n">
        <v>5.0</v>
      </c>
      <c r="M53" s="12" t="n">
        <v>5.0</v>
      </c>
      <c r="N53" s="12" t="n">
        <v>5.0</v>
      </c>
      <c r="O53" s="12" t="n">
        <v>0.0</v>
      </c>
      <c r="P53" s="12" t="n">
        <v>5.0</v>
      </c>
      <c r="Q53" s="12" t="n">
        <v>5.0</v>
      </c>
      <c r="R53" s="12" t="n">
        <v>8.0</v>
      </c>
      <c r="S53" s="12" t="n">
        <v>5.0</v>
      </c>
      <c r="T53" s="12" t="n">
        <v>5.0</v>
      </c>
      <c r="U53" s="12" t="n">
        <v>5.0</v>
      </c>
      <c r="V53" s="12" t="n">
        <v>0.0</v>
      </c>
      <c r="W53" s="12" t="n">
        <v>5.0</v>
      </c>
      <c r="X53" s="12" t="n">
        <v>5.0</v>
      </c>
      <c r="Y53" s="12" t="n">
        <v>0.0</v>
      </c>
      <c r="Z53" s="12" t="n">
        <v>5.0</v>
      </c>
      <c r="AA53" s="12" t="n">
        <v>5.0</v>
      </c>
      <c r="AB53" s="12" t="n">
        <v>0.0</v>
      </c>
      <c r="AC53" s="12" t="n">
        <v>0.0</v>
      </c>
      <c r="AD53" s="10" t="n">
        <f t="shared" si="0"/>
        <v>111.0</v>
      </c>
      <c r="AE53" s="37">
        <v>0</v>
      </c>
    </row>
    <row r="54" spans="1:31" x14ac:dyDescent="0.2">
      <c r="A54" s="3" t="s">
        <v>361</v>
      </c>
      <c r="B54" s="9" t="s">
        <v>319</v>
      </c>
      <c r="C54" s="12" t="n">
        <v>5.0</v>
      </c>
      <c r="D54" s="12" t="n">
        <v>5.0</v>
      </c>
      <c r="E54" s="12" t="n">
        <v>5.0</v>
      </c>
      <c r="F54" s="12" t="n">
        <v>0.0</v>
      </c>
      <c r="G54" s="12" t="n">
        <v>5.0</v>
      </c>
      <c r="H54" s="12" t="n">
        <v>8.0</v>
      </c>
      <c r="I54" s="12" t="n">
        <v>3.0</v>
      </c>
      <c r="J54" s="12" t="n">
        <v>5.0</v>
      </c>
      <c r="K54" s="12" t="n">
        <v>0.0</v>
      </c>
      <c r="L54" s="12" t="n">
        <v>6.0</v>
      </c>
      <c r="M54" s="12" t="n">
        <v>5.0</v>
      </c>
      <c r="N54" s="12" t="n">
        <v>4.0</v>
      </c>
      <c r="O54" s="12" t="n">
        <v>0.0</v>
      </c>
      <c r="P54" s="12" t="n">
        <v>4.0</v>
      </c>
      <c r="Q54" s="12" t="n">
        <v>5.0</v>
      </c>
      <c r="R54" s="12" t="n">
        <v>8.0</v>
      </c>
      <c r="S54" s="12" t="n">
        <v>0.0</v>
      </c>
      <c r="T54" s="12" t="n">
        <v>3.0</v>
      </c>
      <c r="U54" s="12" t="n">
        <v>5.0</v>
      </c>
      <c r="V54" s="12" t="n">
        <v>0.0</v>
      </c>
      <c r="W54" s="12" t="n">
        <v>5.0</v>
      </c>
      <c r="X54" s="12" t="n">
        <v>3.0</v>
      </c>
      <c r="Y54" s="12" t="n">
        <v>0.0</v>
      </c>
      <c r="Z54" s="12" t="n">
        <v>4.0</v>
      </c>
      <c r="AA54" s="12" t="n">
        <v>8.0</v>
      </c>
      <c r="AB54" s="12" t="n">
        <v>0.0</v>
      </c>
      <c r="AC54" s="12" t="n">
        <v>0.0</v>
      </c>
      <c r="AD54" s="10" t="n">
        <f t="shared" si="0"/>
        <v>96.0</v>
      </c>
      <c r="AE54" s="37">
        <v>0</v>
      </c>
    </row>
    <row r="55" spans="1:31" x14ac:dyDescent="0.2">
      <c r="A55" s="3" t="s">
        <v>361</v>
      </c>
      <c r="B55" s="9" t="s">
        <v>318</v>
      </c>
      <c r="C55" s="12" t="n">
        <v>8.0</v>
      </c>
      <c r="D55" s="12" t="n">
        <v>0.0</v>
      </c>
      <c r="E55" s="12" t="n">
        <v>0.0</v>
      </c>
      <c r="F55" s="12" t="n">
        <v>0.0</v>
      </c>
      <c r="G55" s="12" t="n">
        <v>1.0</v>
      </c>
      <c r="H55" s="12" t="n">
        <v>10.0</v>
      </c>
      <c r="I55" s="12" t="n">
        <v>0.0</v>
      </c>
      <c r="J55" s="12" t="n">
        <v>1.0</v>
      </c>
      <c r="K55" s="12" t="n">
        <v>6.0</v>
      </c>
      <c r="L55" s="12" t="n">
        <v>28.0</v>
      </c>
      <c r="M55" s="12" t="n">
        <v>1.0</v>
      </c>
      <c r="N55" s="12" t="n">
        <v>0.0</v>
      </c>
      <c r="O55" s="12" t="n">
        <v>0.0</v>
      </c>
      <c r="P55" s="12" t="n">
        <v>0.0</v>
      </c>
      <c r="Q55" s="12" t="n">
        <v>1.0</v>
      </c>
      <c r="R55" s="12" t="n">
        <v>0.0</v>
      </c>
      <c r="S55" s="12" t="n">
        <v>0.0</v>
      </c>
      <c r="T55" s="12" t="n">
        <v>7.0</v>
      </c>
      <c r="U55" s="12" t="n">
        <v>0.0</v>
      </c>
      <c r="V55" s="12" t="n">
        <v>0.0</v>
      </c>
      <c r="W55" s="12" t="n">
        <v>1.0</v>
      </c>
      <c r="X55" s="12" t="n">
        <v>1.0</v>
      </c>
      <c r="Y55" s="12" t="n">
        <v>0.0</v>
      </c>
      <c r="Z55" s="12" t="n">
        <v>0.0</v>
      </c>
      <c r="AA55" s="12" t="n">
        <v>6.0</v>
      </c>
      <c r="AB55" s="12" t="n">
        <v>0.0</v>
      </c>
      <c r="AC55" s="12" t="n">
        <v>0.0</v>
      </c>
      <c r="AD55" s="10" t="n">
        <f t="shared" si="0"/>
        <v>71.0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1.0</v>
      </c>
      <c r="N66" s="12" t="n">
        <v>0.0</v>
      </c>
      <c r="O66" s="12" t="n">
        <v>0.0</v>
      </c>
      <c r="P66" s="12" t="n">
        <v>0.0</v>
      </c>
      <c r="Q66" s="12" t="n">
        <v>1.0</v>
      </c>
      <c r="R66" s="12" t="n">
        <v>0.0</v>
      </c>
      <c r="S66" s="12" t="n">
        <v>0.0</v>
      </c>
      <c r="T66" s="12" t="n">
        <v>0.0</v>
      </c>
      <c r="U66" s="12" t="n">
        <v>0.0</v>
      </c>
      <c r="V66" s="12" t="n">
        <v>0.0</v>
      </c>
      <c r="W66" s="12" t="n">
        <v>0.0</v>
      </c>
      <c r="X66" s="12" t="n">
        <v>2.0</v>
      </c>
      <c r="Y66" s="12" t="n">
        <v>0.0</v>
      </c>
      <c r="Z66" s="12" t="n">
        <v>0.0</v>
      </c>
      <c r="AA66" s="12" t="n">
        <v>2.0</v>
      </c>
      <c r="AB66" s="12" t="n">
        <v>0.0</v>
      </c>
      <c r="AC66" s="12" t="n">
        <v>0.0</v>
      </c>
      <c r="AD66" s="10" t="n">
        <f t="shared" si="0"/>
        <v>6.0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10.0</v>
      </c>
      <c r="L72" s="12" t="n">
        <v>0.0</v>
      </c>
      <c r="M72" s="12" t="n">
        <v>0.0</v>
      </c>
      <c r="N72" s="12" t="n">
        <v>0.0</v>
      </c>
      <c r="O72" s="12" t="n">
        <v>0.0</v>
      </c>
      <c r="P72" s="12" t="n">
        <v>0.0</v>
      </c>
      <c r="Q72" s="12" t="n">
        <v>0.0</v>
      </c>
      <c r="R72" s="12" t="n">
        <v>0.0</v>
      </c>
      <c r="S72" s="12" t="n">
        <v>10.0</v>
      </c>
      <c r="T72" s="12" t="n">
        <v>0.0</v>
      </c>
      <c r="U72" s="12" t="n">
        <v>0.0</v>
      </c>
      <c r="V72" s="12" t="n">
        <v>0.0</v>
      </c>
      <c r="W72" s="12" t="n">
        <v>0.0</v>
      </c>
      <c r="X72" s="12" t="n">
        <v>0.0</v>
      </c>
      <c r="Y72" s="12" t="n">
        <v>0.0</v>
      </c>
      <c r="Z72" s="12" t="n">
        <v>0.0</v>
      </c>
      <c r="AA72" s="12" t="n">
        <v>0.0</v>
      </c>
      <c r="AB72" s="12" t="n">
        <v>0.0</v>
      </c>
      <c r="AC72" s="12" t="n">
        <v>0.0</v>
      </c>
      <c r="AD72" s="10" t="n">
        <f t="shared" si="0"/>
        <v>20.0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9.0</v>
      </c>
      <c r="Q74" s="12" t="n">
        <v>0.0</v>
      </c>
      <c r="R74" s="12" t="n">
        <v>0.0</v>
      </c>
      <c r="S74" s="12" t="n">
        <v>0.0</v>
      </c>
      <c r="T74" s="12" t="n">
        <v>9.0</v>
      </c>
      <c r="U74" s="12" t="n">
        <v>0.0</v>
      </c>
      <c r="V74" s="12" t="n">
        <v>0.0</v>
      </c>
      <c r="W74" s="12" t="n">
        <v>0.0</v>
      </c>
      <c r="X74" s="12" t="n">
        <v>0.0</v>
      </c>
      <c r="Y74" s="12" t="n">
        <v>0.0</v>
      </c>
      <c r="Z74" s="12" t="n">
        <v>0.0</v>
      </c>
      <c r="AA74" s="12" t="n">
        <v>10.0</v>
      </c>
      <c r="AB74" s="12" t="n">
        <v>0.0</v>
      </c>
      <c r="AC74" s="12" t="n">
        <v>0.0</v>
      </c>
      <c r="AD74" s="10" t="n">
        <f t="shared" si="0"/>
        <v>28.0</v>
      </c>
      <c r="AE74" s="37">
        <v>0</v>
      </c>
    </row>
    <row r="75" spans="1:31" x14ac:dyDescent="0.2">
      <c r="A75" s="9" t="s">
        <v>65</v>
      </c>
      <c r="B75" s="9" t="s">
        <v>318</v>
      </c>
      <c r="C75" s="12" t="n">
        <v>10.0</v>
      </c>
      <c r="D75" s="12" t="n">
        <v>1.0</v>
      </c>
      <c r="E75" s="12" t="n">
        <v>0.0</v>
      </c>
      <c r="F75" s="12" t="n">
        <v>0.0</v>
      </c>
      <c r="G75" s="12" t="n">
        <v>1.0</v>
      </c>
      <c r="H75" s="12" t="n">
        <v>36.0</v>
      </c>
      <c r="I75" s="12" t="n">
        <v>2.0</v>
      </c>
      <c r="J75" s="12" t="n">
        <v>2.0</v>
      </c>
      <c r="K75" s="12" t="n">
        <v>9.0</v>
      </c>
      <c r="L75" s="12" t="n">
        <v>27.0</v>
      </c>
      <c r="M75" s="12" t="n">
        <v>5.0</v>
      </c>
      <c r="N75" s="12" t="n">
        <v>0.0</v>
      </c>
      <c r="O75" s="12" t="n">
        <v>0.0</v>
      </c>
      <c r="P75" s="12" t="n">
        <v>0.0</v>
      </c>
      <c r="Q75" s="12" t="n">
        <v>0.0</v>
      </c>
      <c r="R75" s="12" t="n">
        <v>0.0</v>
      </c>
      <c r="S75" s="12" t="n">
        <v>2.0</v>
      </c>
      <c r="T75" s="12" t="n">
        <v>8.0</v>
      </c>
      <c r="U75" s="12" t="n">
        <v>0.0</v>
      </c>
      <c r="V75" s="12" t="n">
        <v>0.0</v>
      </c>
      <c r="W75" s="12" t="n">
        <v>2.0</v>
      </c>
      <c r="X75" s="12" t="n">
        <v>6.0</v>
      </c>
      <c r="Y75" s="12" t="n">
        <v>0.0</v>
      </c>
      <c r="Z75" s="12" t="n">
        <v>0.0</v>
      </c>
      <c r="AA75" s="12" t="n">
        <v>19.0</v>
      </c>
      <c r="AB75" s="12" t="n">
        <v>0.0</v>
      </c>
      <c r="AC75" s="12" t="n">
        <v>0.0</v>
      </c>
      <c r="AD75" s="10" t="n">
        <f t="shared" ref="AD75:AD218" si="1">SUM(C75:AC75)</f>
        <v>130.0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1.0</v>
      </c>
      <c r="AB76" s="12" t="n">
        <v>0.0</v>
      </c>
      <c r="AC76" s="12" t="n">
        <v>0.0</v>
      </c>
      <c r="AD76" s="10" t="n">
        <f t="shared" si="1"/>
        <v>1.0</v>
      </c>
      <c r="AE76" s="37">
        <v>0</v>
      </c>
    </row>
    <row r="77" spans="1:31" x14ac:dyDescent="0.2">
      <c r="A77" s="9" t="s">
        <v>67</v>
      </c>
      <c r="B77" s="9" t="s">
        <v>318</v>
      </c>
      <c r="C77" s="12" t="n">
        <v>0.0</v>
      </c>
      <c r="D77" s="12" t="n">
        <v>0.0</v>
      </c>
      <c r="E77" s="12" t="n">
        <v>0.0</v>
      </c>
      <c r="F77" s="12" t="n">
        <v>0.0</v>
      </c>
      <c r="G77" s="12" t="n">
        <v>0.0</v>
      </c>
      <c r="H77" s="12" t="n">
        <v>2.0</v>
      </c>
      <c r="I77" s="12" t="n">
        <v>0.0</v>
      </c>
      <c r="J77" s="12" t="n">
        <v>0.0</v>
      </c>
      <c r="K77" s="12" t="n">
        <v>0.0</v>
      </c>
      <c r="L77" s="12" t="n">
        <v>1.0</v>
      </c>
      <c r="M77" s="12" t="n">
        <v>1.0</v>
      </c>
      <c r="N77" s="12" t="n">
        <v>0.0</v>
      </c>
      <c r="O77" s="12" t="n">
        <v>0.0</v>
      </c>
      <c r="P77" s="12" t="n">
        <v>0.0</v>
      </c>
      <c r="Q77" s="12" t="n">
        <v>0.0</v>
      </c>
      <c r="R77" s="12" t="n">
        <v>1.0</v>
      </c>
      <c r="S77" s="12" t="n">
        <v>0.0</v>
      </c>
      <c r="T77" s="12" t="n">
        <v>0.0</v>
      </c>
      <c r="U77" s="12" t="n">
        <v>0.0</v>
      </c>
      <c r="V77" s="12" t="n">
        <v>0.0</v>
      </c>
      <c r="W77" s="12" t="n">
        <v>0.0</v>
      </c>
      <c r="X77" s="12" t="n">
        <v>0.0</v>
      </c>
      <c r="Y77" s="12" t="n">
        <v>0.0</v>
      </c>
      <c r="Z77" s="12" t="n">
        <v>0.0</v>
      </c>
      <c r="AA77" s="12" t="n">
        <v>1.0</v>
      </c>
      <c r="AB77" s="12" t="n">
        <v>0.0</v>
      </c>
      <c r="AC77" s="12" t="n">
        <v>0.0</v>
      </c>
      <c r="AD77" s="10" t="n">
        <f t="shared" si="1"/>
        <v>6.0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1.0</v>
      </c>
      <c r="Y79" s="12" t="n">
        <v>0.0</v>
      </c>
      <c r="Z79" s="12" t="n">
        <v>0.0</v>
      </c>
      <c r="AA79" s="12" t="n">
        <v>1.0</v>
      </c>
      <c r="AB79" s="12" t="n">
        <v>0.0</v>
      </c>
      <c r="AC79" s="12" t="n">
        <v>0.0</v>
      </c>
      <c r="AD79" s="10" t="n">
        <f t="shared" si="1"/>
        <v>2.0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1.0</v>
      </c>
      <c r="T81" s="12" t="n">
        <v>0.0</v>
      </c>
      <c r="U81" s="12" t="n">
        <v>0.0</v>
      </c>
      <c r="V81" s="12" t="n">
        <v>0.0</v>
      </c>
      <c r="W81" s="12" t="n">
        <v>0.0</v>
      </c>
      <c r="X81" s="12" t="n">
        <v>0.0</v>
      </c>
      <c r="Y81" s="12" t="n">
        <v>0.0</v>
      </c>
      <c r="Z81" s="12" t="n">
        <v>0.0</v>
      </c>
      <c r="AA81" s="12" t="n">
        <v>0.0</v>
      </c>
      <c r="AB81" s="12" t="n">
        <v>0.0</v>
      </c>
      <c r="AC81" s="12" t="n">
        <v>0.0</v>
      </c>
      <c r="AD81" s="10" t="n">
        <f t="shared" si="1"/>
        <v>1.0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10.0</v>
      </c>
      <c r="AB82" s="12" t="n">
        <v>0.0</v>
      </c>
      <c r="AC82" s="12" t="n">
        <v>0.0</v>
      </c>
      <c r="AD82" s="10" t="n">
        <f t="shared" si="1"/>
        <v>10.0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0.0</v>
      </c>
      <c r="I86" s="12" t="n">
        <v>0.0</v>
      </c>
      <c r="J86" s="12" t="n">
        <v>0.0</v>
      </c>
      <c r="K86" s="12" t="n">
        <v>1.0</v>
      </c>
      <c r="L86" s="12" t="n">
        <v>0.0</v>
      </c>
      <c r="M86" s="12" t="n">
        <v>0.0</v>
      </c>
      <c r="N86" s="12" t="n">
        <v>0.0</v>
      </c>
      <c r="O86" s="12" t="n">
        <v>0.0</v>
      </c>
      <c r="P86" s="12" t="n">
        <v>0.0</v>
      </c>
      <c r="Q86" s="12" t="n">
        <v>0.0</v>
      </c>
      <c r="R86" s="12" t="n">
        <v>0.0</v>
      </c>
      <c r="S86" s="12" t="n">
        <v>0.0</v>
      </c>
      <c r="T86" s="12" t="n">
        <v>0.0</v>
      </c>
      <c r="U86" s="12" t="n">
        <v>0.0</v>
      </c>
      <c r="V86" s="12" t="n">
        <v>0.0</v>
      </c>
      <c r="W86" s="12" t="n">
        <v>0.0</v>
      </c>
      <c r="X86" s="12" t="n">
        <v>4.0</v>
      </c>
      <c r="Y86" s="12" t="n">
        <v>0.0</v>
      </c>
      <c r="Z86" s="12" t="n">
        <v>0.0</v>
      </c>
      <c r="AA86" s="12" t="n">
        <v>3.0</v>
      </c>
      <c r="AB86" s="12" t="n">
        <v>0.0</v>
      </c>
      <c r="AC86" s="12" t="n">
        <v>0.0</v>
      </c>
      <c r="AD86" s="10" t="n">
        <f t="shared" si="1"/>
        <v>8.0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3.0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1.0</v>
      </c>
      <c r="AB88" s="12" t="n">
        <v>0.0</v>
      </c>
      <c r="AC88" s="12" t="n">
        <v>0.0</v>
      </c>
      <c r="AD88" s="10" t="n">
        <f t="shared" si="1"/>
        <v>4.0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2.0</v>
      </c>
      <c r="E90" s="12" t="n">
        <v>0.0</v>
      </c>
      <c r="F90" s="12" t="n">
        <v>0.0</v>
      </c>
      <c r="G90" s="12" t="n">
        <v>0.0</v>
      </c>
      <c r="H90" s="12" t="n">
        <v>4.0</v>
      </c>
      <c r="I90" s="12" t="n">
        <v>0.0</v>
      </c>
      <c r="J90" s="12" t="n">
        <v>0.0</v>
      </c>
      <c r="K90" s="12" t="n">
        <v>0.0</v>
      </c>
      <c r="L90" s="12" t="n">
        <v>0.0</v>
      </c>
      <c r="M90" s="63" t="n">
        <v>15.0</v>
      </c>
      <c r="N90" s="12" t="n">
        <v>1.0</v>
      </c>
      <c r="O90" s="12" t="n">
        <v>0.0</v>
      </c>
      <c r="P90" s="12" t="n">
        <v>0.0</v>
      </c>
      <c r="Q90" s="12" t="n">
        <v>0.0</v>
      </c>
      <c r="R90" s="12" t="n">
        <v>0.0</v>
      </c>
      <c r="S90" s="12" t="n">
        <v>4.0</v>
      </c>
      <c r="T90" s="12" t="n">
        <v>0.0</v>
      </c>
      <c r="U90" s="12" t="n">
        <v>0.0</v>
      </c>
      <c r="V90" s="12" t="n">
        <v>0.0</v>
      </c>
      <c r="W90" s="12" t="n">
        <v>0.0</v>
      </c>
      <c r="X90" s="12" t="n">
        <v>0.0</v>
      </c>
      <c r="Y90" s="12" t="n">
        <v>0.0</v>
      </c>
      <c r="Z90" s="12" t="n">
        <v>0.0</v>
      </c>
      <c r="AA90" s="12" t="n">
        <v>1.0</v>
      </c>
      <c r="AB90" s="12" t="n">
        <v>0.0</v>
      </c>
      <c r="AC90" s="12" t="n">
        <v>0.0</v>
      </c>
      <c r="AD90" s="10" t="n">
        <f t="shared" si="1"/>
        <v>27.0</v>
      </c>
      <c r="AE90" s="37" t="n">
        <v>1.0</v>
      </c>
    </row>
    <row r="91" spans="1:31" x14ac:dyDescent="0.2">
      <c r="A91" s="9" t="s">
        <v>81</v>
      </c>
      <c r="B91" s="9" t="s">
        <v>318</v>
      </c>
      <c r="C91" s="12" t="n">
        <v>2.0</v>
      </c>
      <c r="D91" s="12" t="n">
        <v>0.0</v>
      </c>
      <c r="E91" s="12" t="n">
        <v>3.0</v>
      </c>
      <c r="F91" s="12" t="n">
        <v>0.0</v>
      </c>
      <c r="G91" s="12" t="n">
        <v>0.0</v>
      </c>
      <c r="H91" s="63" t="n">
        <v>52.0</v>
      </c>
      <c r="I91" s="12" t="n">
        <v>1.0</v>
      </c>
      <c r="J91" s="12" t="n">
        <v>1.0</v>
      </c>
      <c r="K91" s="12" t="n">
        <v>3.0</v>
      </c>
      <c r="L91" s="12" t="n">
        <v>4.0</v>
      </c>
      <c r="M91" s="12" t="n">
        <v>6.0</v>
      </c>
      <c r="N91" s="12" t="n">
        <v>0.0</v>
      </c>
      <c r="O91" s="12" t="n">
        <v>0.0</v>
      </c>
      <c r="P91" s="12" t="n">
        <v>0.0</v>
      </c>
      <c r="Q91" s="12" t="n">
        <v>1.0</v>
      </c>
      <c r="R91" s="12" t="n">
        <v>2.0</v>
      </c>
      <c r="S91" s="12" t="n">
        <v>7.0</v>
      </c>
      <c r="T91" s="12" t="n">
        <v>0.0</v>
      </c>
      <c r="U91" s="12" t="n">
        <v>4.0</v>
      </c>
      <c r="V91" s="12" t="n">
        <v>0.0</v>
      </c>
      <c r="W91" s="12" t="n">
        <v>6.0</v>
      </c>
      <c r="X91" s="12" t="n">
        <v>10.0</v>
      </c>
      <c r="Y91" s="12" t="n">
        <v>0.0</v>
      </c>
      <c r="Z91" s="12" t="n">
        <v>27.0</v>
      </c>
      <c r="AA91" s="12" t="n">
        <v>3.0</v>
      </c>
      <c r="AB91" s="12" t="n">
        <v>0.0</v>
      </c>
      <c r="AC91" s="12" t="n">
        <v>0.0</v>
      </c>
      <c r="AD91" s="10" t="n">
        <f t="shared" si="1"/>
        <v>132.0</v>
      </c>
      <c r="AE91" s="37" t="n">
        <v>1.0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5.0</v>
      </c>
      <c r="D98" s="12" t="n">
        <v>4.0</v>
      </c>
      <c r="E98" s="12" t="n">
        <v>0.0</v>
      </c>
      <c r="F98" s="12" t="n">
        <v>1.0</v>
      </c>
      <c r="G98" s="12" t="n">
        <v>0.0</v>
      </c>
      <c r="H98" s="12" t="n">
        <v>161.0</v>
      </c>
      <c r="I98" s="12" t="n">
        <v>0.0</v>
      </c>
      <c r="J98" s="12" t="n">
        <v>0.0</v>
      </c>
      <c r="K98" s="12" t="n">
        <v>6.0</v>
      </c>
      <c r="L98" s="12" t="n">
        <v>0.0</v>
      </c>
      <c r="M98" s="12" t="n">
        <v>0.0</v>
      </c>
      <c r="N98" s="12" t="n">
        <v>0.0</v>
      </c>
      <c r="O98" s="12" t="n">
        <v>0.0</v>
      </c>
      <c r="P98" s="12" t="n">
        <v>0.0</v>
      </c>
      <c r="Q98" s="12" t="n">
        <v>0.0</v>
      </c>
      <c r="R98" s="12" t="n">
        <v>12.0</v>
      </c>
      <c r="S98" s="12" t="n">
        <v>0.0</v>
      </c>
      <c r="T98" s="12" t="n">
        <v>7.0</v>
      </c>
      <c r="U98" s="12" t="n">
        <v>0.0</v>
      </c>
      <c r="V98" s="12" t="n">
        <v>0.0</v>
      </c>
      <c r="W98" s="12" t="n">
        <v>1.0</v>
      </c>
      <c r="X98" s="12" t="n">
        <v>1.0</v>
      </c>
      <c r="Y98" s="12" t="n">
        <v>0.0</v>
      </c>
      <c r="Z98" s="12" t="n">
        <v>10.0</v>
      </c>
      <c r="AA98" s="12" t="n">
        <v>28.0</v>
      </c>
      <c r="AB98" s="12" t="n">
        <v>0.0</v>
      </c>
      <c r="AC98" s="12" t="n">
        <v>0.0</v>
      </c>
      <c r="AD98" s="10" t="n">
        <f t="shared" si="1"/>
        <v>236.0</v>
      </c>
      <c r="AE98" s="37">
        <v>0</v>
      </c>
    </row>
    <row r="99" spans="1:31" x14ac:dyDescent="0.2">
      <c r="A99" s="9" t="s">
        <v>461</v>
      </c>
      <c r="B99" s="9" t="s">
        <v>318</v>
      </c>
      <c r="C99" s="12" t="n">
        <v>2.0</v>
      </c>
      <c r="D99" s="12" t="n">
        <v>0.0</v>
      </c>
      <c r="E99" s="12" t="n">
        <v>4.0</v>
      </c>
      <c r="F99" s="12" t="n">
        <v>0.0</v>
      </c>
      <c r="G99" s="12" t="n">
        <v>0.0</v>
      </c>
      <c r="H99" s="12" t="n">
        <v>6.0</v>
      </c>
      <c r="I99" s="12" t="n">
        <v>0.0</v>
      </c>
      <c r="J99" s="12" t="n">
        <v>0.0</v>
      </c>
      <c r="K99" s="12" t="n">
        <v>5.0</v>
      </c>
      <c r="L99" s="12" t="n">
        <v>0.0</v>
      </c>
      <c r="M99" s="12" t="n">
        <v>0.0</v>
      </c>
      <c r="N99" s="12" t="n">
        <v>0.0</v>
      </c>
      <c r="O99" s="12" t="n">
        <v>0.0</v>
      </c>
      <c r="P99" s="12" t="n">
        <v>1.0</v>
      </c>
      <c r="Q99" s="12" t="n">
        <v>1.0</v>
      </c>
      <c r="R99" s="12" t="n">
        <v>1.0</v>
      </c>
      <c r="S99" s="12" t="n">
        <v>6.0</v>
      </c>
      <c r="T99" s="12" t="n">
        <v>0.0</v>
      </c>
      <c r="U99" s="12" t="n">
        <v>1.0</v>
      </c>
      <c r="V99" s="12" t="n">
        <v>0.0</v>
      </c>
      <c r="W99" s="12" t="n">
        <v>0.0</v>
      </c>
      <c r="X99" s="12" t="n">
        <v>3.0</v>
      </c>
      <c r="Y99" s="12" t="n">
        <v>0.0</v>
      </c>
      <c r="Z99" s="12" t="n">
        <v>18.0</v>
      </c>
      <c r="AA99" s="12" t="n">
        <v>16.0</v>
      </c>
      <c r="AB99" s="12" t="n">
        <v>0.0</v>
      </c>
      <c r="AC99" s="12" t="n">
        <v>0.0</v>
      </c>
      <c r="AD99" s="10" t="n">
        <f t="shared" si="1"/>
        <v>64.0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0.0</v>
      </c>
      <c r="J102" s="12" t="n">
        <v>0.0</v>
      </c>
      <c r="K102" s="12" t="n">
        <v>0.0</v>
      </c>
      <c r="L102" s="12" t="n">
        <v>1.0</v>
      </c>
      <c r="M102" s="12" t="n">
        <v>0.0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0.0</v>
      </c>
      <c r="AA102" s="12" t="n">
        <v>6.0</v>
      </c>
      <c r="AB102" s="12" t="n">
        <v>0.0</v>
      </c>
      <c r="AC102" s="12" t="n">
        <v>0.0</v>
      </c>
      <c r="AD102" s="10" t="n">
        <f t="shared" si="1"/>
        <v>7.0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1.0</v>
      </c>
      <c r="AA103" s="12" t="n">
        <v>0.0</v>
      </c>
      <c r="AB103" s="12" t="n">
        <v>0.0</v>
      </c>
      <c r="AC103" s="12" t="n">
        <v>0.0</v>
      </c>
      <c r="AD103" s="10" t="n">
        <f t="shared" si="1"/>
        <v>1.0</v>
      </c>
      <c r="AE103" s="37">
        <v>0</v>
      </c>
    </row>
    <row r="104" spans="1:31" x14ac:dyDescent="0.2">
      <c r="A104" s="9" t="s">
        <v>464</v>
      </c>
      <c r="B104" s="9" t="s">
        <v>319</v>
      </c>
      <c r="C104" s="12" t="n">
        <v>0.0</v>
      </c>
      <c r="D104" s="12" t="n">
        <v>0.0</v>
      </c>
      <c r="E104" s="12" t="n">
        <v>0.0</v>
      </c>
      <c r="F104" s="12" t="n">
        <v>1.0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1.0</v>
      </c>
      <c r="AE104" s="37">
        <v>0</v>
      </c>
    </row>
    <row r="105" spans="1:31" x14ac:dyDescent="0.2">
      <c r="A105" s="9" t="s">
        <v>464</v>
      </c>
      <c r="B105" s="9" t="s">
        <v>318</v>
      </c>
      <c r="C105" s="12" t="n">
        <v>0.0</v>
      </c>
      <c r="D105" s="12" t="n">
        <v>0.0</v>
      </c>
      <c r="E105" s="12" t="n">
        <v>0.0</v>
      </c>
      <c r="F105" s="12" t="n">
        <v>0.0</v>
      </c>
      <c r="G105" s="12" t="n">
        <v>0.0</v>
      </c>
      <c r="H105" s="12" t="n">
        <v>3.0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1.0</v>
      </c>
      <c r="X105" s="12" t="n">
        <v>0.0</v>
      </c>
      <c r="Y105" s="12" t="n">
        <v>0.0</v>
      </c>
      <c r="Z105" s="12" t="n">
        <v>3.0</v>
      </c>
      <c r="AA105" s="12" t="n">
        <v>0.0</v>
      </c>
      <c r="AB105" s="12" t="n">
        <v>0.0</v>
      </c>
      <c r="AC105" s="12" t="n">
        <v>0.0</v>
      </c>
      <c r="AD105" s="10" t="n">
        <f t="shared" si="1"/>
        <v>7.0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3.0</v>
      </c>
      <c r="I108" s="12" t="n">
        <v>0.0</v>
      </c>
      <c r="J108" s="12" t="n">
        <v>0.0</v>
      </c>
      <c r="K108" s="12" t="n">
        <v>0.0</v>
      </c>
      <c r="L108" s="12" t="n">
        <v>0.0</v>
      </c>
      <c r="M108" s="12" t="n">
        <v>4.0</v>
      </c>
      <c r="N108" s="12" t="n">
        <v>0.0</v>
      </c>
      <c r="O108" s="12" t="n">
        <v>0.0</v>
      </c>
      <c r="P108" s="12" t="n">
        <v>0.0</v>
      </c>
      <c r="Q108" s="12" t="n">
        <v>2.0</v>
      </c>
      <c r="R108" s="12" t="n">
        <v>0.0</v>
      </c>
      <c r="S108" s="12" t="n">
        <v>0.0</v>
      </c>
      <c r="T108" s="12" t="n">
        <v>0.0</v>
      </c>
      <c r="U108" s="12" t="n">
        <v>0.0</v>
      </c>
      <c r="V108" s="12" t="n">
        <v>0.0</v>
      </c>
      <c r="W108" s="12" t="n">
        <v>0.0</v>
      </c>
      <c r="X108" s="12" t="n">
        <v>0.0</v>
      </c>
      <c r="Y108" s="12" t="n">
        <v>0.0</v>
      </c>
      <c r="Z108" s="12" t="n">
        <v>0.0</v>
      </c>
      <c r="AA108" s="12" t="n">
        <v>9.0</v>
      </c>
      <c r="AB108" s="12" t="n">
        <v>0.0</v>
      </c>
      <c r="AC108" s="12" t="n">
        <v>0.0</v>
      </c>
      <c r="AD108" s="10" t="n">
        <f t="shared" si="1"/>
        <v>18.0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0.0</v>
      </c>
      <c r="D110" s="12" t="n">
        <v>0.0</v>
      </c>
      <c r="E110" s="12" t="n">
        <v>0.0</v>
      </c>
      <c r="F110" s="12" t="n">
        <v>0.0</v>
      </c>
      <c r="G110" s="12" t="n">
        <v>0.0</v>
      </c>
      <c r="H110" s="12" t="n">
        <v>2.0</v>
      </c>
      <c r="I110" s="12" t="n">
        <v>0.0</v>
      </c>
      <c r="J110" s="12" t="n">
        <v>0.0</v>
      </c>
      <c r="K110" s="12" t="n">
        <v>0.0</v>
      </c>
      <c r="L110" s="12" t="n">
        <v>0.0</v>
      </c>
      <c r="M110" s="12" t="n">
        <v>2.0</v>
      </c>
      <c r="N110" s="12" t="n">
        <v>0.0</v>
      </c>
      <c r="O110" s="12" t="n">
        <v>0.0</v>
      </c>
      <c r="P110" s="12" t="n">
        <v>0.0</v>
      </c>
      <c r="Q110" s="12" t="n">
        <v>0.0</v>
      </c>
      <c r="R110" s="12" t="n">
        <v>0.0</v>
      </c>
      <c r="S110" s="12" t="n">
        <v>5.0</v>
      </c>
      <c r="T110" s="12" t="n">
        <v>0.0</v>
      </c>
      <c r="U110" s="12" t="n">
        <v>1.0</v>
      </c>
      <c r="V110" s="12" t="n">
        <v>0.0</v>
      </c>
      <c r="W110" s="12" t="n">
        <v>1.0</v>
      </c>
      <c r="X110" s="12" t="n">
        <v>0.0</v>
      </c>
      <c r="Y110" s="12" t="n">
        <v>0.0</v>
      </c>
      <c r="Z110" s="12" t="n">
        <v>0.0</v>
      </c>
      <c r="AA110" s="12" t="n">
        <v>3.0</v>
      </c>
      <c r="AB110" s="12" t="n">
        <v>0.0</v>
      </c>
      <c r="AC110" s="12" t="n">
        <v>0.0</v>
      </c>
      <c r="AD110" s="10" t="n">
        <f t="shared" si="1"/>
        <v>14.0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9.0</v>
      </c>
      <c r="AB111" s="12" t="n">
        <v>0.0</v>
      </c>
      <c r="AC111" s="12" t="n">
        <v>0.0</v>
      </c>
      <c r="AD111" s="10" t="n">
        <f t="shared" si="1"/>
        <v>9.0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1.0</v>
      </c>
      <c r="G120" s="12" t="n">
        <v>0.0</v>
      </c>
      <c r="H120" s="12" t="n">
        <v>3.0</v>
      </c>
      <c r="I120" s="12" t="n">
        <v>0.0</v>
      </c>
      <c r="J120" s="12" t="n">
        <v>0.0</v>
      </c>
      <c r="K120" s="12" t="n">
        <v>1.0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5.0</v>
      </c>
      <c r="AB120" s="12" t="n">
        <v>0.0</v>
      </c>
      <c r="AC120" s="12" t="n">
        <v>0.0</v>
      </c>
      <c r="AD120" s="10" t="n">
        <f t="shared" si="1"/>
        <v>10.0</v>
      </c>
      <c r="AE120" s="37">
        <v>0</v>
      </c>
    </row>
    <row r="121" spans="1:31" x14ac:dyDescent="0.2">
      <c r="A121" s="9" t="s">
        <v>472</v>
      </c>
      <c r="B121" s="9" t="s">
        <v>318</v>
      </c>
      <c r="C121" s="12" t="n">
        <v>0.0</v>
      </c>
      <c r="D121" s="12" t="n">
        <v>0.0</v>
      </c>
      <c r="E121" s="12" t="n">
        <v>4.0</v>
      </c>
      <c r="F121" s="12" t="n">
        <v>0.0</v>
      </c>
      <c r="G121" s="12" t="n">
        <v>0.0</v>
      </c>
      <c r="H121" s="12" t="n">
        <v>0.0</v>
      </c>
      <c r="I121" s="12" t="n">
        <v>0.0</v>
      </c>
      <c r="J121" s="12" t="n">
        <v>0.0</v>
      </c>
      <c r="K121" s="12" t="n">
        <v>0.0</v>
      </c>
      <c r="L121" s="12" t="n">
        <v>0.0</v>
      </c>
      <c r="M121" s="12" t="n">
        <v>0.0</v>
      </c>
      <c r="N121" s="12" t="n">
        <v>0.0</v>
      </c>
      <c r="O121" s="12" t="n">
        <v>0.0</v>
      </c>
      <c r="P121" s="12" t="n">
        <v>1.0</v>
      </c>
      <c r="Q121" s="12" t="n">
        <v>1.0</v>
      </c>
      <c r="R121" s="12" t="n">
        <v>1.0</v>
      </c>
      <c r="S121" s="12" t="n">
        <v>6.0</v>
      </c>
      <c r="T121" s="12" t="n">
        <v>0.0</v>
      </c>
      <c r="U121" s="12" t="n">
        <v>0.0</v>
      </c>
      <c r="V121" s="12" t="n">
        <v>0.0</v>
      </c>
      <c r="W121" s="12" t="n">
        <v>0.0</v>
      </c>
      <c r="X121" s="12" t="n">
        <v>3.0</v>
      </c>
      <c r="Y121" s="12" t="n">
        <v>0.0</v>
      </c>
      <c r="Z121" s="12" t="n">
        <v>18.0</v>
      </c>
      <c r="AA121" s="12" t="n">
        <v>4.0</v>
      </c>
      <c r="AB121" s="12" t="n">
        <v>0.0</v>
      </c>
      <c r="AC121" s="12" t="n">
        <v>0.0</v>
      </c>
      <c r="AD121" s="10" t="n">
        <f t="shared" si="1"/>
        <v>38.0</v>
      </c>
      <c r="AE121" s="37">
        <v>0</v>
      </c>
    </row>
    <row r="122" spans="1:31" x14ac:dyDescent="0.2">
      <c r="A122" s="9" t="s">
        <v>473</v>
      </c>
      <c r="B122" s="9" t="s">
        <v>319</v>
      </c>
      <c r="C122" s="12" t="n">
        <v>0.0</v>
      </c>
      <c r="D122" s="12" t="n">
        <v>0.0</v>
      </c>
      <c r="E122" s="12" t="n">
        <v>0.0</v>
      </c>
      <c r="F122" s="12" t="n">
        <v>0.0</v>
      </c>
      <c r="G122" s="12" t="n">
        <v>0.0</v>
      </c>
      <c r="H122" s="12" t="n">
        <v>1.0</v>
      </c>
      <c r="I122" s="12" t="n">
        <v>0.0</v>
      </c>
      <c r="J122" s="12" t="n">
        <v>0.0</v>
      </c>
      <c r="K122" s="12" t="n">
        <v>1.0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27.0</v>
      </c>
      <c r="AB122" s="12" t="n">
        <v>0.0</v>
      </c>
      <c r="AC122" s="12" t="n">
        <v>0.0</v>
      </c>
      <c r="AD122" s="10" t="n">
        <f t="shared" si="1"/>
        <v>29.0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63"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t="n">
        <v>1.0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3.0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3.0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8.0</v>
      </c>
      <c r="D138" s="12" t="n">
        <v>2.0</v>
      </c>
      <c r="E138" s="12" t="n">
        <v>0.0</v>
      </c>
      <c r="F138" s="12" t="n">
        <v>0.0</v>
      </c>
      <c r="G138" s="12" t="n">
        <v>1.0</v>
      </c>
      <c r="H138" s="12" t="n">
        <v>1.0</v>
      </c>
      <c r="I138" s="12" t="n">
        <v>0.0</v>
      </c>
      <c r="J138" s="12" t="n">
        <v>1.0</v>
      </c>
      <c r="K138" s="12" t="n">
        <v>15.0</v>
      </c>
      <c r="L138" s="12" t="n">
        <v>27.0</v>
      </c>
      <c r="M138" s="12" t="n">
        <v>33.0</v>
      </c>
      <c r="N138" s="12" t="n">
        <v>0.0</v>
      </c>
      <c r="O138" s="12" t="n">
        <v>0.0</v>
      </c>
      <c r="P138" s="12" t="n">
        <v>0.0</v>
      </c>
      <c r="Q138" s="12" t="n">
        <v>2.0</v>
      </c>
      <c r="R138" s="12" t="n">
        <v>0.0</v>
      </c>
      <c r="S138" s="12" t="n">
        <v>2.0</v>
      </c>
      <c r="T138" s="12" t="n">
        <v>10.0</v>
      </c>
      <c r="U138" s="12" t="n">
        <v>0.0</v>
      </c>
      <c r="V138" s="12" t="n">
        <v>0.0</v>
      </c>
      <c r="W138" s="12" t="n">
        <v>0.0</v>
      </c>
      <c r="X138" s="12" t="n">
        <v>10.0</v>
      </c>
      <c r="Y138" s="12" t="n">
        <v>0.0</v>
      </c>
      <c r="Z138" s="12" t="n">
        <v>1.0</v>
      </c>
      <c r="AA138" s="12" t="n">
        <v>42.0</v>
      </c>
      <c r="AB138" s="12" t="n">
        <v>0.0</v>
      </c>
      <c r="AC138" s="12" t="n">
        <v>0.0</v>
      </c>
      <c r="AD138" s="10" t="n">
        <f t="shared" si="1"/>
        <v>155.0</v>
      </c>
      <c r="AE138" s="37">
        <v>0</v>
      </c>
    </row>
    <row r="139" spans="1:31" x14ac:dyDescent="0.2">
      <c r="A139" s="3" t="s">
        <v>442</v>
      </c>
      <c r="B139" s="9" t="s">
        <v>318</v>
      </c>
      <c r="C139" s="12" t="n">
        <v>11.0</v>
      </c>
      <c r="D139" s="12" t="n">
        <v>12.0</v>
      </c>
      <c r="E139" s="12" t="n">
        <v>11.0</v>
      </c>
      <c r="F139" s="12" t="n">
        <v>0.0</v>
      </c>
      <c r="G139" s="12" t="n">
        <v>11.0</v>
      </c>
      <c r="H139" s="12" t="n">
        <v>14.0</v>
      </c>
      <c r="I139" s="12" t="n">
        <v>11.0</v>
      </c>
      <c r="J139" s="12" t="n">
        <v>11.0</v>
      </c>
      <c r="K139" s="12" t="n">
        <v>11.0</v>
      </c>
      <c r="L139" s="12" t="n">
        <v>12.0</v>
      </c>
      <c r="M139" s="12" t="n">
        <v>12.0</v>
      </c>
      <c r="N139" s="12" t="n">
        <v>8.0</v>
      </c>
      <c r="O139" s="12" t="n">
        <v>0.0</v>
      </c>
      <c r="P139" s="12" t="n">
        <v>11.0</v>
      </c>
      <c r="Q139" s="12" t="n">
        <v>11.0</v>
      </c>
      <c r="R139" s="12" t="n">
        <v>16.0</v>
      </c>
      <c r="S139" s="12" t="n">
        <v>11.0</v>
      </c>
      <c r="T139" s="12" t="n">
        <v>11.0</v>
      </c>
      <c r="U139" s="12" t="n">
        <v>11.0</v>
      </c>
      <c r="V139" s="12" t="n">
        <v>0.0</v>
      </c>
      <c r="W139" s="12" t="n">
        <v>11.0</v>
      </c>
      <c r="X139" s="12" t="n">
        <v>11.0</v>
      </c>
      <c r="Y139" s="12" t="n">
        <v>0.0</v>
      </c>
      <c r="Z139" s="12" t="n">
        <v>11.0</v>
      </c>
      <c r="AA139" s="12" t="n">
        <v>12.0</v>
      </c>
      <c r="AB139" s="12" t="n">
        <v>0.0</v>
      </c>
      <c r="AC139" s="12" t="n">
        <v>0.0</v>
      </c>
      <c r="AD139" s="10" t="n">
        <f t="shared" si="1"/>
        <v>240.0</v>
      </c>
      <c r="AE139" s="37">
        <v>0</v>
      </c>
    </row>
    <row r="140" spans="1:31" x14ac:dyDescent="0.2">
      <c r="A140" s="3" t="s">
        <v>440</v>
      </c>
      <c r="B140" s="9" t="s">
        <v>319</v>
      </c>
      <c r="C140" s="12" t="n">
        <v>9.0</v>
      </c>
      <c r="D140" s="12" t="n">
        <v>0.0</v>
      </c>
      <c r="E140" s="12" t="n">
        <v>0.0</v>
      </c>
      <c r="F140" s="12" t="n">
        <v>0.0</v>
      </c>
      <c r="G140" s="12" t="n">
        <v>0.0</v>
      </c>
      <c r="H140" s="12" t="n">
        <v>99.0</v>
      </c>
      <c r="I140" s="12" t="n">
        <v>3.0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111.0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1.0</v>
      </c>
      <c r="I142" s="12" t="n">
        <v>0.0</v>
      </c>
      <c r="J142" s="12" t="n">
        <v>0.0</v>
      </c>
      <c r="K142" s="12" t="n">
        <v>3.0</v>
      </c>
      <c r="L142" s="12" t="n">
        <v>0.0</v>
      </c>
      <c r="M142" s="12" t="n">
        <v>0.0</v>
      </c>
      <c r="N142" s="12" t="n">
        <v>0.0</v>
      </c>
      <c r="O142" s="12" t="n">
        <v>0.0</v>
      </c>
      <c r="P142" s="12" t="n">
        <v>0.0</v>
      </c>
      <c r="Q142" s="12" t="n">
        <v>0.0</v>
      </c>
      <c r="R142" s="12" t="n">
        <v>0.0</v>
      </c>
      <c r="S142" s="12" t="n">
        <v>1.0</v>
      </c>
      <c r="T142" s="12" t="n">
        <v>0.0</v>
      </c>
      <c r="U142" s="12" t="n">
        <v>0.0</v>
      </c>
      <c r="V142" s="12" t="n">
        <v>0.0</v>
      </c>
      <c r="W142" s="12" t="n">
        <v>0.0</v>
      </c>
      <c r="X142" s="12" t="n">
        <v>0.0</v>
      </c>
      <c r="Y142" s="12" t="n">
        <v>0.0</v>
      </c>
      <c r="Z142" s="12" t="n">
        <v>0.0</v>
      </c>
      <c r="AA142" s="12" t="n">
        <v>0.0</v>
      </c>
      <c r="AB142" s="12" t="n">
        <v>0.0</v>
      </c>
      <c r="AC142" s="12" t="n">
        <v>0.0</v>
      </c>
      <c r="AD142" s="10" t="n">
        <f t="shared" si="1"/>
        <v>5.0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2.0</v>
      </c>
      <c r="I144" s="12" t="n">
        <v>0.0</v>
      </c>
      <c r="J144" s="12" t="n">
        <v>0.0</v>
      </c>
      <c r="K144" s="12" t="n">
        <v>0.0</v>
      </c>
      <c r="L144" s="12" t="n">
        <v>0.0</v>
      </c>
      <c r="M144" s="12" t="n">
        <v>2.0</v>
      </c>
      <c r="N144" s="12" t="n">
        <v>0.0</v>
      </c>
      <c r="O144" s="12" t="n">
        <v>0.0</v>
      </c>
      <c r="P144" s="12" t="n">
        <v>0.0</v>
      </c>
      <c r="Q144" s="12" t="n">
        <v>0.0</v>
      </c>
      <c r="R144" s="12" t="n">
        <v>0.0</v>
      </c>
      <c r="S144" s="12" t="n">
        <v>5.0</v>
      </c>
      <c r="T144" s="12" t="n">
        <v>0.0</v>
      </c>
      <c r="U144" s="12" t="n">
        <v>1.0</v>
      </c>
      <c r="V144" s="12" t="n">
        <v>0.0</v>
      </c>
      <c r="W144" s="12" t="n">
        <v>1.0</v>
      </c>
      <c r="X144" s="12" t="n">
        <v>0.0</v>
      </c>
      <c r="Y144" s="12" t="n">
        <v>0.0</v>
      </c>
      <c r="Z144" s="12" t="n">
        <v>0.0</v>
      </c>
      <c r="AA144" s="12" t="n">
        <v>3.0</v>
      </c>
      <c r="AB144" s="12" t="n">
        <v>0.0</v>
      </c>
      <c r="AC144" s="12" t="n">
        <v>0.0</v>
      </c>
      <c r="AD144" s="10" t="n">
        <f t="shared" si="1"/>
        <v>14.0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9.0</v>
      </c>
      <c r="AB145" s="12" t="n">
        <v>0.0</v>
      </c>
      <c r="AC145" s="12" t="n">
        <v>0.0</v>
      </c>
      <c r="AD145" s="10" t="n">
        <f t="shared" si="1"/>
        <v>9.0</v>
      </c>
      <c r="AE145" s="37">
        <v>0</v>
      </c>
    </row>
    <row r="146" spans="1:31" x14ac:dyDescent="0.2">
      <c r="A146" s="3" t="s">
        <v>434</v>
      </c>
      <c r="B146" s="9" t="s">
        <v>319</v>
      </c>
      <c r="C146" s="12" t="n">
        <v>0.0</v>
      </c>
      <c r="D146" s="12" t="n">
        <v>0.0</v>
      </c>
      <c r="E146" s="12" t="n">
        <v>0.0</v>
      </c>
      <c r="F146" s="12" t="n">
        <v>0.0</v>
      </c>
      <c r="G146" s="12" t="n">
        <v>0.0</v>
      </c>
      <c r="H146" s="12" t="n">
        <v>0.0</v>
      </c>
      <c r="I146" s="12" t="n">
        <v>0.0</v>
      </c>
      <c r="J146" s="12" t="n">
        <v>2.0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2.0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1.0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1.0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1.0</v>
      </c>
      <c r="AB156" s="12" t="n">
        <v>0.0</v>
      </c>
      <c r="AC156" s="12" t="n">
        <v>0.0</v>
      </c>
      <c r="AD156" s="10" t="n">
        <f t="shared" si="1"/>
        <v>1.0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2.0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2.0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7.0</v>
      </c>
      <c r="H214" s="12" t="n">
        <v>5.0</v>
      </c>
      <c r="I214" s="12" t="n">
        <v>0.0</v>
      </c>
      <c r="J214" s="12" t="n">
        <v>3.0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7.0</v>
      </c>
      <c r="Y214" s="12" t="n">
        <v>0.0</v>
      </c>
      <c r="Z214" s="12" t="n">
        <v>0.0</v>
      </c>
      <c r="AA214" s="12" t="n">
        <v>1.0</v>
      </c>
      <c r="AB214" s="12" t="n">
        <v>0.0</v>
      </c>
      <c r="AC214" s="12" t="n">
        <v>0.0</v>
      </c>
      <c r="AD214" s="10" t="n">
        <f t="shared" si="1"/>
        <v>23.0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2.0</v>
      </c>
      <c r="F218" s="12" t="n">
        <v>0.0</v>
      </c>
      <c r="G218" s="12" t="n">
        <v>0.0</v>
      </c>
      <c r="H218" s="12" t="n">
        <v>0.0</v>
      </c>
      <c r="I218" s="12" t="n">
        <v>2.0</v>
      </c>
      <c r="J218" s="12" t="n">
        <v>0.0</v>
      </c>
      <c r="K218" s="12" t="n">
        <v>0.0</v>
      </c>
      <c r="L218" s="12" t="n">
        <v>1.0</v>
      </c>
      <c r="M218" s="12" t="n">
        <v>0.0</v>
      </c>
      <c r="N218" s="12" t="n">
        <v>0.0</v>
      </c>
      <c r="O218" s="12" t="n">
        <v>0.0</v>
      </c>
      <c r="P218" s="12" t="n">
        <v>0.0</v>
      </c>
      <c r="Q218" s="12" t="n">
        <v>0.0</v>
      </c>
      <c r="R218" s="12" t="n">
        <v>2.0</v>
      </c>
      <c r="S218" s="12" t="n">
        <v>0.0</v>
      </c>
      <c r="T218" s="12" t="n">
        <v>0.0</v>
      </c>
      <c r="U218" s="12" t="n">
        <v>0.0</v>
      </c>
      <c r="V218" s="12" t="n">
        <v>0.0</v>
      </c>
      <c r="W218" s="12" t="n">
        <v>0.0</v>
      </c>
      <c r="X218" s="12" t="n">
        <v>0.0</v>
      </c>
      <c r="Y218" s="12" t="n">
        <v>0.0</v>
      </c>
      <c r="Z218" s="12" t="n">
        <v>0.0</v>
      </c>
      <c r="AA218" s="12" t="n">
        <v>1.0</v>
      </c>
      <c r="AB218" s="12" t="n">
        <v>0.0</v>
      </c>
      <c r="AC218" s="12" t="n">
        <v>0.0</v>
      </c>
      <c r="AD218" s="10" t="n">
        <f t="shared" si="1"/>
        <v>8.0</v>
      </c>
      <c r="AE218" s="37">
        <v>0</v>
      </c>
    </row>
    <row r="219" spans="1:31" x14ac:dyDescent="0.2">
      <c r="A219" s="9" t="s">
        <v>87</v>
      </c>
      <c r="B219" s="9" t="s">
        <v>318</v>
      </c>
      <c r="C219" s="12" t="n">
        <v>0.0</v>
      </c>
      <c r="D219" s="12" t="n">
        <v>0.0</v>
      </c>
      <c r="E219" s="12" t="n">
        <v>0.0</v>
      </c>
      <c r="F219" s="12" t="n">
        <v>0.0</v>
      </c>
      <c r="G219" s="12" t="n">
        <v>0.0</v>
      </c>
      <c r="H219" s="12" t="n">
        <v>5.0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2.0</v>
      </c>
      <c r="AB219" s="12" t="n">
        <v>0.0</v>
      </c>
      <c r="AC219" s="12" t="n">
        <v>0.0</v>
      </c>
      <c r="AD219" s="10" t="n">
        <f t="shared" ref="AD219:AD282" si="2">SUM(C219:AC219)</f>
        <v>7.0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10.0</v>
      </c>
      <c r="E419" s="12" t="n">
        <v>0.0</v>
      </c>
      <c r="F419" s="12" t="n">
        <v>0.0</v>
      </c>
      <c r="G419" s="12" t="n">
        <v>0.0</v>
      </c>
      <c r="H419" s="12" t="n">
        <v>1.0</v>
      </c>
      <c r="I419" s="12" t="n">
        <v>0.0</v>
      </c>
      <c r="J419" s="12" t="n">
        <v>0.0</v>
      </c>
      <c r="K419" s="12" t="n">
        <v>0.0</v>
      </c>
      <c r="L419" s="12" t="n">
        <v>0.0</v>
      </c>
      <c r="M419" s="12" t="n">
        <v>34.0</v>
      </c>
      <c r="N419" s="12" t="n">
        <v>12.0</v>
      </c>
      <c r="O419" s="12" t="n">
        <v>0.0</v>
      </c>
      <c r="P419" s="12" t="n">
        <v>0.0</v>
      </c>
      <c r="Q419" s="12" t="n">
        <v>3.0</v>
      </c>
      <c r="R419" s="12" t="n">
        <v>2.0</v>
      </c>
      <c r="S419" s="12" t="n">
        <v>0.0</v>
      </c>
      <c r="T419" s="12" t="n">
        <v>0.0</v>
      </c>
      <c r="U419" s="12" t="n">
        <v>0.0</v>
      </c>
      <c r="V419" s="12" t="n">
        <v>0.0</v>
      </c>
      <c r="W419" s="12" t="n">
        <v>1.0</v>
      </c>
      <c r="X419" s="12" t="n">
        <v>18.0</v>
      </c>
      <c r="Y419" s="12" t="n">
        <v>0.0</v>
      </c>
      <c r="Z419" s="12" t="n">
        <v>0.0</v>
      </c>
      <c r="AA419" s="12" t="n">
        <v>3.0</v>
      </c>
      <c r="AB419" s="12" t="n">
        <v>0.0</v>
      </c>
      <c r="AC419" s="12" t="n">
        <v>0.0</v>
      </c>
      <c r="AD419" s="10" t="n">
        <f t="shared" si="5"/>
        <v>84.0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2.0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1.0</v>
      </c>
      <c r="AB422" s="12" t="n">
        <v>0.0</v>
      </c>
      <c r="AC422" s="12" t="n">
        <v>0.0</v>
      </c>
      <c r="AD422" s="10" t="n">
        <f t="shared" si="5"/>
        <v>3.0</v>
      </c>
      <c r="AE422" s="37">
        <v>0</v>
      </c>
    </row>
    <row r="423" spans="1:31" x14ac:dyDescent="0.2">
      <c r="A423" s="48" t="s">
        <v>509</v>
      </c>
      <c r="B423" s="9" t="s">
        <v>318</v>
      </c>
      <c r="C423" s="12" t="n">
        <v>0.0</v>
      </c>
      <c r="D423" s="12" t="n">
        <v>0.0</v>
      </c>
      <c r="E423" s="12" t="n">
        <v>0.0</v>
      </c>
      <c r="F423" s="12" t="n">
        <v>0.0</v>
      </c>
      <c r="G423" s="12" t="n">
        <v>0.0</v>
      </c>
      <c r="H423" s="12" t="n">
        <v>5.0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2.0</v>
      </c>
      <c r="AB423" s="12" t="n">
        <v>0.0</v>
      </c>
      <c r="AC423" s="12" t="n">
        <v>0.0</v>
      </c>
      <c r="AD423" s="10" t="n">
        <f t="shared" si="5"/>
        <v>7.0</v>
      </c>
      <c r="AE423" s="37">
        <v>0</v>
      </c>
    </row>
    <row r="424" spans="1:31" x14ac:dyDescent="0.2">
      <c r="A424" s="48" t="s">
        <v>511</v>
      </c>
      <c r="B424" s="9" t="s">
        <v>319</v>
      </c>
      <c r="C424" s="12" t="n">
        <v>0.0</v>
      </c>
      <c r="D424" s="12" t="n">
        <v>0.0</v>
      </c>
      <c r="E424" s="12" t="n">
        <v>0.0</v>
      </c>
      <c r="F424" s="12" t="n">
        <v>0.0</v>
      </c>
      <c r="G424" s="12" t="n">
        <v>0.0</v>
      </c>
      <c r="H424" s="12" t="n">
        <v>1.0</v>
      </c>
      <c r="I424" s="12" t="n">
        <v>0.0</v>
      </c>
      <c r="J424" s="12" t="n">
        <v>0.0</v>
      </c>
      <c r="K424" s="12" t="n">
        <v>0.0</v>
      </c>
      <c r="L424" s="12" t="n">
        <v>0.0</v>
      </c>
      <c r="M424" s="12" t="n">
        <v>0.0</v>
      </c>
      <c r="N424" s="12" t="n">
        <v>0.0</v>
      </c>
      <c r="O424" s="12" t="n">
        <v>0.0</v>
      </c>
      <c r="P424" s="12" t="n">
        <v>0.0</v>
      </c>
      <c r="Q424" s="12" t="n">
        <v>0.0</v>
      </c>
      <c r="R424" s="12" t="n">
        <v>0.0</v>
      </c>
      <c r="S424" s="12" t="n">
        <v>1.0</v>
      </c>
      <c r="T424" s="12" t="n">
        <v>0.0</v>
      </c>
      <c r="U424" s="12" t="n">
        <v>0.0</v>
      </c>
      <c r="V424" s="12" t="n">
        <v>0.0</v>
      </c>
      <c r="W424" s="12" t="n">
        <v>0.0</v>
      </c>
      <c r="X424" s="12" t="n">
        <v>0.0</v>
      </c>
      <c r="Y424" s="12" t="n">
        <v>0.0</v>
      </c>
      <c r="Z424" s="12" t="n">
        <v>1.0</v>
      </c>
      <c r="AA424" s="12" t="n">
        <v>3.0</v>
      </c>
      <c r="AB424" s="12" t="n">
        <v>0.0</v>
      </c>
      <c r="AC424" s="12" t="n">
        <v>0.0</v>
      </c>
      <c r="AD424" s="10" t="n">
        <f t="shared" si="5"/>
        <v>6.0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0.0</v>
      </c>
      <c r="H426" s="12" t="n">
        <v>1.0</v>
      </c>
      <c r="I426" s="12" t="n">
        <v>0.0</v>
      </c>
      <c r="J426" s="12" t="n">
        <v>0.0</v>
      </c>
      <c r="K426" s="12" t="n">
        <v>0.0</v>
      </c>
      <c r="L426" s="12" t="n">
        <v>0.0</v>
      </c>
      <c r="M426" s="12" t="n">
        <v>10.0</v>
      </c>
      <c r="N426" s="12" t="n">
        <v>0.0</v>
      </c>
      <c r="O426" s="12" t="n">
        <v>0.0</v>
      </c>
      <c r="P426" s="12" t="n">
        <v>0.0</v>
      </c>
      <c r="Q426" s="12" t="n">
        <v>0.0</v>
      </c>
      <c r="R426" s="12" t="n">
        <v>0.0</v>
      </c>
      <c r="S426" s="12" t="n">
        <v>0.0</v>
      </c>
      <c r="T426" s="12" t="n">
        <v>0.0</v>
      </c>
      <c r="U426" s="12" t="n">
        <v>0.0</v>
      </c>
      <c r="V426" s="12" t="n">
        <v>0.0</v>
      </c>
      <c r="W426" s="12" t="n">
        <v>1.0</v>
      </c>
      <c r="X426" s="12" t="n">
        <v>0.0</v>
      </c>
      <c r="Y426" s="12" t="n">
        <v>0.0</v>
      </c>
      <c r="Z426" s="12" t="n">
        <v>1.0</v>
      </c>
      <c r="AA426" s="12" t="n">
        <v>61.0</v>
      </c>
      <c r="AB426" s="12" t="n">
        <v>0.0</v>
      </c>
      <c r="AC426" s="12" t="n">
        <v>0.0</v>
      </c>
      <c r="AD426" s="10" t="n">
        <f t="shared" si="5"/>
        <v>74.0</v>
      </c>
      <c r="AE426" s="37">
        <v>0</v>
      </c>
    </row>
    <row r="427" spans="1:31" x14ac:dyDescent="0.2">
      <c r="A427" s="48" t="s">
        <v>513</v>
      </c>
      <c r="B427" s="9" t="s">
        <v>318</v>
      </c>
      <c r="C427" s="12" t="n">
        <v>0.0</v>
      </c>
      <c r="D427" s="12" t="n">
        <v>0.0</v>
      </c>
      <c r="E427" s="12" t="n">
        <v>0.0</v>
      </c>
      <c r="F427" s="12" t="n">
        <v>0.0</v>
      </c>
      <c r="G427" s="12" t="n">
        <v>0.0</v>
      </c>
      <c r="H427" s="12" t="n">
        <v>1.0</v>
      </c>
      <c r="I427" s="12" t="n">
        <v>0.0</v>
      </c>
      <c r="J427" s="12" t="n">
        <v>0.0</v>
      </c>
      <c r="K427" s="12" t="n">
        <v>0.0</v>
      </c>
      <c r="L427" s="12" t="n">
        <v>0.0</v>
      </c>
      <c r="M427" s="12" t="n">
        <v>4.0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5.0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63" t="n">
        <v>19.0</v>
      </c>
      <c r="O428" s="12" t="n">
        <v>0.0</v>
      </c>
      <c r="P428" s="12" t="n">
        <v>3.0</v>
      </c>
      <c r="Q428" s="12" t="n">
        <v>0.0</v>
      </c>
      <c r="R428" s="12" t="n">
        <v>0.0</v>
      </c>
      <c r="S428" s="12" t="n">
        <v>0.0</v>
      </c>
      <c r="T428" s="12" t="n">
        <v>0.0</v>
      </c>
      <c r="U428" s="12" t="n">
        <v>4.0</v>
      </c>
      <c r="V428" s="12" t="n">
        <v>0.0</v>
      </c>
      <c r="W428" s="12" t="n">
        <v>0.0</v>
      </c>
      <c r="X428" s="12" t="n">
        <v>0.0</v>
      </c>
      <c r="Y428" s="12" t="n">
        <v>0.0</v>
      </c>
      <c r="Z428" s="12" t="n">
        <v>0.0</v>
      </c>
      <c r="AA428" s="12" t="n">
        <v>0.0</v>
      </c>
      <c r="AB428" s="12" t="n">
        <v>0.0</v>
      </c>
      <c r="AC428" s="12" t="n">
        <v>0.0</v>
      </c>
      <c r="AD428" s="10" t="n">
        <f t="shared" si="5"/>
        <v>26.0</v>
      </c>
      <c r="AE428" s="37" t="n">
        <v>1.0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t="n">
        <v>1.0</v>
      </c>
      <c r="I466" s="37">
        <v>0</v>
      </c>
      <c r="J466" s="37">
        <v>0</v>
      </c>
      <c r="K466" s="37" t="n">
        <v>4.0</v>
      </c>
      <c r="L466" s="37">
        <v>0</v>
      </c>
      <c r="M466" s="37" t="n">
        <v>1.0</v>
      </c>
      <c r="N466" s="37" t="n">
        <v>1.0</v>
      </c>
      <c r="O466" s="37">
        <v>0</v>
      </c>
      <c r="P466" s="37">
        <v>0</v>
      </c>
      <c r="Q466" s="37">
        <v>0</v>
      </c>
      <c r="R466" s="37">
        <v>0</v>
      </c>
      <c r="S466" s="37" t="n">
        <v>1.0</v>
      </c>
      <c r="T466" s="37">
        <v>0</v>
      </c>
      <c r="U466" s="37">
        <v>0</v>
      </c>
      <c r="V466" s="37">
        <v>0</v>
      </c>
      <c r="W466" s="37">
        <v>0</v>
      </c>
      <c r="X466" s="37">
        <v>0</v>
      </c>
      <c r="Y466" s="37">
        <v>0</v>
      </c>
      <c r="Z466" s="37">
        <v>0</v>
      </c>
      <c r="AA466" s="37">
        <v>0</v>
      </c>
      <c r="AB466" s="37">
        <v>0</v>
      </c>
      <c r="AC466" s="37">
        <v>0</v>
      </c>
      <c r="AD466" s="36"/>
      <c r="AE466" s="49" t="n">
        <f>SUM(AE2:AE465)</f>
        <v>8.0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299</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 t="shared" ref="AD2:AD65" si="0">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si="0"/>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7.0</v>
      </c>
      <c r="L10" s="12" t="n">
        <v>0.0</v>
      </c>
      <c r="M10" s="12" t="n">
        <v>0.0</v>
      </c>
      <c r="N10" s="12" t="n">
        <v>0.0</v>
      </c>
      <c r="O10" s="12" t="n">
        <v>0.0</v>
      </c>
      <c r="P10" s="12" t="n">
        <v>0.0</v>
      </c>
      <c r="Q10" s="12" t="n">
        <v>0.0</v>
      </c>
      <c r="R10" s="12" t="n">
        <v>0.0</v>
      </c>
      <c r="S10" s="12" t="n">
        <v>3.0</v>
      </c>
      <c r="T10" s="12" t="n">
        <v>0.0</v>
      </c>
      <c r="U10" s="12" t="n">
        <v>0.0</v>
      </c>
      <c r="V10" s="12" t="n">
        <v>0.0</v>
      </c>
      <c r="W10" s="12" t="n">
        <v>0.0</v>
      </c>
      <c r="X10" s="12" t="n">
        <v>0.0</v>
      </c>
      <c r="Y10" s="12" t="n">
        <v>0.0</v>
      </c>
      <c r="Z10" s="12" t="n">
        <v>0.0</v>
      </c>
      <c r="AA10" s="12" t="n">
        <v>0.0</v>
      </c>
      <c r="AB10" s="12" t="n">
        <v>0.0</v>
      </c>
      <c r="AC10" s="12" t="n">
        <v>0.0</v>
      </c>
      <c r="AD10" s="10" t="n">
        <f t="shared" si="0"/>
        <v>10.0</v>
      </c>
      <c r="AE10" s="37">
        <v>0</v>
      </c>
    </row>
    <row r="11" spans="1:31" x14ac:dyDescent="0.2">
      <c r="A11" s="9" t="s">
        <v>10</v>
      </c>
      <c r="B11" s="9" t="s">
        <v>318</v>
      </c>
      <c r="C11" s="12" t="n">
        <v>0.0</v>
      </c>
      <c r="D11" s="12" t="n">
        <v>0.0</v>
      </c>
      <c r="E11" s="12" t="n">
        <v>0.0</v>
      </c>
      <c r="F11" s="12" t="n">
        <v>0.0</v>
      </c>
      <c r="G11" s="12" t="n">
        <v>0.0</v>
      </c>
      <c r="H11" s="12" t="n">
        <v>2.0</v>
      </c>
      <c r="I11" s="12" t="n">
        <v>0.0</v>
      </c>
      <c r="J11" s="12" t="n">
        <v>0.0</v>
      </c>
      <c r="K11" s="12" t="n">
        <v>1.0</v>
      </c>
      <c r="L11" s="12" t="n">
        <v>0.0</v>
      </c>
      <c r="M11" s="12" t="n">
        <v>2.0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2.0</v>
      </c>
      <c r="AB11" s="12" t="n">
        <v>0.0</v>
      </c>
      <c r="AC11" s="12" t="n">
        <v>0.0</v>
      </c>
      <c r="AD11" s="10" t="n">
        <f t="shared" si="0"/>
        <v>7.0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0.0</v>
      </c>
      <c r="D18" s="12" t="n">
        <v>2.0</v>
      </c>
      <c r="E18" s="12" t="n">
        <v>0.0</v>
      </c>
      <c r="F18" s="12" t="n">
        <v>1.0</v>
      </c>
      <c r="G18" s="12" t="n">
        <v>2.0</v>
      </c>
      <c r="H18" s="12" t="n">
        <v>31.0</v>
      </c>
      <c r="I18" s="12" t="n">
        <v>2.0</v>
      </c>
      <c r="J18" s="12" t="n">
        <v>3.0</v>
      </c>
      <c r="K18" s="12" t="n">
        <v>112.0</v>
      </c>
      <c r="L18" s="12" t="n">
        <v>7.0</v>
      </c>
      <c r="M18" s="12" t="n">
        <v>3.0</v>
      </c>
      <c r="N18" s="12" t="n">
        <v>0.0</v>
      </c>
      <c r="O18" s="12" t="n">
        <v>0.0</v>
      </c>
      <c r="P18" s="12" t="n">
        <v>1.0</v>
      </c>
      <c r="Q18" s="12" t="n">
        <v>6.0</v>
      </c>
      <c r="R18" s="12" t="n">
        <v>5.0</v>
      </c>
      <c r="S18" s="12" t="n">
        <v>0.0</v>
      </c>
      <c r="T18" s="12" t="n">
        <v>0.0</v>
      </c>
      <c r="U18" s="12" t="n">
        <v>0.0</v>
      </c>
      <c r="V18" s="12" t="n">
        <v>0.0</v>
      </c>
      <c r="W18" s="12" t="n">
        <v>8.0</v>
      </c>
      <c r="X18" s="12" t="n">
        <v>5.0</v>
      </c>
      <c r="Y18" s="12" t="n">
        <v>0.0</v>
      </c>
      <c r="Z18" s="12" t="n">
        <v>0.0</v>
      </c>
      <c r="AA18" s="12" t="n">
        <v>7.0</v>
      </c>
      <c r="AB18" s="12" t="n">
        <v>0.0</v>
      </c>
      <c r="AC18" s="12" t="n">
        <v>0.0</v>
      </c>
      <c r="AD18" s="10" t="n">
        <f t="shared" si="0"/>
        <v>195.0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0.0</v>
      </c>
      <c r="L19" s="12" t="n">
        <v>0.0</v>
      </c>
      <c r="M19" s="12" t="n">
        <v>0.0</v>
      </c>
      <c r="N19" s="12" t="n">
        <v>0.0</v>
      </c>
      <c r="O19" s="12" t="n">
        <v>0.0</v>
      </c>
      <c r="P19" s="12" t="n">
        <v>0.0</v>
      </c>
      <c r="Q19" s="12" t="n">
        <v>0.0</v>
      </c>
      <c r="R19" s="12" t="n">
        <v>0.0</v>
      </c>
      <c r="S19" s="12" t="n">
        <v>0.0</v>
      </c>
      <c r="T19" s="12" t="n">
        <v>0.0</v>
      </c>
      <c r="U19" s="12" t="n">
        <v>0.0</v>
      </c>
      <c r="V19" s="12" t="n">
        <v>0.0</v>
      </c>
      <c r="W19" s="12" t="n">
        <v>0.0</v>
      </c>
      <c r="X19" s="12" t="n">
        <v>0.0</v>
      </c>
      <c r="Y19" s="12" t="n">
        <v>0.0</v>
      </c>
      <c r="Z19" s="12" t="n">
        <v>0.0</v>
      </c>
      <c r="AA19" s="12" t="n">
        <v>0.0</v>
      </c>
      <c r="AB19" s="12" t="n">
        <v>0.0</v>
      </c>
      <c r="AC19" s="12" t="n">
        <v>0.0</v>
      </c>
      <c r="AD19" s="10" t="n">
        <f t="shared" si="0"/>
        <v>0.0</v>
      </c>
      <c r="AE19" s="37">
        <v>0</v>
      </c>
    </row>
    <row r="20" spans="1:31" x14ac:dyDescent="0.2">
      <c r="A20" s="9" t="s">
        <v>20</v>
      </c>
      <c r="B20" s="9" t="s">
        <v>319</v>
      </c>
      <c r="C20" s="12" t="n">
        <v>0.0</v>
      </c>
      <c r="D20" s="12" t="n">
        <v>2.0</v>
      </c>
      <c r="E20" s="12" t="n">
        <v>0.0</v>
      </c>
      <c r="F20" s="12" t="n">
        <v>1.0</v>
      </c>
      <c r="G20" s="12" t="n">
        <v>1.0</v>
      </c>
      <c r="H20" s="12" t="n">
        <v>22.0</v>
      </c>
      <c r="I20" s="12" t="n">
        <v>2.0</v>
      </c>
      <c r="J20" s="12" t="n">
        <v>0.0</v>
      </c>
      <c r="K20" s="12" t="n">
        <v>45.0</v>
      </c>
      <c r="L20" s="12" t="n">
        <v>3.0</v>
      </c>
      <c r="M20" s="12" t="n">
        <v>3.0</v>
      </c>
      <c r="N20" s="12" t="n">
        <v>0.0</v>
      </c>
      <c r="O20" s="12" t="n">
        <v>0.0</v>
      </c>
      <c r="P20" s="12" t="n">
        <v>1.0</v>
      </c>
      <c r="Q20" s="12" t="n">
        <v>6.0</v>
      </c>
      <c r="R20" s="12" t="n">
        <v>3.0</v>
      </c>
      <c r="S20" s="12" t="n">
        <v>0.0</v>
      </c>
      <c r="T20" s="12" t="n">
        <v>0.0</v>
      </c>
      <c r="U20" s="12" t="n">
        <v>0.0</v>
      </c>
      <c r="V20" s="12" t="n">
        <v>0.0</v>
      </c>
      <c r="W20" s="12" t="n">
        <v>5.0</v>
      </c>
      <c r="X20" s="12" t="n">
        <v>1.0</v>
      </c>
      <c r="Y20" s="12" t="n">
        <v>0.0</v>
      </c>
      <c r="Z20" s="12" t="n">
        <v>0.0</v>
      </c>
      <c r="AA20" s="12" t="n">
        <v>6.0</v>
      </c>
      <c r="AB20" s="12" t="n">
        <v>0.0</v>
      </c>
      <c r="AC20" s="12" t="n">
        <v>0.0</v>
      </c>
      <c r="AD20" s="10" t="n">
        <f t="shared" si="0"/>
        <v>101.0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0.0</v>
      </c>
      <c r="L21" s="12" t="n">
        <v>0.0</v>
      </c>
      <c r="M21" s="12" t="n">
        <v>0.0</v>
      </c>
      <c r="N21" s="12" t="n">
        <v>0.0</v>
      </c>
      <c r="O21" s="12" t="n">
        <v>0.0</v>
      </c>
      <c r="P21" s="12" t="n">
        <v>0.0</v>
      </c>
      <c r="Q21" s="12" t="n">
        <v>0.0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0.0</v>
      </c>
      <c r="AE21" s="37">
        <v>0</v>
      </c>
    </row>
    <row r="22" spans="1:31" x14ac:dyDescent="0.2">
      <c r="A22" s="9" t="s">
        <v>22</v>
      </c>
      <c r="B22" s="9" t="s">
        <v>319</v>
      </c>
      <c r="C22" s="12" t="n">
        <v>0.0</v>
      </c>
      <c r="D22" s="12" t="n">
        <v>0.0</v>
      </c>
      <c r="E22" s="12" t="n">
        <v>0.0</v>
      </c>
      <c r="F22" s="12" t="n">
        <v>0.0</v>
      </c>
      <c r="G22" s="12" t="n">
        <v>1.0</v>
      </c>
      <c r="H22" s="12" t="n">
        <v>9.0</v>
      </c>
      <c r="I22" s="12" t="n">
        <v>0.0</v>
      </c>
      <c r="J22" s="12" t="n">
        <v>3.0</v>
      </c>
      <c r="K22" s="12" t="n">
        <v>67.0</v>
      </c>
      <c r="L22" s="12" t="n">
        <v>4.0</v>
      </c>
      <c r="M22" s="12" t="n">
        <v>0.0</v>
      </c>
      <c r="N22" s="12" t="n">
        <v>0.0</v>
      </c>
      <c r="O22" s="12" t="n">
        <v>0.0</v>
      </c>
      <c r="P22" s="12" t="n">
        <v>0.0</v>
      </c>
      <c r="Q22" s="12" t="n">
        <v>0.0</v>
      </c>
      <c r="R22" s="12" t="n">
        <v>2.0</v>
      </c>
      <c r="S22" s="12" t="n">
        <v>0.0</v>
      </c>
      <c r="T22" s="12" t="n">
        <v>0.0</v>
      </c>
      <c r="U22" s="12" t="n">
        <v>0.0</v>
      </c>
      <c r="V22" s="12" t="n">
        <v>0.0</v>
      </c>
      <c r="W22" s="12" t="n">
        <v>3.0</v>
      </c>
      <c r="X22" s="12" t="n">
        <v>4.0</v>
      </c>
      <c r="Y22" s="12" t="n">
        <v>0.0</v>
      </c>
      <c r="Z22" s="12" t="n">
        <v>0.0</v>
      </c>
      <c r="AA22" s="12" t="n">
        <v>1.0</v>
      </c>
      <c r="AB22" s="12" t="n">
        <v>0.0</v>
      </c>
      <c r="AC22" s="12" t="n">
        <v>0.0</v>
      </c>
      <c r="AD22" s="10" t="n">
        <f t="shared" si="0"/>
        <v>94.0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0.0</v>
      </c>
      <c r="M26" s="12" t="n">
        <v>0.0</v>
      </c>
      <c r="N26" s="12" t="n">
        <v>0.0</v>
      </c>
      <c r="O26" s="12" t="n">
        <v>0.0</v>
      </c>
      <c r="P26" s="12" t="n">
        <v>0.0</v>
      </c>
      <c r="Q26" s="12" t="n">
        <v>0.0</v>
      </c>
      <c r="R26" s="12" t="n">
        <v>0.0</v>
      </c>
      <c r="S26" s="12" t="n">
        <v>0.0</v>
      </c>
      <c r="T26" s="12" t="n">
        <v>0.0</v>
      </c>
      <c r="U26" s="12" t="n">
        <v>0.0</v>
      </c>
      <c r="V26" s="12" t="n">
        <v>0.0</v>
      </c>
      <c r="W26" s="12" t="n">
        <v>0.0</v>
      </c>
      <c r="X26" s="12" t="n">
        <v>0.0</v>
      </c>
      <c r="Y26" s="12" t="n">
        <v>0.0</v>
      </c>
      <c r="Z26" s="12" t="n">
        <v>0.0</v>
      </c>
      <c r="AA26" s="12" t="n">
        <v>0.0</v>
      </c>
      <c r="AB26" s="12" t="n">
        <v>0.0</v>
      </c>
      <c r="AC26" s="12" t="n">
        <v>0.0</v>
      </c>
      <c r="AD26" s="10" t="n">
        <f t="shared" si="0"/>
        <v>0.0</v>
      </c>
      <c r="AE26" s="37">
        <v>0</v>
      </c>
    </row>
    <row r="27" spans="1:31" x14ac:dyDescent="0.2">
      <c r="A27" s="9" t="s">
        <v>26</v>
      </c>
      <c r="B27" s="9" t="s">
        <v>318</v>
      </c>
      <c r="C27" s="12" t="n">
        <v>0.0</v>
      </c>
      <c r="D27" s="12" t="n">
        <v>2.0</v>
      </c>
      <c r="E27" s="12" t="n">
        <v>0.0</v>
      </c>
      <c r="F27" s="12" t="n">
        <v>1.0</v>
      </c>
      <c r="G27" s="12" t="n">
        <v>2.0</v>
      </c>
      <c r="H27" s="12" t="n">
        <v>32.0</v>
      </c>
      <c r="I27" s="12" t="n">
        <v>2.0</v>
      </c>
      <c r="J27" s="12" t="n">
        <v>7.0</v>
      </c>
      <c r="K27" s="12" t="n">
        <v>138.0</v>
      </c>
      <c r="L27" s="12" t="n">
        <v>7.0</v>
      </c>
      <c r="M27" s="12" t="n">
        <v>3.0</v>
      </c>
      <c r="N27" s="12" t="n">
        <v>0.0</v>
      </c>
      <c r="O27" s="12" t="n">
        <v>0.0</v>
      </c>
      <c r="P27" s="12" t="n">
        <v>1.0</v>
      </c>
      <c r="Q27" s="12" t="n">
        <v>6.0</v>
      </c>
      <c r="R27" s="12" t="n">
        <v>5.0</v>
      </c>
      <c r="S27" s="12" t="n">
        <v>0.0</v>
      </c>
      <c r="T27" s="12" t="n">
        <v>0.0</v>
      </c>
      <c r="U27" s="12" t="n">
        <v>0.0</v>
      </c>
      <c r="V27" s="12" t="n">
        <v>0.0</v>
      </c>
      <c r="W27" s="12" t="n">
        <v>8.0</v>
      </c>
      <c r="X27" s="12" t="n">
        <v>6.0</v>
      </c>
      <c r="Y27" s="12" t="n">
        <v>0.0</v>
      </c>
      <c r="Z27" s="12" t="n">
        <v>0.0</v>
      </c>
      <c r="AA27" s="12" t="n">
        <v>7.0</v>
      </c>
      <c r="AB27" s="12" t="n">
        <v>0.0</v>
      </c>
      <c r="AC27" s="12" t="n">
        <v>0.0</v>
      </c>
      <c r="AD27" s="10" t="n">
        <f t="shared" si="0"/>
        <v>227.0</v>
      </c>
      <c r="AE27" s="37">
        <v>0</v>
      </c>
    </row>
    <row r="28" spans="1:31" x14ac:dyDescent="0.2">
      <c r="A28" s="9" t="s">
        <v>28</v>
      </c>
      <c r="B28" s="9" t="s">
        <v>319</v>
      </c>
      <c r="C28" s="12" t="n">
        <v>7.0</v>
      </c>
      <c r="D28" s="12" t="n">
        <v>0.0</v>
      </c>
      <c r="E28" s="12" t="n">
        <v>0.0</v>
      </c>
      <c r="F28" s="12" t="n">
        <v>0.0</v>
      </c>
      <c r="G28" s="12" t="n">
        <v>2.0</v>
      </c>
      <c r="H28" s="12" t="n">
        <v>52.0</v>
      </c>
      <c r="I28" s="12" t="n">
        <v>11.0</v>
      </c>
      <c r="J28" s="12" t="n">
        <v>1.0</v>
      </c>
      <c r="K28" s="12" t="n">
        <v>84.0</v>
      </c>
      <c r="L28" s="12" t="n">
        <v>26.0</v>
      </c>
      <c r="M28" s="12" t="n">
        <v>23.0</v>
      </c>
      <c r="N28" s="12" t="n">
        <v>0.0</v>
      </c>
      <c r="O28" s="12" t="n">
        <v>0.0</v>
      </c>
      <c r="P28" s="12" t="n">
        <v>1.0</v>
      </c>
      <c r="Q28" s="12" t="n">
        <v>0.0</v>
      </c>
      <c r="R28" s="12" t="n">
        <v>0.0</v>
      </c>
      <c r="S28" s="12" t="n">
        <v>2.0</v>
      </c>
      <c r="T28" s="12" t="n">
        <v>0.0</v>
      </c>
      <c r="U28" s="12" t="n">
        <v>5.0</v>
      </c>
      <c r="V28" s="12" t="n">
        <v>0.0</v>
      </c>
      <c r="W28" s="12" t="n">
        <v>4.0</v>
      </c>
      <c r="X28" s="12" t="n">
        <v>10.0</v>
      </c>
      <c r="Y28" s="12" t="n">
        <v>0.0</v>
      </c>
      <c r="Z28" s="12" t="n">
        <v>0.0</v>
      </c>
      <c r="AA28" s="12" t="n">
        <v>12.0</v>
      </c>
      <c r="AB28" s="12" t="n">
        <v>0.0</v>
      </c>
      <c r="AC28" s="12" t="n">
        <v>0.0</v>
      </c>
      <c r="AD28" s="10" t="n">
        <f t="shared" si="0"/>
        <v>240.0</v>
      </c>
      <c r="AE28" s="37">
        <v>0</v>
      </c>
    </row>
    <row r="29" spans="1:31" x14ac:dyDescent="0.2">
      <c r="A29" s="9" t="s">
        <v>28</v>
      </c>
      <c r="B29" s="9" t="s">
        <v>318</v>
      </c>
      <c r="C29" s="12" t="n">
        <v>1.0</v>
      </c>
      <c r="D29" s="12" t="n">
        <v>1.0</v>
      </c>
      <c r="E29" s="12" t="n">
        <v>2.0</v>
      </c>
      <c r="F29" s="12" t="n">
        <v>1.0</v>
      </c>
      <c r="G29" s="12" t="n">
        <v>2.0</v>
      </c>
      <c r="H29" s="12" t="n">
        <v>3.0</v>
      </c>
      <c r="I29" s="12" t="n">
        <v>3.0</v>
      </c>
      <c r="J29" s="12" t="n">
        <v>2.0</v>
      </c>
      <c r="K29" s="12" t="n">
        <v>13.0</v>
      </c>
      <c r="L29" s="12" t="n">
        <v>2.0</v>
      </c>
      <c r="M29" s="12" t="n">
        <v>2.0</v>
      </c>
      <c r="N29" s="12" t="n">
        <v>0.0</v>
      </c>
      <c r="O29" s="12" t="n">
        <v>1.0</v>
      </c>
      <c r="P29" s="12" t="n">
        <v>1.0</v>
      </c>
      <c r="Q29" s="12" t="n">
        <v>1.0</v>
      </c>
      <c r="R29" s="12" t="n">
        <v>1.0</v>
      </c>
      <c r="S29" s="12" t="n">
        <v>3.0</v>
      </c>
      <c r="T29" s="12" t="n">
        <v>2.0</v>
      </c>
      <c r="U29" s="12" t="n">
        <v>4.0</v>
      </c>
      <c r="V29" s="12" t="n">
        <v>0.0</v>
      </c>
      <c r="W29" s="12" t="n">
        <v>1.0</v>
      </c>
      <c r="X29" s="12" t="n">
        <v>2.0</v>
      </c>
      <c r="Y29" s="12" t="n">
        <v>0.0</v>
      </c>
      <c r="Z29" s="12" t="n">
        <v>1.0</v>
      </c>
      <c r="AA29" s="12" t="n">
        <v>5.0</v>
      </c>
      <c r="AB29" s="12" t="n">
        <v>0.0</v>
      </c>
      <c r="AC29" s="12" t="n">
        <v>1.0</v>
      </c>
      <c r="AD29" s="10" t="n">
        <f t="shared" si="0"/>
        <v>55.0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1.0</v>
      </c>
      <c r="D32" s="12" t="n">
        <v>1.0</v>
      </c>
      <c r="E32" s="12" t="n">
        <v>2.0</v>
      </c>
      <c r="F32" s="12" t="n">
        <v>6.0</v>
      </c>
      <c r="G32" s="12" t="n">
        <v>2.0</v>
      </c>
      <c r="H32" s="12" t="n">
        <v>3.0</v>
      </c>
      <c r="I32" s="12" t="n">
        <v>3.0</v>
      </c>
      <c r="J32" s="12" t="n">
        <v>2.0</v>
      </c>
      <c r="K32" s="12" t="n">
        <v>13.0</v>
      </c>
      <c r="L32" s="12" t="n">
        <v>2.0</v>
      </c>
      <c r="M32" s="12" t="n">
        <v>2.0</v>
      </c>
      <c r="N32" s="12" t="n">
        <v>0.0</v>
      </c>
      <c r="O32" s="12" t="n">
        <v>1.0</v>
      </c>
      <c r="P32" s="12" t="n">
        <v>1.0</v>
      </c>
      <c r="Q32" s="12" t="n">
        <v>1.0</v>
      </c>
      <c r="R32" s="12" t="n">
        <v>1.0</v>
      </c>
      <c r="S32" s="12" t="n">
        <v>3.0</v>
      </c>
      <c r="T32" s="12" t="n">
        <v>0.0</v>
      </c>
      <c r="U32" s="12" t="n">
        <v>4.0</v>
      </c>
      <c r="V32" s="12" t="n">
        <v>0.0</v>
      </c>
      <c r="W32" s="12" t="n">
        <v>1.0</v>
      </c>
      <c r="X32" s="12" t="n">
        <v>2.0</v>
      </c>
      <c r="Y32" s="12" t="n">
        <v>0.0</v>
      </c>
      <c r="Z32" s="12" t="n">
        <v>1.0</v>
      </c>
      <c r="AA32" s="12" t="n">
        <v>5.0</v>
      </c>
      <c r="AB32" s="12" t="n">
        <v>0.0</v>
      </c>
      <c r="AC32" s="12" t="n">
        <v>1.0</v>
      </c>
      <c r="AD32" s="10" t="n">
        <f t="shared" si="0"/>
        <v>58.0</v>
      </c>
      <c r="AE32" s="37">
        <v>0</v>
      </c>
    </row>
    <row r="33" spans="1:31" x14ac:dyDescent="0.2">
      <c r="A33" s="9" t="s">
        <v>32</v>
      </c>
      <c r="B33" s="9" t="s">
        <v>318</v>
      </c>
      <c r="C33" s="12" t="n">
        <v>7.0</v>
      </c>
      <c r="D33" s="12" t="n">
        <v>0.0</v>
      </c>
      <c r="E33" s="12" t="n">
        <v>0.0</v>
      </c>
      <c r="F33" s="12" t="n">
        <v>0.0</v>
      </c>
      <c r="G33" s="12" t="n">
        <v>2.0</v>
      </c>
      <c r="H33" s="12" t="n">
        <v>54.0</v>
      </c>
      <c r="I33" s="12" t="n">
        <v>11.0</v>
      </c>
      <c r="J33" s="12" t="n">
        <v>1.0</v>
      </c>
      <c r="K33" s="12" t="n">
        <v>85.0</v>
      </c>
      <c r="L33" s="12" t="n">
        <v>26.0</v>
      </c>
      <c r="M33" s="12" t="n">
        <v>25.0</v>
      </c>
      <c r="N33" s="12" t="n">
        <v>0.0</v>
      </c>
      <c r="O33" s="12" t="n">
        <v>0.0</v>
      </c>
      <c r="P33" s="12" t="n">
        <v>1.0</v>
      </c>
      <c r="Q33" s="12" t="n">
        <v>0.0</v>
      </c>
      <c r="R33" s="12" t="n">
        <v>0.0</v>
      </c>
      <c r="S33" s="12" t="n">
        <v>2.0</v>
      </c>
      <c r="T33" s="12" t="n">
        <v>0.0</v>
      </c>
      <c r="U33" s="12" t="n">
        <v>5.0</v>
      </c>
      <c r="V33" s="12" t="n">
        <v>0.0</v>
      </c>
      <c r="W33" s="12" t="n">
        <v>4.0</v>
      </c>
      <c r="X33" s="12" t="n">
        <v>10.0</v>
      </c>
      <c r="Y33" s="12" t="n">
        <v>0.0</v>
      </c>
      <c r="Z33" s="12" t="n">
        <v>0.0</v>
      </c>
      <c r="AA33" s="12" t="n">
        <v>13.0</v>
      </c>
      <c r="AB33" s="12" t="n">
        <v>0.0</v>
      </c>
      <c r="AC33" s="12" t="n">
        <v>0.0</v>
      </c>
      <c r="AD33" s="10" t="n">
        <f t="shared" si="0"/>
        <v>246.0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7.0</v>
      </c>
      <c r="L34" s="12" t="n">
        <v>0.0</v>
      </c>
      <c r="M34" s="12" t="n">
        <v>0.0</v>
      </c>
      <c r="N34" s="12" t="n">
        <v>0.0</v>
      </c>
      <c r="O34" s="12" t="n">
        <v>0.0</v>
      </c>
      <c r="P34" s="12" t="n">
        <v>0.0</v>
      </c>
      <c r="Q34" s="12" t="n">
        <v>0.0</v>
      </c>
      <c r="R34" s="12" t="n">
        <v>0.0</v>
      </c>
      <c r="S34" s="12" t="n">
        <v>3.0</v>
      </c>
      <c r="T34" s="12" t="n">
        <v>0.0</v>
      </c>
      <c r="U34" s="12" t="n">
        <v>0.0</v>
      </c>
      <c r="V34" s="12" t="n">
        <v>0.0</v>
      </c>
      <c r="W34" s="12" t="n">
        <v>0.0</v>
      </c>
      <c r="X34" s="12" t="n">
        <v>0.0</v>
      </c>
      <c r="Y34" s="12" t="n">
        <v>0.0</v>
      </c>
      <c r="Z34" s="12" t="n">
        <v>0.0</v>
      </c>
      <c r="AA34" s="12" t="n">
        <v>0.0</v>
      </c>
      <c r="AB34" s="12" t="n">
        <v>0.0</v>
      </c>
      <c r="AC34" s="12" t="n">
        <v>0.0</v>
      </c>
      <c r="AD34" s="10" t="n">
        <f t="shared" si="0"/>
        <v>10.0</v>
      </c>
      <c r="AE34" s="37">
        <v>0</v>
      </c>
    </row>
    <row r="35" spans="1:31" x14ac:dyDescent="0.2">
      <c r="A35" s="9" t="s">
        <v>34</v>
      </c>
      <c r="B35" s="9" t="s">
        <v>318</v>
      </c>
      <c r="C35" s="12" t="n">
        <v>0.0</v>
      </c>
      <c r="D35" s="12" t="n">
        <v>0.0</v>
      </c>
      <c r="E35" s="12" t="n">
        <v>0.0</v>
      </c>
      <c r="F35" s="12" t="n">
        <v>0.0</v>
      </c>
      <c r="G35" s="12" t="n">
        <v>0.0</v>
      </c>
      <c r="H35" s="12" t="n">
        <v>2.0</v>
      </c>
      <c r="I35" s="12" t="n">
        <v>0.0</v>
      </c>
      <c r="J35" s="12" t="n">
        <v>0.0</v>
      </c>
      <c r="K35" s="12" t="n">
        <v>1.0</v>
      </c>
      <c r="L35" s="12" t="n">
        <v>0.0</v>
      </c>
      <c r="M35" s="12" t="n">
        <v>2.0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2.0</v>
      </c>
      <c r="AB35" s="12" t="n">
        <v>0.0</v>
      </c>
      <c r="AC35" s="12" t="n">
        <v>0.0</v>
      </c>
      <c r="AD35" s="10" t="n">
        <f t="shared" si="0"/>
        <v>7.0</v>
      </c>
      <c r="AE35" s="37">
        <v>0</v>
      </c>
    </row>
    <row r="36" spans="1:31" x14ac:dyDescent="0.2">
      <c r="A36" s="9" t="s">
        <v>36</v>
      </c>
      <c r="B36" s="9" t="s">
        <v>319</v>
      </c>
      <c r="C36" s="12" t="n">
        <v>1.0</v>
      </c>
      <c r="D36" s="12" t="n">
        <v>1.0</v>
      </c>
      <c r="E36" s="12" t="n">
        <v>2.0</v>
      </c>
      <c r="F36" s="12" t="n">
        <v>0.0</v>
      </c>
      <c r="G36" s="12" t="n">
        <v>2.0</v>
      </c>
      <c r="H36" s="12" t="n">
        <v>3.0</v>
      </c>
      <c r="I36" s="12" t="n">
        <v>3.0</v>
      </c>
      <c r="J36" s="12" t="n">
        <v>1.0</v>
      </c>
      <c r="K36" s="12" t="n">
        <v>6.0</v>
      </c>
      <c r="L36" s="12" t="n">
        <v>2.0</v>
      </c>
      <c r="M36" s="12" t="n">
        <v>2.0</v>
      </c>
      <c r="N36" s="12" t="n">
        <v>0.0</v>
      </c>
      <c r="O36" s="12" t="n">
        <v>0.0</v>
      </c>
      <c r="P36" s="12" t="n">
        <v>0.0</v>
      </c>
      <c r="Q36" s="12" t="n">
        <v>1.0</v>
      </c>
      <c r="R36" s="12" t="n">
        <v>1.0</v>
      </c>
      <c r="S36" s="12" t="n">
        <v>0.0</v>
      </c>
      <c r="T36" s="12" t="n">
        <v>0.0</v>
      </c>
      <c r="U36" s="12" t="n">
        <v>6.0</v>
      </c>
      <c r="V36" s="12" t="n">
        <v>0.0</v>
      </c>
      <c r="W36" s="12" t="n">
        <v>1.0</v>
      </c>
      <c r="X36" s="12" t="n">
        <v>1.0</v>
      </c>
      <c r="Y36" s="12" t="n">
        <v>0.0</v>
      </c>
      <c r="Z36" s="12" t="n">
        <v>1.0</v>
      </c>
      <c r="AA36" s="12" t="n">
        <v>5.0</v>
      </c>
      <c r="AB36" s="12" t="n">
        <v>0.0</v>
      </c>
      <c r="AC36" s="12" t="n">
        <v>1.0</v>
      </c>
      <c r="AD36" s="10" t="n">
        <f t="shared" si="0"/>
        <v>40.0</v>
      </c>
      <c r="AE36" s="37">
        <v>0</v>
      </c>
    </row>
    <row r="37" spans="1:31" x14ac:dyDescent="0.2">
      <c r="A37" s="9" t="s">
        <v>36</v>
      </c>
      <c r="B37" s="9" t="s">
        <v>318</v>
      </c>
      <c r="C37" s="12" t="n">
        <v>7.0</v>
      </c>
      <c r="D37" s="12" t="n">
        <v>0.0</v>
      </c>
      <c r="E37" s="12" t="n">
        <v>0.0</v>
      </c>
      <c r="F37" s="12" t="n">
        <v>0.0</v>
      </c>
      <c r="G37" s="12" t="n">
        <v>2.0</v>
      </c>
      <c r="H37" s="12" t="n">
        <v>45.0</v>
      </c>
      <c r="I37" s="12" t="n">
        <v>9.0</v>
      </c>
      <c r="J37" s="12" t="n">
        <v>1.0</v>
      </c>
      <c r="K37" s="12" t="n">
        <v>96.0</v>
      </c>
      <c r="L37" s="12" t="n">
        <v>27.0</v>
      </c>
      <c r="M37" s="12" t="n">
        <v>22.0</v>
      </c>
      <c r="N37" s="12" t="n">
        <v>0.0</v>
      </c>
      <c r="O37" s="12" t="n">
        <v>0.0</v>
      </c>
      <c r="P37" s="12" t="n">
        <v>1.0</v>
      </c>
      <c r="Q37" s="12" t="n">
        <v>0.0</v>
      </c>
      <c r="R37" s="12" t="n">
        <v>0.0</v>
      </c>
      <c r="S37" s="12" t="n">
        <v>2.0</v>
      </c>
      <c r="T37" s="12" t="n">
        <v>0.0</v>
      </c>
      <c r="U37" s="12" t="n">
        <v>5.0</v>
      </c>
      <c r="V37" s="12" t="n">
        <v>0.0</v>
      </c>
      <c r="W37" s="12" t="n">
        <v>4.0</v>
      </c>
      <c r="X37" s="12" t="n">
        <v>9.0</v>
      </c>
      <c r="Y37" s="12" t="n">
        <v>0.0</v>
      </c>
      <c r="Z37" s="12" t="n">
        <v>0.0</v>
      </c>
      <c r="AA37" s="12" t="n">
        <v>12.0</v>
      </c>
      <c r="AB37" s="12" t="n">
        <v>0.0</v>
      </c>
      <c r="AC37" s="12" t="n">
        <v>0.0</v>
      </c>
      <c r="AD37" s="10" t="n">
        <f t="shared" si="0"/>
        <v>242.0</v>
      </c>
      <c r="AE37" s="37">
        <v>0</v>
      </c>
    </row>
    <row r="38" spans="1:31" x14ac:dyDescent="0.2">
      <c r="A38" s="9" t="s">
        <v>38</v>
      </c>
      <c r="B38" s="9" t="s">
        <v>319</v>
      </c>
      <c r="C38" s="12" t="n">
        <v>1.0</v>
      </c>
      <c r="D38" s="12" t="n">
        <v>1.0</v>
      </c>
      <c r="E38" s="12" t="n">
        <v>2.0</v>
      </c>
      <c r="F38" s="12" t="n">
        <v>0.0</v>
      </c>
      <c r="G38" s="12" t="n">
        <v>2.0</v>
      </c>
      <c r="H38" s="12" t="n">
        <v>2.0</v>
      </c>
      <c r="I38" s="12" t="n">
        <v>2.0</v>
      </c>
      <c r="J38" s="12" t="n">
        <v>1.0</v>
      </c>
      <c r="K38" s="12" t="n">
        <v>1.0</v>
      </c>
      <c r="L38" s="12" t="n">
        <v>1.0</v>
      </c>
      <c r="M38" s="12" t="n">
        <v>2.0</v>
      </c>
      <c r="N38" s="12" t="n">
        <v>0.0</v>
      </c>
      <c r="O38" s="12" t="n">
        <v>0.0</v>
      </c>
      <c r="P38" s="12" t="n">
        <v>0.0</v>
      </c>
      <c r="Q38" s="12" t="n">
        <v>1.0</v>
      </c>
      <c r="R38" s="12" t="n">
        <v>1.0</v>
      </c>
      <c r="S38" s="12" t="n">
        <v>0.0</v>
      </c>
      <c r="T38" s="12" t="n">
        <v>0.0</v>
      </c>
      <c r="U38" s="12" t="n">
        <v>2.0</v>
      </c>
      <c r="V38" s="12" t="n">
        <v>0.0</v>
      </c>
      <c r="W38" s="12" t="n">
        <v>1.0</v>
      </c>
      <c r="X38" s="12" t="n">
        <v>1.0</v>
      </c>
      <c r="Y38" s="12" t="n">
        <v>0.0</v>
      </c>
      <c r="Z38" s="12" t="n">
        <v>1.0</v>
      </c>
      <c r="AA38" s="12" t="n">
        <v>3.0</v>
      </c>
      <c r="AB38" s="12" t="n">
        <v>0.0</v>
      </c>
      <c r="AC38" s="12" t="n">
        <v>1.0</v>
      </c>
      <c r="AD38" s="10" t="n">
        <f t="shared" si="0"/>
        <v>26.0</v>
      </c>
      <c r="AE38" s="37">
        <v>0</v>
      </c>
    </row>
    <row r="39" spans="1:31" x14ac:dyDescent="0.2">
      <c r="A39" s="9" t="s">
        <v>38</v>
      </c>
      <c r="B39" s="9" t="s">
        <v>318</v>
      </c>
      <c r="C39" s="12" t="n">
        <v>7.0</v>
      </c>
      <c r="D39" s="12" t="n">
        <v>0.0</v>
      </c>
      <c r="E39" s="12" t="n">
        <v>0.0</v>
      </c>
      <c r="F39" s="12" t="n">
        <v>0.0</v>
      </c>
      <c r="G39" s="12" t="n">
        <v>2.0</v>
      </c>
      <c r="H39" s="12" t="n">
        <v>38.0</v>
      </c>
      <c r="I39" s="12" t="n">
        <v>9.0</v>
      </c>
      <c r="J39" s="12" t="n">
        <v>1.0</v>
      </c>
      <c r="K39" s="12" t="n">
        <v>73.0</v>
      </c>
      <c r="L39" s="12" t="n">
        <v>27.0</v>
      </c>
      <c r="M39" s="12" t="n">
        <v>18.0</v>
      </c>
      <c r="N39" s="12" t="n">
        <v>0.0</v>
      </c>
      <c r="O39" s="12" t="n">
        <v>0.0</v>
      </c>
      <c r="P39" s="12" t="n">
        <v>0.0</v>
      </c>
      <c r="Q39" s="12" t="n">
        <v>0.0</v>
      </c>
      <c r="R39" s="12" t="n">
        <v>0.0</v>
      </c>
      <c r="S39" s="12" t="n">
        <v>1.0</v>
      </c>
      <c r="T39" s="12" t="n">
        <v>0.0</v>
      </c>
      <c r="U39" s="12" t="n">
        <v>4.0</v>
      </c>
      <c r="V39" s="12" t="n">
        <v>0.0</v>
      </c>
      <c r="W39" s="12" t="n">
        <v>3.0</v>
      </c>
      <c r="X39" s="12" t="n">
        <v>9.0</v>
      </c>
      <c r="Y39" s="12" t="n">
        <v>0.0</v>
      </c>
      <c r="Z39" s="12" t="n">
        <v>0.0</v>
      </c>
      <c r="AA39" s="12" t="n">
        <v>11.0</v>
      </c>
      <c r="AB39" s="12" t="n">
        <v>0.0</v>
      </c>
      <c r="AC39" s="12" t="n">
        <v>0.0</v>
      </c>
      <c r="AD39" s="10" t="n">
        <f t="shared" si="0"/>
        <v>203.0</v>
      </c>
      <c r="AE39" s="37">
        <v>0</v>
      </c>
    </row>
    <row r="40" spans="1:31" x14ac:dyDescent="0.2">
      <c r="A40" s="9" t="s">
        <v>40</v>
      </c>
      <c r="B40" s="9" t="s">
        <v>319</v>
      </c>
      <c r="C40" s="12" t="n">
        <v>0.0</v>
      </c>
      <c r="D40" s="12" t="n">
        <v>0.0</v>
      </c>
      <c r="E40" s="12" t="n">
        <v>0.0</v>
      </c>
      <c r="F40" s="12" t="n">
        <v>0.0</v>
      </c>
      <c r="G40" s="12" t="n">
        <v>0.0</v>
      </c>
      <c r="H40" s="12" t="n">
        <v>1.0</v>
      </c>
      <c r="I40" s="12" t="n">
        <v>1.0</v>
      </c>
      <c r="J40" s="12" t="n">
        <v>0.0</v>
      </c>
      <c r="K40" s="12" t="n">
        <v>5.0</v>
      </c>
      <c r="L40" s="12" t="n">
        <v>1.0</v>
      </c>
      <c r="M40" s="12" t="n">
        <v>0.0</v>
      </c>
      <c r="N40" s="12" t="n">
        <v>0.0</v>
      </c>
      <c r="O40" s="12" t="n">
        <v>0.0</v>
      </c>
      <c r="P40" s="12" t="n">
        <v>0.0</v>
      </c>
      <c r="Q40" s="12" t="n">
        <v>0.0</v>
      </c>
      <c r="R40" s="12" t="n">
        <v>0.0</v>
      </c>
      <c r="S40" s="12" t="n">
        <v>0.0</v>
      </c>
      <c r="T40" s="12" t="n">
        <v>0.0</v>
      </c>
      <c r="U40" s="12" t="n">
        <v>4.0</v>
      </c>
      <c r="V40" s="12" t="n">
        <v>0.0</v>
      </c>
      <c r="W40" s="12" t="n">
        <v>0.0</v>
      </c>
      <c r="X40" s="12" t="n">
        <v>0.0</v>
      </c>
      <c r="Y40" s="12" t="n">
        <v>0.0</v>
      </c>
      <c r="Z40" s="12" t="n">
        <v>0.0</v>
      </c>
      <c r="AA40" s="12" t="n">
        <v>2.0</v>
      </c>
      <c r="AB40" s="12" t="n">
        <v>0.0</v>
      </c>
      <c r="AC40" s="12" t="n">
        <v>0.0</v>
      </c>
      <c r="AD40" s="10" t="n">
        <f t="shared" si="0"/>
        <v>14.0</v>
      </c>
      <c r="AE40" s="37">
        <v>0</v>
      </c>
    </row>
    <row r="41" spans="1:31" x14ac:dyDescent="0.2">
      <c r="A41" s="9" t="s">
        <v>40</v>
      </c>
      <c r="B41" s="9" t="s">
        <v>318</v>
      </c>
      <c r="C41" s="12" t="n">
        <v>0.0</v>
      </c>
      <c r="D41" s="12" t="n">
        <v>0.0</v>
      </c>
      <c r="E41" s="12" t="n">
        <v>0.0</v>
      </c>
      <c r="F41" s="12" t="n">
        <v>0.0</v>
      </c>
      <c r="G41" s="12" t="n">
        <v>0.0</v>
      </c>
      <c r="H41" s="12" t="n">
        <v>7.0</v>
      </c>
      <c r="I41" s="12" t="n">
        <v>0.0</v>
      </c>
      <c r="J41" s="12" t="n">
        <v>0.0</v>
      </c>
      <c r="K41" s="12" t="n">
        <v>23.0</v>
      </c>
      <c r="L41" s="12" t="n">
        <v>0.0</v>
      </c>
      <c r="M41" s="12" t="n">
        <v>4.0</v>
      </c>
      <c r="N41" s="12" t="n">
        <v>0.0</v>
      </c>
      <c r="O41" s="12" t="n">
        <v>0.0</v>
      </c>
      <c r="P41" s="12" t="n">
        <v>1.0</v>
      </c>
      <c r="Q41" s="12" t="n">
        <v>0.0</v>
      </c>
      <c r="R41" s="12" t="n">
        <v>0.0</v>
      </c>
      <c r="S41" s="12" t="n">
        <v>1.0</v>
      </c>
      <c r="T41" s="12" t="n">
        <v>0.0</v>
      </c>
      <c r="U41" s="12" t="n">
        <v>1.0</v>
      </c>
      <c r="V41" s="12" t="n">
        <v>0.0</v>
      </c>
      <c r="W41" s="12" t="n">
        <v>1.0</v>
      </c>
      <c r="X41" s="12" t="n">
        <v>0.0</v>
      </c>
      <c r="Y41" s="12" t="n">
        <v>0.0</v>
      </c>
      <c r="Z41" s="12" t="n">
        <v>0.0</v>
      </c>
      <c r="AA41" s="12" t="n">
        <v>1.0</v>
      </c>
      <c r="AB41" s="12" t="n">
        <v>0.0</v>
      </c>
      <c r="AC41" s="12" t="n">
        <v>0.0</v>
      </c>
      <c r="AD41" s="10" t="n">
        <f t="shared" si="0"/>
        <v>39.0</v>
      </c>
      <c r="AE41" s="37">
        <v>0</v>
      </c>
    </row>
    <row r="42" spans="1:31" x14ac:dyDescent="0.2">
      <c r="A42" s="9" t="s">
        <v>42</v>
      </c>
      <c r="B42" s="9" t="s">
        <v>319</v>
      </c>
      <c r="C42" s="12" t="n">
        <v>0.0</v>
      </c>
      <c r="D42" s="12" t="n">
        <v>0.0</v>
      </c>
      <c r="E42" s="12" t="n">
        <v>0.0</v>
      </c>
      <c r="F42" s="12" t="n">
        <v>6.0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6.0</v>
      </c>
      <c r="AE42" s="37">
        <v>0</v>
      </c>
    </row>
    <row r="43" spans="1:31" x14ac:dyDescent="0.2">
      <c r="A43" s="9" t="s">
        <v>42</v>
      </c>
      <c r="B43" s="9" t="s">
        <v>318</v>
      </c>
      <c r="C43" s="12" t="n">
        <v>0.0</v>
      </c>
      <c r="D43" s="12" t="n">
        <v>0.0</v>
      </c>
      <c r="E43" s="12" t="n">
        <v>0.0</v>
      </c>
      <c r="F43" s="12" t="n">
        <v>0.0</v>
      </c>
      <c r="G43" s="12" t="n">
        <v>0.0</v>
      </c>
      <c r="H43" s="12" t="n">
        <v>2.0</v>
      </c>
      <c r="I43" s="12" t="n">
        <v>0.0</v>
      </c>
      <c r="J43" s="12" t="n">
        <v>0.0</v>
      </c>
      <c r="K43" s="12" t="n">
        <v>1.0</v>
      </c>
      <c r="L43" s="12" t="n">
        <v>0.0</v>
      </c>
      <c r="M43" s="12" t="n">
        <v>1.0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4.0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1.0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1.0</v>
      </c>
      <c r="AE44" s="37">
        <v>0</v>
      </c>
    </row>
    <row r="45" spans="1:31" x14ac:dyDescent="0.2">
      <c r="A45" s="9" t="s">
        <v>44</v>
      </c>
      <c r="B45" s="9" t="s">
        <v>318</v>
      </c>
      <c r="C45" s="12" t="n">
        <v>0.0</v>
      </c>
      <c r="D45" s="12" t="n">
        <v>0.0</v>
      </c>
      <c r="E45" s="12" t="n">
        <v>0.0</v>
      </c>
      <c r="F45" s="12" t="n">
        <v>5.0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5.0</v>
      </c>
      <c r="AE45" s="37">
        <v>0</v>
      </c>
    </row>
    <row r="46" spans="1:31" x14ac:dyDescent="0.2">
      <c r="A46" s="9" t="s">
        <v>46</v>
      </c>
      <c r="B46" s="9" t="s">
        <v>319</v>
      </c>
      <c r="C46" s="12" t="n">
        <v>0.0</v>
      </c>
      <c r="D46" s="12" t="n">
        <v>0.0</v>
      </c>
      <c r="E46" s="12" t="n">
        <v>0.0</v>
      </c>
      <c r="F46" s="12" t="n">
        <v>0.0</v>
      </c>
      <c r="G46" s="12" t="n">
        <v>0.0</v>
      </c>
      <c r="H46" s="12" t="n">
        <v>2.0</v>
      </c>
      <c r="I46" s="12" t="n">
        <v>0.0</v>
      </c>
      <c r="J46" s="12" t="n">
        <v>0.0</v>
      </c>
      <c r="K46" s="12" t="n">
        <v>1.0</v>
      </c>
      <c r="L46" s="12" t="n">
        <v>0.0</v>
      </c>
      <c r="M46" s="12" t="n">
        <v>1.0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1.0</v>
      </c>
      <c r="AB46" s="12" t="n">
        <v>0.0</v>
      </c>
      <c r="AC46" s="12" t="n">
        <v>0.0</v>
      </c>
      <c r="AD46" s="10" t="n">
        <f t="shared" si="0"/>
        <v>5.0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5.0</v>
      </c>
      <c r="I48" s="12" t="n">
        <v>1.0</v>
      </c>
      <c r="J48" s="12" t="n">
        <v>0.0</v>
      </c>
      <c r="K48" s="12" t="n">
        <v>3.0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2.0</v>
      </c>
      <c r="AB48" s="12" t="n">
        <v>0.0</v>
      </c>
      <c r="AC48" s="12" t="n">
        <v>0.0</v>
      </c>
      <c r="AD48" s="10" t="n">
        <f t="shared" si="0"/>
        <v>11.0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2.0</v>
      </c>
      <c r="V49" s="12" t="n">
        <v>0.0</v>
      </c>
      <c r="W49" s="12" t="n">
        <v>1.0</v>
      </c>
      <c r="X49" s="12" t="n">
        <v>0.0</v>
      </c>
      <c r="Y49" s="12" t="n">
        <v>0.0</v>
      </c>
      <c r="Z49" s="12" t="n">
        <v>0.0</v>
      </c>
      <c r="AA49" s="12" t="n">
        <v>0.0</v>
      </c>
      <c r="AB49" s="12" t="n">
        <v>0.0</v>
      </c>
      <c r="AC49" s="12" t="n">
        <v>0.0</v>
      </c>
      <c r="AD49" s="10" t="n">
        <f t="shared" si="0"/>
        <v>3.0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4.0</v>
      </c>
      <c r="D52" s="12" t="n">
        <v>0.0</v>
      </c>
      <c r="E52" s="12" t="n">
        <v>0.0</v>
      </c>
      <c r="F52" s="12" t="n">
        <v>0.0</v>
      </c>
      <c r="G52" s="12" t="n">
        <v>1.0</v>
      </c>
      <c r="H52" s="12" t="n">
        <v>7.0</v>
      </c>
      <c r="I52" s="12" t="n">
        <v>5.0</v>
      </c>
      <c r="J52" s="12" t="n">
        <v>1.0</v>
      </c>
      <c r="K52" s="12" t="n">
        <v>6.0</v>
      </c>
      <c r="L52" s="12" t="n">
        <v>25.0</v>
      </c>
      <c r="M52" s="12" t="n">
        <v>1.0</v>
      </c>
      <c r="N52" s="12" t="n">
        <v>0.0</v>
      </c>
      <c r="O52" s="12" t="n">
        <v>0.0</v>
      </c>
      <c r="P52" s="12" t="n">
        <v>0.0</v>
      </c>
      <c r="Q52" s="12" t="n">
        <v>0.0</v>
      </c>
      <c r="R52" s="12" t="n">
        <v>0.0</v>
      </c>
      <c r="S52" s="12" t="n">
        <v>0.0</v>
      </c>
      <c r="T52" s="12" t="n">
        <v>0.0</v>
      </c>
      <c r="U52" s="12" t="n">
        <v>0.0</v>
      </c>
      <c r="V52" s="12" t="n">
        <v>0.0</v>
      </c>
      <c r="W52" s="12" t="n">
        <v>0.0</v>
      </c>
      <c r="X52" s="12" t="n">
        <v>0.0</v>
      </c>
      <c r="Y52" s="12" t="n">
        <v>0.0</v>
      </c>
      <c r="Z52" s="12" t="n">
        <v>0.0</v>
      </c>
      <c r="AA52" s="12" t="n">
        <v>1.0</v>
      </c>
      <c r="AB52" s="12" t="n">
        <v>0.0</v>
      </c>
      <c r="AC52" s="12" t="n">
        <v>0.0</v>
      </c>
      <c r="AD52" s="10" t="n">
        <f t="shared" si="0"/>
        <v>51.0</v>
      </c>
      <c r="AE52" s="37">
        <v>0</v>
      </c>
    </row>
    <row r="53" spans="1:31" x14ac:dyDescent="0.2">
      <c r="A53" s="3" t="s">
        <v>360</v>
      </c>
      <c r="B53" s="9" t="s">
        <v>318</v>
      </c>
      <c r="C53" s="12" t="n">
        <v>0.0</v>
      </c>
      <c r="D53" s="12" t="n">
        <v>0.0</v>
      </c>
      <c r="E53" s="12" t="n">
        <v>1.0</v>
      </c>
      <c r="F53" s="12" t="n">
        <v>0.0</v>
      </c>
      <c r="G53" s="12" t="n">
        <v>1.0</v>
      </c>
      <c r="H53" s="12" t="n">
        <v>0.0</v>
      </c>
      <c r="I53" s="12" t="n">
        <v>0.0</v>
      </c>
      <c r="J53" s="12" t="n">
        <v>0.0</v>
      </c>
      <c r="K53" s="12" t="n">
        <v>2.0</v>
      </c>
      <c r="L53" s="12" t="n">
        <v>0.0</v>
      </c>
      <c r="M53" s="12" t="n">
        <v>1.0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5.0</v>
      </c>
      <c r="AE53" s="37">
        <v>0</v>
      </c>
    </row>
    <row r="54" spans="1:31" x14ac:dyDescent="0.2">
      <c r="A54" s="3" t="s">
        <v>361</v>
      </c>
      <c r="B54" s="9" t="s">
        <v>319</v>
      </c>
      <c r="C54" s="12" t="n">
        <v>0.0</v>
      </c>
      <c r="D54" s="12" t="n">
        <v>0.0</v>
      </c>
      <c r="E54" s="12" t="n">
        <v>1.0</v>
      </c>
      <c r="F54" s="12" t="n">
        <v>0.0</v>
      </c>
      <c r="G54" s="12" t="n">
        <v>1.0</v>
      </c>
      <c r="H54" s="12" t="n">
        <v>0.0</v>
      </c>
      <c r="I54" s="12" t="n">
        <v>0.0</v>
      </c>
      <c r="J54" s="12" t="n">
        <v>0.0</v>
      </c>
      <c r="K54" s="12" t="n">
        <v>1.0</v>
      </c>
      <c r="L54" s="12" t="n">
        <v>0.0</v>
      </c>
      <c r="M54" s="12" t="n">
        <v>1.0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4.0</v>
      </c>
      <c r="AE54" s="37">
        <v>0</v>
      </c>
    </row>
    <row r="55" spans="1:31" x14ac:dyDescent="0.2">
      <c r="A55" s="3" t="s">
        <v>361</v>
      </c>
      <c r="B55" s="9" t="s">
        <v>318</v>
      </c>
      <c r="C55" s="12" t="n">
        <v>4.0</v>
      </c>
      <c r="D55" s="12" t="n">
        <v>0.0</v>
      </c>
      <c r="E55" s="12" t="n">
        <v>0.0</v>
      </c>
      <c r="F55" s="12" t="n">
        <v>0.0</v>
      </c>
      <c r="G55" s="12" t="n">
        <v>1.0</v>
      </c>
      <c r="H55" s="12" t="n">
        <v>5.0</v>
      </c>
      <c r="I55" s="12" t="n">
        <v>3.0</v>
      </c>
      <c r="J55" s="12" t="n">
        <v>1.0</v>
      </c>
      <c r="K55" s="12" t="n">
        <v>5.0</v>
      </c>
      <c r="L55" s="12" t="n">
        <v>26.0</v>
      </c>
      <c r="M55" s="12" t="n">
        <v>1.0</v>
      </c>
      <c r="N55" s="12" t="n">
        <v>0.0</v>
      </c>
      <c r="O55" s="12" t="n">
        <v>0.0</v>
      </c>
      <c r="P55" s="12" t="n">
        <v>0.0</v>
      </c>
      <c r="Q55" s="12" t="n">
        <v>0.0</v>
      </c>
      <c r="R55" s="12" t="n">
        <v>0.0</v>
      </c>
      <c r="S55" s="12" t="n">
        <v>0.0</v>
      </c>
      <c r="T55" s="12" t="n">
        <v>0.0</v>
      </c>
      <c r="U55" s="12" t="n">
        <v>0.0</v>
      </c>
      <c r="V55" s="12" t="n">
        <v>0.0</v>
      </c>
      <c r="W55" s="12" t="n">
        <v>0.0</v>
      </c>
      <c r="X55" s="12" t="n">
        <v>0.0</v>
      </c>
      <c r="Y55" s="12" t="n">
        <v>0.0</v>
      </c>
      <c r="Z55" s="12" t="n">
        <v>0.0</v>
      </c>
      <c r="AA55" s="12" t="n">
        <v>1.0</v>
      </c>
      <c r="AB55" s="12" t="n">
        <v>0.0</v>
      </c>
      <c r="AC55" s="12" t="n">
        <v>0.0</v>
      </c>
      <c r="AD55" s="10" t="n">
        <f t="shared" si="0"/>
        <v>47.0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1.0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1.0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1.0</v>
      </c>
      <c r="L66" s="12" t="n">
        <v>0.0</v>
      </c>
      <c r="M66" s="12" t="n">
        <v>0.0</v>
      </c>
      <c r="N66" s="12" t="n">
        <v>0.0</v>
      </c>
      <c r="O66" s="12" t="n">
        <v>0.0</v>
      </c>
      <c r="P66" s="12" t="n">
        <v>0.0</v>
      </c>
      <c r="Q66" s="12" t="n">
        <v>0.0</v>
      </c>
      <c r="R66" s="12" t="n">
        <v>0.0</v>
      </c>
      <c r="S66" s="12" t="n">
        <v>0.0</v>
      </c>
      <c r="T66" s="12" t="n">
        <v>0.0</v>
      </c>
      <c r="U66" s="12" t="n">
        <v>0.0</v>
      </c>
      <c r="V66" s="12" t="n">
        <v>0.0</v>
      </c>
      <c r="W66" s="12" t="n">
        <v>0.0</v>
      </c>
      <c r="X66" s="12" t="n">
        <v>2.0</v>
      </c>
      <c r="Y66" s="12" t="n">
        <v>0.0</v>
      </c>
      <c r="Z66" s="12" t="n">
        <v>0.0</v>
      </c>
      <c r="AA66" s="12" t="n">
        <v>0.0</v>
      </c>
      <c r="AB66" s="12" t="n">
        <v>0.0</v>
      </c>
      <c r="AC66" s="12" t="n">
        <v>0.0</v>
      </c>
      <c r="AD66" s="10" t="n">
        <f t="shared" ref="AD66:AD129" si="1">SUM(C66:AC66)</f>
        <v>3.0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1"/>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1"/>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1"/>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1"/>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1"/>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7.0</v>
      </c>
      <c r="L72" s="12" t="n">
        <v>0.0</v>
      </c>
      <c r="M72" s="12" t="n">
        <v>0.0</v>
      </c>
      <c r="N72" s="12" t="n">
        <v>0.0</v>
      </c>
      <c r="O72" s="12" t="n">
        <v>0.0</v>
      </c>
      <c r="P72" s="12" t="n">
        <v>0.0</v>
      </c>
      <c r="Q72" s="12" t="n">
        <v>0.0</v>
      </c>
      <c r="R72" s="12" t="n">
        <v>0.0</v>
      </c>
      <c r="S72" s="12" t="n">
        <v>3.0</v>
      </c>
      <c r="T72" s="12" t="n">
        <v>0.0</v>
      </c>
      <c r="U72" s="12" t="n">
        <v>0.0</v>
      </c>
      <c r="V72" s="12" t="n">
        <v>0.0</v>
      </c>
      <c r="W72" s="12" t="n">
        <v>0.0</v>
      </c>
      <c r="X72" s="12" t="n">
        <v>0.0</v>
      </c>
      <c r="Y72" s="12" t="n">
        <v>0.0</v>
      </c>
      <c r="Z72" s="12" t="n">
        <v>0.0</v>
      </c>
      <c r="AA72" s="12" t="n">
        <v>0.0</v>
      </c>
      <c r="AB72" s="12" t="n">
        <v>0.0</v>
      </c>
      <c r="AC72" s="12" t="n">
        <v>0.0</v>
      </c>
      <c r="AD72" s="10" t="n">
        <f t="shared" si="1"/>
        <v>10.0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1"/>
        <v>0.0</v>
      </c>
      <c r="AE73" s="37">
        <v>0</v>
      </c>
    </row>
    <row r="74" spans="1:31" x14ac:dyDescent="0.2">
      <c r="A74" s="9" t="s">
        <v>65</v>
      </c>
      <c r="B74" s="9" t="s">
        <v>319</v>
      </c>
      <c r="C74" s="12" t="n">
        <v>0.0</v>
      </c>
      <c r="D74" s="12" t="n">
        <v>0.0</v>
      </c>
      <c r="E74" s="12" t="n">
        <v>0.0</v>
      </c>
      <c r="F74" s="12" t="n">
        <v>0.0</v>
      </c>
      <c r="G74" s="12" t="n">
        <v>0.0</v>
      </c>
      <c r="H74" s="12" t="n">
        <v>0.0</v>
      </c>
      <c r="I74" s="12" t="n">
        <v>2.0</v>
      </c>
      <c r="J74" s="12" t="n">
        <v>0.0</v>
      </c>
      <c r="K74" s="12" t="n">
        <v>0.0</v>
      </c>
      <c r="L74" s="12" t="n">
        <v>0.0</v>
      </c>
      <c r="M74" s="12" t="n">
        <v>0.0</v>
      </c>
      <c r="N74" s="12" t="n">
        <v>0.0</v>
      </c>
      <c r="O74" s="12" t="n">
        <v>0.0</v>
      </c>
      <c r="P74" s="12" t="n">
        <v>0.0</v>
      </c>
      <c r="Q74" s="12" t="n">
        <v>0.0</v>
      </c>
      <c r="R74" s="12" t="n">
        <v>0.0</v>
      </c>
      <c r="S74" s="12" t="n">
        <v>0.0</v>
      </c>
      <c r="T74" s="12" t="n">
        <v>0.0</v>
      </c>
      <c r="U74" s="12" t="n">
        <v>3.0</v>
      </c>
      <c r="V74" s="12" t="n">
        <v>0.0</v>
      </c>
      <c r="W74" s="12" t="n">
        <v>0.0</v>
      </c>
      <c r="X74" s="12" t="n">
        <v>0.0</v>
      </c>
      <c r="Y74" s="12" t="n">
        <v>0.0</v>
      </c>
      <c r="Z74" s="12" t="n">
        <v>0.0</v>
      </c>
      <c r="AA74" s="12" t="n">
        <v>3.0</v>
      </c>
      <c r="AB74" s="12" t="n">
        <v>0.0</v>
      </c>
      <c r="AC74" s="12" t="n">
        <v>0.0</v>
      </c>
      <c r="AD74" s="10" t="n">
        <f t="shared" si="1"/>
        <v>8.0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si="1"/>
        <v>0.0</v>
      </c>
      <c r="AE75" s="37">
        <v>0</v>
      </c>
    </row>
    <row r="76" spans="1:31" x14ac:dyDescent="0.2">
      <c r="A76" s="9" t="s">
        <v>67</v>
      </c>
      <c r="B76" s="9" t="s">
        <v>319</v>
      </c>
      <c r="C76" s="12" t="n">
        <v>0.0</v>
      </c>
      <c r="D76" s="12" t="n">
        <v>0.0</v>
      </c>
      <c r="E76" s="12" t="n">
        <v>0.0</v>
      </c>
      <c r="F76" s="12" t="n">
        <v>6.0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6.0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1.0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1.0</v>
      </c>
      <c r="AE78" s="37">
        <v>0</v>
      </c>
    </row>
    <row r="79" spans="1:31" x14ac:dyDescent="0.2">
      <c r="A79" s="9" t="s">
        <v>69</v>
      </c>
      <c r="B79" s="9" t="s">
        <v>318</v>
      </c>
      <c r="C79" s="12" t="n">
        <v>0.0</v>
      </c>
      <c r="D79" s="12" t="n">
        <v>0.0</v>
      </c>
      <c r="E79" s="12" t="n">
        <v>0.0</v>
      </c>
      <c r="F79" s="12" t="n">
        <v>5.0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5.0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1.0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3.0</v>
      </c>
      <c r="AB82" s="12" t="n">
        <v>0.0</v>
      </c>
      <c r="AC82" s="12" t="n">
        <v>0.0</v>
      </c>
      <c r="AD82" s="10" t="n">
        <f t="shared" si="1"/>
        <v>4.0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0.0</v>
      </c>
      <c r="I86" s="12" t="n">
        <v>0.0</v>
      </c>
      <c r="J86" s="12" t="n">
        <v>0.0</v>
      </c>
      <c r="K86" s="12" t="n">
        <v>120.0</v>
      </c>
      <c r="L86" s="12" t="n">
        <v>0.0</v>
      </c>
      <c r="M86" s="12" t="n">
        <v>0.0</v>
      </c>
      <c r="N86" s="12" t="n">
        <v>0.0</v>
      </c>
      <c r="O86" s="12" t="n">
        <v>0.0</v>
      </c>
      <c r="P86" s="12" t="n">
        <v>0.0</v>
      </c>
      <c r="Q86" s="12" t="n">
        <v>0.0</v>
      </c>
      <c r="R86" s="12" t="n">
        <v>1.0</v>
      </c>
      <c r="S86" s="12" t="n">
        <v>0.0</v>
      </c>
      <c r="T86" s="12" t="n">
        <v>0.0</v>
      </c>
      <c r="U86" s="12" t="n">
        <v>0.0</v>
      </c>
      <c r="V86" s="12" t="n">
        <v>0.0</v>
      </c>
      <c r="W86" s="12" t="n">
        <v>0.0</v>
      </c>
      <c r="X86" s="12" t="n">
        <v>2.0</v>
      </c>
      <c r="Y86" s="12" t="n">
        <v>0.0</v>
      </c>
      <c r="Z86" s="12" t="n">
        <v>0.0</v>
      </c>
      <c r="AA86" s="12" t="n">
        <v>2.0</v>
      </c>
      <c r="AB86" s="12" t="n">
        <v>0.0</v>
      </c>
      <c r="AC86" s="12" t="n">
        <v>0.0</v>
      </c>
      <c r="AD86" s="10" t="n">
        <f t="shared" si="1"/>
        <v>125.0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0.0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3.0</v>
      </c>
      <c r="H90" s="12" t="n">
        <v>4.0</v>
      </c>
      <c r="I90" s="12" t="n">
        <v>1.0</v>
      </c>
      <c r="J90" s="12" t="n">
        <v>0.0</v>
      </c>
      <c r="K90" s="12" t="n">
        <v>2.0</v>
      </c>
      <c r="L90" s="12" t="n">
        <v>0.0</v>
      </c>
      <c r="M90" s="12" t="n">
        <v>1.0</v>
      </c>
      <c r="N90" s="12" t="n">
        <v>0.0</v>
      </c>
      <c r="O90" s="12" t="n">
        <v>0.0</v>
      </c>
      <c r="P90" s="12" t="n">
        <v>0.0</v>
      </c>
      <c r="Q90" s="12" t="n">
        <v>0.0</v>
      </c>
      <c r="R90" s="12" t="n">
        <v>0.0</v>
      </c>
      <c r="S90" s="12" t="n">
        <v>0.0</v>
      </c>
      <c r="T90" s="12" t="n">
        <v>0.0</v>
      </c>
      <c r="U90" s="12" t="n">
        <v>0.0</v>
      </c>
      <c r="V90" s="12" t="n">
        <v>0.0</v>
      </c>
      <c r="W90" s="12" t="n">
        <v>0.0</v>
      </c>
      <c r="X90" s="12" t="n">
        <v>1.0</v>
      </c>
      <c r="Y90" s="12" t="n">
        <v>0.0</v>
      </c>
      <c r="Z90" s="12" t="n">
        <v>0.0</v>
      </c>
      <c r="AA90" s="12" t="n">
        <v>0.0</v>
      </c>
      <c r="AB90" s="12" t="n">
        <v>0.0</v>
      </c>
      <c r="AC90" s="12" t="n">
        <v>0.0</v>
      </c>
      <c r="AD90" s="10" t="n">
        <f t="shared" si="1"/>
        <v>12.0</v>
      </c>
      <c r="AE90" s="37">
        <v>0</v>
      </c>
    </row>
    <row r="91" spans="1:31" x14ac:dyDescent="0.2">
      <c r="A91" s="9" t="s">
        <v>81</v>
      </c>
      <c r="B91" s="9" t="s">
        <v>318</v>
      </c>
      <c r="C91" s="12" t="n">
        <v>0.0</v>
      </c>
      <c r="D91" s="12" t="n">
        <v>0.0</v>
      </c>
      <c r="E91" s="12" t="n">
        <v>0.0</v>
      </c>
      <c r="F91" s="12" t="n">
        <v>0.0</v>
      </c>
      <c r="G91" s="12" t="n">
        <v>0.0</v>
      </c>
      <c r="H91" s="12" t="n">
        <v>0.0</v>
      </c>
      <c r="I91" s="12" t="n">
        <v>0.0</v>
      </c>
      <c r="J91" s="12" t="n">
        <v>0.0</v>
      </c>
      <c r="K91" s="12" t="n">
        <v>0.0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0.0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5.0</v>
      </c>
      <c r="D98" s="12" t="n">
        <v>0.0</v>
      </c>
      <c r="E98" s="12" t="n">
        <v>0.0</v>
      </c>
      <c r="F98" s="12" t="n">
        <v>1.0</v>
      </c>
      <c r="G98" s="12" t="n">
        <v>0.0</v>
      </c>
      <c r="H98" s="12" t="n">
        <v>94.0</v>
      </c>
      <c r="I98" s="12" t="n">
        <v>0.0</v>
      </c>
      <c r="J98" s="12" t="n">
        <v>0.0</v>
      </c>
      <c r="K98" s="12" t="n">
        <v>56.0</v>
      </c>
      <c r="L98" s="12" t="n">
        <v>0.0</v>
      </c>
      <c r="M98" s="12" t="n">
        <v>0.0</v>
      </c>
      <c r="N98" s="12" t="n">
        <v>0.0</v>
      </c>
      <c r="O98" s="12" t="n">
        <v>0.0</v>
      </c>
      <c r="P98" s="12" t="n">
        <v>0.0</v>
      </c>
      <c r="Q98" s="12" t="n">
        <v>0.0</v>
      </c>
      <c r="R98" s="12" t="n">
        <v>0.0</v>
      </c>
      <c r="S98" s="12" t="n">
        <v>0.0</v>
      </c>
      <c r="T98" s="12" t="n">
        <v>0.0</v>
      </c>
      <c r="U98" s="12" t="n">
        <v>0.0</v>
      </c>
      <c r="V98" s="12" t="n">
        <v>0.0</v>
      </c>
      <c r="W98" s="12" t="n">
        <v>0.0</v>
      </c>
      <c r="X98" s="12" t="n">
        <v>0.0</v>
      </c>
      <c r="Y98" s="12" t="n">
        <v>0.0</v>
      </c>
      <c r="Z98" s="12" t="n">
        <v>0.0</v>
      </c>
      <c r="AA98" s="12" t="n">
        <v>6.0</v>
      </c>
      <c r="AB98" s="12" t="n">
        <v>0.0</v>
      </c>
      <c r="AC98" s="12" t="n">
        <v>0.0</v>
      </c>
      <c r="AD98" s="10" t="n">
        <f t="shared" si="1"/>
        <v>162.0</v>
      </c>
      <c r="AE98" s="37">
        <v>0</v>
      </c>
    </row>
    <row r="99" spans="1:31" x14ac:dyDescent="0.2">
      <c r="A99" s="9" t="s">
        <v>461</v>
      </c>
      <c r="B99" s="9" t="s">
        <v>318</v>
      </c>
      <c r="C99" s="12" t="n">
        <v>3.0</v>
      </c>
      <c r="D99" s="12" t="n">
        <v>0.0</v>
      </c>
      <c r="E99" s="12" t="n">
        <v>0.0</v>
      </c>
      <c r="F99" s="12" t="n">
        <v>0.0</v>
      </c>
      <c r="G99" s="12" t="n">
        <v>0.0</v>
      </c>
      <c r="H99" s="12" t="n">
        <v>10.0</v>
      </c>
      <c r="I99" s="12" t="n">
        <v>0.0</v>
      </c>
      <c r="J99" s="12" t="n">
        <v>0.0</v>
      </c>
      <c r="K99" s="12" t="n">
        <v>20.0</v>
      </c>
      <c r="L99" s="12" t="n">
        <v>0.0</v>
      </c>
      <c r="M99" s="12" t="n">
        <v>0.0</v>
      </c>
      <c r="N99" s="12" t="n">
        <v>0.0</v>
      </c>
      <c r="O99" s="12" t="n">
        <v>0.0</v>
      </c>
      <c r="P99" s="12" t="n">
        <v>0.0</v>
      </c>
      <c r="Q99" s="12" t="n">
        <v>0.0</v>
      </c>
      <c r="R99" s="12" t="n">
        <v>0.0</v>
      </c>
      <c r="S99" s="12" t="n">
        <v>0.0</v>
      </c>
      <c r="T99" s="12" t="n">
        <v>0.0</v>
      </c>
      <c r="U99" s="12" t="n">
        <v>0.0</v>
      </c>
      <c r="V99" s="12" t="n">
        <v>0.0</v>
      </c>
      <c r="W99" s="12" t="n">
        <v>0.0</v>
      </c>
      <c r="X99" s="12" t="n">
        <v>0.0</v>
      </c>
      <c r="Y99" s="12" t="n">
        <v>0.0</v>
      </c>
      <c r="Z99" s="12" t="n">
        <v>0.0</v>
      </c>
      <c r="AA99" s="12" t="n">
        <v>6.0</v>
      </c>
      <c r="AB99" s="12" t="n">
        <v>0.0</v>
      </c>
      <c r="AC99" s="12" t="n">
        <v>0.0</v>
      </c>
      <c r="AD99" s="10" t="n">
        <f t="shared" si="1"/>
        <v>39.0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1.0</v>
      </c>
      <c r="H102" s="12" t="n">
        <v>2.0</v>
      </c>
      <c r="I102" s="12" t="n">
        <v>0.0</v>
      </c>
      <c r="J102" s="12" t="n">
        <v>0.0</v>
      </c>
      <c r="K102" s="12" t="n">
        <v>0.0</v>
      </c>
      <c r="L102" s="12" t="n">
        <v>0.0</v>
      </c>
      <c r="M102" s="12" t="n">
        <v>0.0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0.0</v>
      </c>
      <c r="AA102" s="12" t="n">
        <v>1.0</v>
      </c>
      <c r="AB102" s="12" t="n">
        <v>0.0</v>
      </c>
      <c r="AC102" s="12" t="n">
        <v>0.0</v>
      </c>
      <c r="AD102" s="10" t="n">
        <f t="shared" si="1"/>
        <v>4.0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4.0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4.0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12.0</v>
      </c>
      <c r="I108" s="12" t="n">
        <v>0.0</v>
      </c>
      <c r="J108" s="12" t="n">
        <v>0.0</v>
      </c>
      <c r="K108" s="12" t="n">
        <v>1.0</v>
      </c>
      <c r="L108" s="12" t="n">
        <v>0.0</v>
      </c>
      <c r="M108" s="12" t="n">
        <v>1.0</v>
      </c>
      <c r="N108" s="12" t="n">
        <v>0.0</v>
      </c>
      <c r="O108" s="12" t="n">
        <v>0.0</v>
      </c>
      <c r="P108" s="12" t="n">
        <v>0.0</v>
      </c>
      <c r="Q108" s="12" t="n">
        <v>13.0</v>
      </c>
      <c r="R108" s="12" t="n">
        <v>0.0</v>
      </c>
      <c r="S108" s="12" t="n">
        <v>0.0</v>
      </c>
      <c r="T108" s="12" t="n">
        <v>0.0</v>
      </c>
      <c r="U108" s="12" t="n">
        <v>0.0</v>
      </c>
      <c r="V108" s="12" t="n">
        <v>0.0</v>
      </c>
      <c r="W108" s="12" t="n">
        <v>0.0</v>
      </c>
      <c r="X108" s="12" t="n">
        <v>0.0</v>
      </c>
      <c r="Y108" s="12" t="n">
        <v>0.0</v>
      </c>
      <c r="Z108" s="12" t="n">
        <v>0.0</v>
      </c>
      <c r="AA108" s="12" t="n">
        <v>3.0</v>
      </c>
      <c r="AB108" s="12" t="n">
        <v>0.0</v>
      </c>
      <c r="AC108" s="12" t="n">
        <v>0.0</v>
      </c>
      <c r="AD108" s="10" t="n">
        <f t="shared" si="1"/>
        <v>30.0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0.0</v>
      </c>
      <c r="D110" s="12" t="n">
        <v>0.0</v>
      </c>
      <c r="E110" s="12" t="n">
        <v>0.0</v>
      </c>
      <c r="F110" s="12" t="n">
        <v>0.0</v>
      </c>
      <c r="G110" s="12" t="n">
        <v>0.0</v>
      </c>
      <c r="H110" s="12" t="n">
        <v>1.0</v>
      </c>
      <c r="I110" s="12" t="n">
        <v>0.0</v>
      </c>
      <c r="J110" s="12" t="n">
        <v>0.0</v>
      </c>
      <c r="K110" s="12" t="n">
        <v>0.0</v>
      </c>
      <c r="L110" s="12" t="n">
        <v>0.0</v>
      </c>
      <c r="M110" s="12" t="n">
        <v>1.0</v>
      </c>
      <c r="N110" s="12" t="n">
        <v>0.0</v>
      </c>
      <c r="O110" s="12" t="n">
        <v>0.0</v>
      </c>
      <c r="P110" s="12" t="n">
        <v>0.0</v>
      </c>
      <c r="Q110" s="12" t="n">
        <v>0.0</v>
      </c>
      <c r="R110" s="12" t="n">
        <v>0.0</v>
      </c>
      <c r="S110" s="12" t="n">
        <v>0.0</v>
      </c>
      <c r="T110" s="12" t="n">
        <v>0.0</v>
      </c>
      <c r="U110" s="12" t="n">
        <v>1.0</v>
      </c>
      <c r="V110" s="12" t="n">
        <v>0.0</v>
      </c>
      <c r="W110" s="12" t="n">
        <v>0.0</v>
      </c>
      <c r="X110" s="12" t="n">
        <v>0.0</v>
      </c>
      <c r="Y110" s="12" t="n">
        <v>0.0</v>
      </c>
      <c r="Z110" s="12" t="n">
        <v>0.0</v>
      </c>
      <c r="AA110" s="12" t="n">
        <v>0.0</v>
      </c>
      <c r="AB110" s="12" t="n">
        <v>0.0</v>
      </c>
      <c r="AC110" s="12" t="n">
        <v>0.0</v>
      </c>
      <c r="AD110" s="10" t="n">
        <f t="shared" si="1"/>
        <v>3.0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1.0</v>
      </c>
      <c r="G120" s="12" t="n">
        <v>0.0</v>
      </c>
      <c r="H120" s="12" t="n">
        <v>3.0</v>
      </c>
      <c r="I120" s="12" t="n">
        <v>0.0</v>
      </c>
      <c r="J120" s="12" t="n">
        <v>0.0</v>
      </c>
      <c r="K120" s="12" t="n">
        <v>37.0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1.0</v>
      </c>
      <c r="AB120" s="12" t="n">
        <v>0.0</v>
      </c>
      <c r="AC120" s="12" t="n">
        <v>0.0</v>
      </c>
      <c r="AD120" s="10" t="n">
        <f t="shared" si="1"/>
        <v>42.0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0.0</v>
      </c>
      <c r="E122" s="12" t="n">
        <v>0.0</v>
      </c>
      <c r="F122" s="12" t="n">
        <v>1.0</v>
      </c>
      <c r="G122" s="12" t="n">
        <v>0.0</v>
      </c>
      <c r="H122" s="12" t="n">
        <v>0.0</v>
      </c>
      <c r="I122" s="12" t="n">
        <v>0.0</v>
      </c>
      <c r="J122" s="12" t="n">
        <v>0.0</v>
      </c>
      <c r="K122" s="63" t="n">
        <v>50.0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2.0</v>
      </c>
      <c r="AB122" s="12" t="n">
        <v>0.0</v>
      </c>
      <c r="AC122" s="12" t="n">
        <v>0.0</v>
      </c>
      <c r="AD122" s="10" t="n">
        <f t="shared" si="1"/>
        <v>53.0</v>
      </c>
      <c r="AE122" s="37" t="n">
        <v>1.0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ref="AD130:AD193" si="2">SUM(C130:AC130)</f>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2"/>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2"/>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2"/>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2"/>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2"/>
        <v>0.0</v>
      </c>
      <c r="AE135" s="37">
        <v>0</v>
      </c>
    </row>
    <row r="136" spans="1:31" x14ac:dyDescent="0.2">
      <c r="A136" s="9" t="s">
        <v>480</v>
      </c>
      <c r="B136" s="9" t="s">
        <v>319</v>
      </c>
      <c r="C136" s="12" t="n">
        <v>0.0</v>
      </c>
      <c r="D136" s="12" t="n">
        <v>1.0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2"/>
        <v>1.0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2"/>
        <v>0.0</v>
      </c>
      <c r="AE137" s="37">
        <v>0</v>
      </c>
    </row>
    <row r="138" spans="1:31" x14ac:dyDescent="0.2">
      <c r="A138" s="3" t="s">
        <v>442</v>
      </c>
      <c r="B138" s="9" t="s">
        <v>319</v>
      </c>
      <c r="C138" s="12" t="n">
        <v>3.0</v>
      </c>
      <c r="D138" s="12" t="n">
        <v>0.0</v>
      </c>
      <c r="E138" s="12" t="n">
        <v>0.0</v>
      </c>
      <c r="F138" s="12" t="n">
        <v>0.0</v>
      </c>
      <c r="G138" s="12" t="n">
        <v>1.0</v>
      </c>
      <c r="H138" s="12" t="n">
        <v>0.0</v>
      </c>
      <c r="I138" s="12" t="n">
        <v>11.0</v>
      </c>
      <c r="J138" s="12" t="n">
        <v>1.0</v>
      </c>
      <c r="K138" s="12" t="n">
        <v>38.0</v>
      </c>
      <c r="L138" s="12" t="n">
        <v>26.0</v>
      </c>
      <c r="M138" s="12" t="n">
        <v>22.0</v>
      </c>
      <c r="N138" s="12" t="n">
        <v>0.0</v>
      </c>
      <c r="O138" s="12" t="n">
        <v>0.0</v>
      </c>
      <c r="P138" s="12" t="n">
        <v>1.0</v>
      </c>
      <c r="Q138" s="12" t="n">
        <v>0.0</v>
      </c>
      <c r="R138" s="12" t="n">
        <v>0.0</v>
      </c>
      <c r="S138" s="12" t="n">
        <v>0.0</v>
      </c>
      <c r="T138" s="12" t="n">
        <v>0.0</v>
      </c>
      <c r="U138" s="12" t="n">
        <v>4.0</v>
      </c>
      <c r="V138" s="12" t="n">
        <v>0.0</v>
      </c>
      <c r="W138" s="12" t="n">
        <v>1.0</v>
      </c>
      <c r="X138" s="12" t="n">
        <v>8.0</v>
      </c>
      <c r="Y138" s="12" t="n">
        <v>0.0</v>
      </c>
      <c r="Z138" s="12" t="n">
        <v>0.0</v>
      </c>
      <c r="AA138" s="12" t="n">
        <v>12.0</v>
      </c>
      <c r="AB138" s="12" t="n">
        <v>0.0</v>
      </c>
      <c r="AC138" s="12" t="n">
        <v>0.0</v>
      </c>
      <c r="AD138" s="10" t="n">
        <f t="shared" si="2"/>
        <v>128.0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0.0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2"/>
        <v>0.0</v>
      </c>
      <c r="AE139" s="37">
        <v>0</v>
      </c>
    </row>
    <row r="140" spans="1:31" x14ac:dyDescent="0.2">
      <c r="A140" s="3" t="s">
        <v>440</v>
      </c>
      <c r="B140" s="9" t="s">
        <v>319</v>
      </c>
      <c r="C140" s="12" t="n">
        <v>3.0</v>
      </c>
      <c r="D140" s="12" t="n">
        <v>0.0</v>
      </c>
      <c r="E140" s="12" t="n">
        <v>0.0</v>
      </c>
      <c r="F140" s="12" t="n">
        <v>0.0</v>
      </c>
      <c r="G140" s="12" t="n">
        <v>0.0</v>
      </c>
      <c r="H140" s="12" t="n">
        <v>48.0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2"/>
        <v>51.0</v>
      </c>
      <c r="AE140" s="37">
        <v>0</v>
      </c>
    </row>
    <row r="141" spans="1:31" x14ac:dyDescent="0.2">
      <c r="A141" s="3" t="s">
        <v>440</v>
      </c>
      <c r="B141" s="9" t="s">
        <v>318</v>
      </c>
      <c r="C141" s="12" t="n">
        <v>1.0</v>
      </c>
      <c r="D141" s="12" t="n">
        <v>1.0</v>
      </c>
      <c r="E141" s="12" t="n">
        <v>2.0</v>
      </c>
      <c r="F141" s="12" t="n">
        <v>1.0</v>
      </c>
      <c r="G141" s="12" t="n">
        <v>2.0</v>
      </c>
      <c r="H141" s="12" t="n">
        <v>3.0</v>
      </c>
      <c r="I141" s="12" t="n">
        <v>3.0</v>
      </c>
      <c r="J141" s="12" t="n">
        <v>2.0</v>
      </c>
      <c r="K141" s="12" t="n">
        <v>13.0</v>
      </c>
      <c r="L141" s="12" t="n">
        <v>2.0</v>
      </c>
      <c r="M141" s="12" t="n">
        <v>2.0</v>
      </c>
      <c r="N141" s="12" t="n">
        <v>0.0</v>
      </c>
      <c r="O141" s="12" t="n">
        <v>1.0</v>
      </c>
      <c r="P141" s="12" t="n">
        <v>1.0</v>
      </c>
      <c r="Q141" s="12" t="n">
        <v>1.0</v>
      </c>
      <c r="R141" s="12" t="n">
        <v>1.0</v>
      </c>
      <c r="S141" s="12" t="n">
        <v>3.0</v>
      </c>
      <c r="T141" s="12" t="n">
        <v>2.0</v>
      </c>
      <c r="U141" s="12" t="n">
        <v>4.0</v>
      </c>
      <c r="V141" s="12" t="n">
        <v>0.0</v>
      </c>
      <c r="W141" s="12" t="n">
        <v>1.0</v>
      </c>
      <c r="X141" s="12" t="n">
        <v>2.0</v>
      </c>
      <c r="Y141" s="12" t="n">
        <v>0.0</v>
      </c>
      <c r="Z141" s="12" t="n">
        <v>1.0</v>
      </c>
      <c r="AA141" s="12" t="n">
        <v>5.0</v>
      </c>
      <c r="AB141" s="12" t="n">
        <v>0.0</v>
      </c>
      <c r="AC141" s="12" t="n">
        <v>1.0</v>
      </c>
      <c r="AD141" s="10" t="n">
        <f t="shared" si="2"/>
        <v>55.0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9.0</v>
      </c>
      <c r="L142" s="12" t="n">
        <v>0.0</v>
      </c>
      <c r="M142" s="12" t="n">
        <v>0.0</v>
      </c>
      <c r="N142" s="12" t="n">
        <v>0.0</v>
      </c>
      <c r="O142" s="12" t="n">
        <v>0.0</v>
      </c>
      <c r="P142" s="12" t="n">
        <v>0.0</v>
      </c>
      <c r="Q142" s="12" t="n">
        <v>0.0</v>
      </c>
      <c r="R142" s="12" t="n">
        <v>0.0</v>
      </c>
      <c r="S142" s="12" t="n">
        <v>2.0</v>
      </c>
      <c r="T142" s="12" t="n">
        <v>0.0</v>
      </c>
      <c r="U142" s="12" t="n">
        <v>0.0</v>
      </c>
      <c r="V142" s="12" t="n">
        <v>0.0</v>
      </c>
      <c r="W142" s="12" t="n">
        <v>0.0</v>
      </c>
      <c r="X142" s="12" t="n">
        <v>0.0</v>
      </c>
      <c r="Y142" s="12" t="n">
        <v>0.0</v>
      </c>
      <c r="Z142" s="12" t="n">
        <v>0.0</v>
      </c>
      <c r="AA142" s="12" t="n">
        <v>0.0</v>
      </c>
      <c r="AB142" s="12" t="n">
        <v>0.0</v>
      </c>
      <c r="AC142" s="12" t="n">
        <v>0.0</v>
      </c>
      <c r="AD142" s="10" t="n">
        <f t="shared" si="2"/>
        <v>11.0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2"/>
        <v>0.0</v>
      </c>
      <c r="AE143" s="37">
        <v>0</v>
      </c>
    </row>
    <row r="144" spans="1:31" x14ac:dyDescent="0.2">
      <c r="A144" s="3" t="s">
        <v>436</v>
      </c>
      <c r="B144" s="9" t="s">
        <v>319</v>
      </c>
      <c r="C144" s="12" t="n">
        <v>0.0</v>
      </c>
      <c r="D144" s="12" t="n">
        <v>0.0</v>
      </c>
      <c r="E144" s="12" t="n">
        <v>0.0</v>
      </c>
      <c r="F144" s="12" t="n">
        <v>0.0</v>
      </c>
      <c r="G144" s="12" t="n">
        <v>0.0</v>
      </c>
      <c r="H144" s="12" t="n">
        <v>1.0</v>
      </c>
      <c r="I144" s="12" t="n">
        <v>0.0</v>
      </c>
      <c r="J144" s="12" t="n">
        <v>0.0</v>
      </c>
      <c r="K144" s="12" t="n">
        <v>0.0</v>
      </c>
      <c r="L144" s="12" t="n">
        <v>0.0</v>
      </c>
      <c r="M144" s="12" t="n">
        <v>1.0</v>
      </c>
      <c r="N144" s="12" t="n">
        <v>0.0</v>
      </c>
      <c r="O144" s="12" t="n">
        <v>0.0</v>
      </c>
      <c r="P144" s="12" t="n">
        <v>0.0</v>
      </c>
      <c r="Q144" s="12" t="n">
        <v>0.0</v>
      </c>
      <c r="R144" s="12" t="n">
        <v>0.0</v>
      </c>
      <c r="S144" s="12" t="n">
        <v>0.0</v>
      </c>
      <c r="T144" s="12" t="n">
        <v>0.0</v>
      </c>
      <c r="U144" s="12" t="n">
        <v>1.0</v>
      </c>
      <c r="V144" s="12" t="n">
        <v>0.0</v>
      </c>
      <c r="W144" s="12" t="n">
        <v>0.0</v>
      </c>
      <c r="X144" s="12" t="n">
        <v>0.0</v>
      </c>
      <c r="Y144" s="12" t="n">
        <v>0.0</v>
      </c>
      <c r="Z144" s="12" t="n">
        <v>0.0</v>
      </c>
      <c r="AA144" s="12" t="n">
        <v>0.0</v>
      </c>
      <c r="AB144" s="12" t="n">
        <v>0.0</v>
      </c>
      <c r="AC144" s="12" t="n">
        <v>0.0</v>
      </c>
      <c r="AD144" s="10" t="n">
        <f t="shared" si="2"/>
        <v>3.0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2"/>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2"/>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2"/>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2"/>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2"/>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2"/>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2"/>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2"/>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2"/>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2"/>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2"/>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2"/>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2"/>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2"/>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2"/>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2"/>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2"/>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2"/>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2"/>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2"/>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2"/>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2"/>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2"/>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2"/>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2"/>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2"/>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2"/>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2"/>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2"/>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2"/>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2"/>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2"/>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2"/>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2"/>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2"/>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2"/>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2"/>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2"/>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2"/>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2"/>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2"/>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2"/>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2"/>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2"/>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2"/>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2"/>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2"/>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2"/>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2"/>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ref="AD194:AD257" si="3">SUM(C194:AC194)</f>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3"/>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3"/>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3"/>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3"/>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3"/>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3"/>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3"/>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3"/>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3"/>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3"/>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3"/>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3"/>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3"/>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3"/>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3"/>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3"/>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3"/>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3"/>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3"/>
        <v>0.0</v>
      </c>
      <c r="AE213" s="37">
        <v>0</v>
      </c>
    </row>
    <row r="214" spans="1:31" x14ac:dyDescent="0.2">
      <c r="A214" s="3" t="s">
        <v>366</v>
      </c>
      <c r="B214" s="9" t="s">
        <v>319</v>
      </c>
      <c r="C214" s="12" t="n">
        <v>1.0</v>
      </c>
      <c r="D214" s="12" t="n">
        <v>0.0</v>
      </c>
      <c r="E214" s="12" t="n">
        <v>0.0</v>
      </c>
      <c r="F214" s="12" t="n">
        <v>0.0</v>
      </c>
      <c r="G214" s="12" t="n">
        <v>1.0</v>
      </c>
      <c r="H214" s="12" t="n">
        <v>3.0</v>
      </c>
      <c r="I214" s="12" t="n">
        <v>0.0</v>
      </c>
      <c r="J214" s="12" t="n">
        <v>0.0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2.0</v>
      </c>
      <c r="Y214" s="12" t="n">
        <v>0.0</v>
      </c>
      <c r="Z214" s="12" t="n">
        <v>0.0</v>
      </c>
      <c r="AA214" s="12" t="n">
        <v>0.0</v>
      </c>
      <c r="AB214" s="12" t="n">
        <v>0.0</v>
      </c>
      <c r="AC214" s="12" t="n">
        <v>0.0</v>
      </c>
      <c r="AD214" s="10" t="n">
        <f t="shared" si="3"/>
        <v>7.0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3"/>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3"/>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3"/>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3"/>
        <v>0.0</v>
      </c>
      <c r="AE218" s="37">
        <v>0</v>
      </c>
    </row>
    <row r="219" spans="1:31" x14ac:dyDescent="0.2">
      <c r="A219" s="9" t="s">
        <v>87</v>
      </c>
      <c r="B219" s="9" t="s">
        <v>318</v>
      </c>
      <c r="C219" s="12" t="n">
        <v>0.0</v>
      </c>
      <c r="D219" s="12" t="n">
        <v>0.0</v>
      </c>
      <c r="E219" s="12" t="n">
        <v>0.0</v>
      </c>
      <c r="F219" s="12" t="n">
        <v>0.0</v>
      </c>
      <c r="G219" s="12" t="n">
        <v>0.0</v>
      </c>
      <c r="H219" s="12" t="n">
        <v>4.0</v>
      </c>
      <c r="I219" s="12" t="n">
        <v>2.0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si="3"/>
        <v>6.0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3"/>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3"/>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3"/>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3"/>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3"/>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3"/>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3"/>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3"/>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3"/>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3"/>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3"/>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3"/>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3"/>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3"/>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3"/>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3"/>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3"/>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3"/>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3"/>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3"/>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3"/>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3"/>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3"/>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3"/>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3"/>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3"/>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3"/>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3"/>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3"/>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3"/>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3"/>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3"/>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3"/>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3"/>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3"/>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3"/>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3"/>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3"/>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ref="AD258:AD321" si="4">SUM(C258:AC258)</f>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4"/>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4"/>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4"/>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4"/>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4"/>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4"/>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4"/>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4"/>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4"/>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4"/>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4"/>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4"/>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4"/>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4"/>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4"/>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4"/>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4"/>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4"/>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4"/>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4"/>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4"/>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4"/>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4"/>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4"/>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si="4"/>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4"/>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4"/>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4"/>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4"/>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4"/>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4"/>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4"/>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4"/>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4"/>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4"/>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4"/>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4"/>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4"/>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4"/>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4"/>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4"/>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4"/>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4"/>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4"/>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4"/>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4"/>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4"/>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4"/>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4"/>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4"/>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4"/>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4"/>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4"/>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4"/>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4"/>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4"/>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4"/>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4"/>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4"/>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4"/>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4"/>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4"/>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4"/>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ref="AD322:AD385" si="5">SUM(C322:AC322)</f>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5"/>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5"/>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5"/>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5"/>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5"/>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5"/>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5"/>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5"/>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5"/>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5"/>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5"/>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5"/>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5"/>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5"/>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5"/>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5"/>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5"/>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5"/>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5"/>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5"/>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5"/>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5"/>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5"/>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5"/>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si="5"/>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5"/>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5"/>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5"/>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5"/>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5"/>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5"/>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5"/>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5"/>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5"/>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5"/>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5"/>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5"/>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5"/>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5"/>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5"/>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5"/>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5"/>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5"/>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5"/>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5"/>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5"/>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5"/>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5"/>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5"/>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5"/>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5"/>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5"/>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5"/>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5"/>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5"/>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5"/>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5"/>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5"/>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5"/>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5"/>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5"/>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5"/>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5"/>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ref="AD386:AD410" si="6">SUM(C386:AC386)</f>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6"/>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6"/>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6"/>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6"/>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6"/>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6"/>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6"/>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6"/>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6"/>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6"/>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6"/>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6"/>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6"/>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6"/>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6"/>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6"/>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6"/>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6"/>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6"/>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6"/>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6"/>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6"/>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6"/>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6"/>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7">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7"/>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7"/>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7"/>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7"/>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7"/>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7"/>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7"/>
        <v>0.0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0.0</v>
      </c>
      <c r="L419" s="12" t="n">
        <v>6.0</v>
      </c>
      <c r="M419" s="12" t="n">
        <v>18.0</v>
      </c>
      <c r="N419" s="12" t="n">
        <v>0.0</v>
      </c>
      <c r="O419" s="12" t="n">
        <v>0.0</v>
      </c>
      <c r="P419" s="12" t="n">
        <v>0.0</v>
      </c>
      <c r="Q419" s="12" t="n">
        <v>2.0</v>
      </c>
      <c r="R419" s="12" t="n">
        <v>0.0</v>
      </c>
      <c r="S419" s="12" t="n">
        <v>0.0</v>
      </c>
      <c r="T419" s="12" t="n">
        <v>0.0</v>
      </c>
      <c r="U419" s="12" t="n">
        <v>0.0</v>
      </c>
      <c r="V419" s="12" t="n">
        <v>0.0</v>
      </c>
      <c r="W419" s="12" t="n">
        <v>0.0</v>
      </c>
      <c r="X419" s="12" t="n">
        <v>16.0</v>
      </c>
      <c r="Y419" s="12" t="n">
        <v>0.0</v>
      </c>
      <c r="Z419" s="12" t="n">
        <v>0.0</v>
      </c>
      <c r="AA419" s="12" t="n">
        <v>1.0</v>
      </c>
      <c r="AB419" s="12" t="n">
        <v>0.0</v>
      </c>
      <c r="AC419" s="12" t="n">
        <v>0.0</v>
      </c>
      <c r="AD419" s="10" t="n">
        <f t="shared" si="7"/>
        <v>43.0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7"/>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7"/>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7"/>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7"/>
        <v>0.0</v>
      </c>
      <c r="AE423" s="37">
        <v>0</v>
      </c>
    </row>
    <row r="424" spans="1:31" x14ac:dyDescent="0.2">
      <c r="A424" s="48" t="s">
        <v>511</v>
      </c>
      <c r="B424" s="9" t="s">
        <v>319</v>
      </c>
      <c r="C424" s="12" t="n">
        <v>0.0</v>
      </c>
      <c r="D424" s="12" t="n">
        <v>0.0</v>
      </c>
      <c r="E424" s="12" t="n">
        <v>0.0</v>
      </c>
      <c r="F424" s="12" t="n">
        <v>0.0</v>
      </c>
      <c r="G424" s="12" t="n">
        <v>0.0</v>
      </c>
      <c r="H424" s="12"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7"/>
        <v>0.0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7"/>
        <v>0.0</v>
      </c>
      <c r="AE425" s="37">
        <v>0</v>
      </c>
    </row>
    <row r="426" spans="1:31" x14ac:dyDescent="0.2">
      <c r="A426" s="48" t="s">
        <v>513</v>
      </c>
      <c r="B426" s="9" t="s">
        <v>319</v>
      </c>
      <c r="C426" s="12" t="n">
        <v>0.0</v>
      </c>
      <c r="D426" s="12" t="n">
        <v>0.0</v>
      </c>
      <c r="E426" s="12" t="n">
        <v>0.0</v>
      </c>
      <c r="F426" s="12" t="n">
        <v>0.0</v>
      </c>
      <c r="G426" s="12" t="n">
        <v>0.0</v>
      </c>
      <c r="H426" s="12" t="n">
        <v>0.0</v>
      </c>
      <c r="I426" s="12" t="n">
        <v>0.0</v>
      </c>
      <c r="J426" s="12" t="n">
        <v>0.0</v>
      </c>
      <c r="K426" s="12" t="n">
        <v>0.0</v>
      </c>
      <c r="L426" s="12" t="n">
        <v>0.0</v>
      </c>
      <c r="M426" s="12" t="n">
        <v>0.0</v>
      </c>
      <c r="N426" s="12" t="n">
        <v>0.0</v>
      </c>
      <c r="O426" s="12" t="n">
        <v>0.0</v>
      </c>
      <c r="P426" s="12" t="n">
        <v>0.0</v>
      </c>
      <c r="Q426" s="12" t="n">
        <v>0.0</v>
      </c>
      <c r="R426" s="12" t="n">
        <v>0.0</v>
      </c>
      <c r="S426" s="12" t="n">
        <v>0.0</v>
      </c>
      <c r="T426" s="12" t="n">
        <v>0.0</v>
      </c>
      <c r="U426" s="12" t="n">
        <v>0.0</v>
      </c>
      <c r="V426" s="12" t="n">
        <v>0.0</v>
      </c>
      <c r="W426" s="12" t="n">
        <v>0.0</v>
      </c>
      <c r="X426" s="12" t="n">
        <v>0.0</v>
      </c>
      <c r="Y426" s="12" t="n">
        <v>0.0</v>
      </c>
      <c r="Z426" s="12" t="n">
        <v>0.0</v>
      </c>
      <c r="AA426" s="63" t="n">
        <v>0.0</v>
      </c>
      <c r="AB426" s="12" t="n">
        <v>0.0</v>
      </c>
      <c r="AC426" s="12" t="n">
        <v>0.0</v>
      </c>
      <c r="AD426" s="10" t="n">
        <f t="shared" si="7"/>
        <v>0.0</v>
      </c>
      <c r="AE426" s="37" t="n">
        <v>1.0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7"/>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7"/>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7"/>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7"/>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7"/>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7"/>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7"/>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7"/>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7"/>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7"/>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7"/>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7"/>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7"/>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7"/>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7"/>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7"/>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7"/>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7"/>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7"/>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7"/>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7"/>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7"/>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7"/>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7"/>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7"/>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7"/>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7"/>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7"/>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7"/>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7"/>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7"/>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7"/>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7"/>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7"/>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7"/>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7"/>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7"/>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63"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7"/>
        <v>0.0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7"/>
        <v>0.0</v>
      </c>
      <c r="AE465" s="37">
        <v>0</v>
      </c>
    </row>
    <row r="466" spans="1:31" x14ac:dyDescent="0.2">
      <c r="A466" s="34" t="s">
        <v>357</v>
      </c>
      <c r="B466" s="35"/>
      <c r="C466" s="37">
        <v>0</v>
      </c>
      <c r="D466" s="37">
        <v>0</v>
      </c>
      <c r="E466" s="37">
        <v>0</v>
      </c>
      <c r="F466" s="37">
        <v>0</v>
      </c>
      <c r="G466" s="37">
        <v>0</v>
      </c>
      <c r="H466" s="37">
        <v>0</v>
      </c>
      <c r="I466" s="37">
        <v>0</v>
      </c>
      <c r="J466" s="37">
        <v>0</v>
      </c>
      <c r="K466" s="37" t="n">
        <v>2.0</v>
      </c>
      <c r="L466" s="37">
        <v>0</v>
      </c>
      <c r="M466" s="37">
        <v>0</v>
      </c>
      <c r="N466" s="37">
        <v>0</v>
      </c>
      <c r="O466" s="37">
        <v>0</v>
      </c>
      <c r="P466" s="37">
        <v>0</v>
      </c>
      <c r="Q466" s="37">
        <v>0</v>
      </c>
      <c r="R466" s="37">
        <v>0</v>
      </c>
      <c r="S466" s="37">
        <v>0</v>
      </c>
      <c r="T466" s="37">
        <v>0</v>
      </c>
      <c r="U466" s="37">
        <v>0</v>
      </c>
      <c r="V466" s="37">
        <v>0</v>
      </c>
      <c r="W466" s="37">
        <v>0</v>
      </c>
      <c r="X466" s="37">
        <v>0</v>
      </c>
      <c r="Y466" s="37">
        <v>0</v>
      </c>
      <c r="Z466" s="37">
        <v>0</v>
      </c>
      <c r="AA466" s="37" t="n">
        <v>1.0</v>
      </c>
      <c r="AB466" s="37">
        <v>0</v>
      </c>
      <c r="AC466" s="37">
        <v>0</v>
      </c>
      <c r="AD466" s="36"/>
      <c r="AE466" s="49" t="n">
        <f>SUM(AE2:AE465)</f>
        <v>3.0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AE466"/>
  <sheetViews>
    <sheetView zoomScale="85" workbookViewId="0">
      <pane ySplit="1" topLeftCell="A2" activePane="bottomLeft" state="frozen"/>
      <selection activeCell="AE467" sqref="AE467"/>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300</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2.0</v>
      </c>
      <c r="E2" s="12" t="n">
        <v>0.0</v>
      </c>
      <c r="F2" s="12" t="n">
        <v>0.0</v>
      </c>
      <c r="G2" s="12" t="n">
        <v>1.0</v>
      </c>
      <c r="H2" s="12" t="n">
        <v>0.0</v>
      </c>
      <c r="I2" s="12" t="n">
        <v>0.0</v>
      </c>
      <c r="J2" s="12" t="n">
        <v>0.0</v>
      </c>
      <c r="K2" s="12" t="n">
        <v>0.0</v>
      </c>
      <c r="L2" s="12" t="n">
        <v>1.0</v>
      </c>
      <c r="M2" s="12" t="n">
        <v>0.0</v>
      </c>
      <c r="N2" s="12" t="n">
        <v>0.0</v>
      </c>
      <c r="O2" s="12" t="n">
        <v>1.0</v>
      </c>
      <c r="P2" s="12" t="n">
        <v>0.0</v>
      </c>
      <c r="Q2" s="12" t="n">
        <v>0.0</v>
      </c>
      <c r="R2" s="12" t="n">
        <v>0.0</v>
      </c>
      <c r="S2" s="12" t="n">
        <v>0.0</v>
      </c>
      <c r="T2" s="12" t="n">
        <v>0.0</v>
      </c>
      <c r="U2" s="12" t="n">
        <v>0.0</v>
      </c>
      <c r="V2" s="12" t="n">
        <v>0.0</v>
      </c>
      <c r="W2" s="12" t="n">
        <v>0.0</v>
      </c>
      <c r="X2" s="12" t="n">
        <v>0.0</v>
      </c>
      <c r="Y2" s="12" t="n">
        <v>0.0</v>
      </c>
      <c r="Z2" s="12" t="n">
        <v>0.0</v>
      </c>
      <c r="AA2" s="12" t="n">
        <v>0.0</v>
      </c>
      <c r="AB2" s="12" t="n">
        <v>5.0</v>
      </c>
      <c r="AC2" s="12" t="n">
        <v>3.0</v>
      </c>
      <c r="AD2" s="10" t="n">
        <f>SUM(C2:AC2)</f>
        <v>13.0</v>
      </c>
      <c r="AE2" s="37">
        <v>0</v>
      </c>
    </row>
    <row r="3" spans="1:31" x14ac:dyDescent="0.2">
      <c r="A3" s="9" t="s">
        <v>2</v>
      </c>
      <c r="B3" s="9" t="s">
        <v>318</v>
      </c>
      <c r="C3" s="12" t="n">
        <v>0.0</v>
      </c>
      <c r="D3" s="12" t="n">
        <v>0.0</v>
      </c>
      <c r="E3" s="12" t="n">
        <v>0.0</v>
      </c>
      <c r="F3" s="12" t="n">
        <v>0.0</v>
      </c>
      <c r="G3" s="12" t="n">
        <v>0.0</v>
      </c>
      <c r="H3" s="12" t="n">
        <v>2.0</v>
      </c>
      <c r="I3" s="12" t="n">
        <v>0.0</v>
      </c>
      <c r="J3" s="12" t="n">
        <v>0.0</v>
      </c>
      <c r="K3" s="12" t="n">
        <v>0.0</v>
      </c>
      <c r="L3" s="12" t="n">
        <v>0.0</v>
      </c>
      <c r="M3" s="12" t="n">
        <v>3.0</v>
      </c>
      <c r="N3" s="12" t="n">
        <v>0.0</v>
      </c>
      <c r="O3" s="12" t="n">
        <v>0.0</v>
      </c>
      <c r="P3" s="12" t="n">
        <v>0.0</v>
      </c>
      <c r="Q3" s="12" t="n">
        <v>0.0</v>
      </c>
      <c r="R3" s="12" t="n">
        <v>0.0</v>
      </c>
      <c r="S3" s="12" t="n">
        <v>0.0</v>
      </c>
      <c r="T3" s="12" t="n">
        <v>1.0</v>
      </c>
      <c r="U3" s="12" t="n">
        <v>0.0</v>
      </c>
      <c r="V3" s="12" t="n">
        <v>0.0</v>
      </c>
      <c r="W3" s="12" t="n">
        <v>0.0</v>
      </c>
      <c r="X3" s="12" t="n">
        <v>0.0</v>
      </c>
      <c r="Y3" s="12" t="n">
        <v>0.0</v>
      </c>
      <c r="Z3" s="12" t="n">
        <v>0.0</v>
      </c>
      <c r="AA3" s="12" t="n">
        <v>0.0</v>
      </c>
      <c r="AB3" s="12" t="n">
        <v>0.0</v>
      </c>
      <c r="AC3" s="12" t="n">
        <v>0.0</v>
      </c>
      <c r="AD3" s="10" t="n">
        <f t="shared" ref="AD3:AD74" si="0">SUM(C3:AC3)</f>
        <v>6.0</v>
      </c>
      <c r="AE3" s="37">
        <v>0</v>
      </c>
    </row>
    <row r="4" spans="1:31" x14ac:dyDescent="0.2">
      <c r="A4" s="9" t="s">
        <v>4</v>
      </c>
      <c r="B4" s="9" t="s">
        <v>319</v>
      </c>
      <c r="C4" s="12" t="n">
        <v>0.0</v>
      </c>
      <c r="D4" s="12" t="n">
        <v>1.0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1.0</v>
      </c>
      <c r="AE4" s="37">
        <v>0</v>
      </c>
    </row>
    <row r="5" spans="1:31" x14ac:dyDescent="0.2">
      <c r="A5" s="9" t="s">
        <v>4</v>
      </c>
      <c r="B5" s="9" t="s">
        <v>318</v>
      </c>
      <c r="C5" s="12" t="n">
        <v>0.0</v>
      </c>
      <c r="D5" s="12" t="n">
        <v>1.0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1.0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1.0</v>
      </c>
      <c r="P8" s="12" t="n">
        <v>0.0</v>
      </c>
      <c r="Q8" s="12" t="n">
        <v>0.0</v>
      </c>
      <c r="R8" s="12" t="n">
        <v>0.0</v>
      </c>
      <c r="S8" s="12" t="n">
        <v>0.0</v>
      </c>
      <c r="T8" s="12" t="n">
        <v>0.0</v>
      </c>
      <c r="U8" s="12" t="n">
        <v>0.0</v>
      </c>
      <c r="V8" s="12" t="n">
        <v>0.0</v>
      </c>
      <c r="W8" s="12" t="n">
        <v>0.0</v>
      </c>
      <c r="X8" s="12" t="n">
        <v>1.0</v>
      </c>
      <c r="Y8" s="12" t="n">
        <v>0.0</v>
      </c>
      <c r="Z8" s="12" t="n">
        <v>55.0</v>
      </c>
      <c r="AA8" s="12" t="n">
        <v>0.0</v>
      </c>
      <c r="AB8" s="12" t="n">
        <v>0.0</v>
      </c>
      <c r="AC8" s="12" t="n">
        <v>0.0</v>
      </c>
      <c r="AD8" s="10" t="n">
        <f t="shared" si="0"/>
        <v>57.0</v>
      </c>
      <c r="AE8" s="37">
        <v>0</v>
      </c>
    </row>
    <row r="9" spans="1:31" x14ac:dyDescent="0.2">
      <c r="A9" s="9" t="s">
        <v>8</v>
      </c>
      <c r="B9" s="9" t="s">
        <v>318</v>
      </c>
      <c r="C9" s="12" t="n">
        <v>0.0</v>
      </c>
      <c r="D9" s="12" t="n">
        <v>0.0</v>
      </c>
      <c r="E9" s="12" t="n">
        <v>0.0</v>
      </c>
      <c r="F9" s="12" t="n">
        <v>0.0</v>
      </c>
      <c r="G9" s="12" t="n">
        <v>0.0</v>
      </c>
      <c r="H9" s="12" t="n">
        <v>1.0</v>
      </c>
      <c r="I9" s="12" t="n">
        <v>0.0</v>
      </c>
      <c r="J9" s="12" t="n">
        <v>0.0</v>
      </c>
      <c r="K9" s="12" t="n">
        <v>0.0</v>
      </c>
      <c r="L9" s="12" t="n">
        <v>0.0</v>
      </c>
      <c r="M9" s="12" t="n">
        <v>1.0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2.0</v>
      </c>
      <c r="AE9" s="37">
        <v>0</v>
      </c>
    </row>
    <row r="10" spans="1:31" x14ac:dyDescent="0.2">
      <c r="A10" s="9" t="s">
        <v>10</v>
      </c>
      <c r="B10" s="9" t="s">
        <v>319</v>
      </c>
      <c r="C10" s="12" t="n">
        <v>1.0</v>
      </c>
      <c r="D10" s="12" t="n">
        <v>0.0</v>
      </c>
      <c r="E10" s="12" t="n">
        <v>1.0</v>
      </c>
      <c r="F10" s="12" t="n">
        <v>0.0</v>
      </c>
      <c r="G10" s="12" t="n">
        <v>1.0</v>
      </c>
      <c r="H10" s="12" t="n">
        <v>0.0</v>
      </c>
      <c r="I10" s="12" t="n">
        <v>0.0</v>
      </c>
      <c r="J10" s="12" t="n">
        <v>0.0</v>
      </c>
      <c r="K10" s="12" t="n">
        <v>1.0</v>
      </c>
      <c r="L10" s="12" t="n">
        <v>2.0</v>
      </c>
      <c r="M10" s="12" t="n">
        <v>0.0</v>
      </c>
      <c r="N10" s="12" t="n">
        <v>0.0</v>
      </c>
      <c r="O10" s="12" t="n">
        <v>1.0</v>
      </c>
      <c r="P10" s="12" t="n">
        <v>0.0</v>
      </c>
      <c r="Q10" s="12" t="n">
        <v>0.0</v>
      </c>
      <c r="R10" s="12" t="n">
        <v>0.0</v>
      </c>
      <c r="S10" s="12" t="n">
        <v>1.0</v>
      </c>
      <c r="T10" s="12" t="n">
        <v>0.0</v>
      </c>
      <c r="U10" s="12" t="n">
        <v>0.0</v>
      </c>
      <c r="V10" s="12" t="n">
        <v>0.0</v>
      </c>
      <c r="W10" s="12" t="n">
        <v>0.0</v>
      </c>
      <c r="X10" s="12" t="n">
        <v>0.0</v>
      </c>
      <c r="Y10" s="12" t="n">
        <v>0.0</v>
      </c>
      <c r="Z10" s="12" t="n">
        <v>1.0</v>
      </c>
      <c r="AA10" s="12" t="n">
        <v>0.0</v>
      </c>
      <c r="AB10" s="12" t="n">
        <v>0.0</v>
      </c>
      <c r="AC10" s="12" t="n">
        <v>0.0</v>
      </c>
      <c r="AD10" s="10" t="n">
        <f t="shared" si="0"/>
        <v>9.0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1.0</v>
      </c>
      <c r="Z11" s="12" t="n">
        <v>0.0</v>
      </c>
      <c r="AA11" s="12" t="n">
        <v>0.0</v>
      </c>
      <c r="AB11" s="12" t="n">
        <v>0.0</v>
      </c>
      <c r="AC11" s="12" t="n">
        <v>0.0</v>
      </c>
      <c r="AD11" s="10" t="n">
        <f t="shared" si="0"/>
        <v>1.0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3.0</v>
      </c>
      <c r="N16" s="12" t="n">
        <v>0.0</v>
      </c>
      <c r="O16" s="12" t="n">
        <v>0.0</v>
      </c>
      <c r="P16" s="12" t="n">
        <v>0.0</v>
      </c>
      <c r="Q16" s="12" t="n">
        <v>0.0</v>
      </c>
      <c r="R16" s="12" t="n">
        <v>0.0</v>
      </c>
      <c r="S16" s="12" t="n">
        <v>0.0</v>
      </c>
      <c r="T16" s="12" t="n">
        <v>0.0</v>
      </c>
      <c r="U16" s="12" t="n">
        <v>0.0</v>
      </c>
      <c r="V16" s="12" t="n">
        <v>0.0</v>
      </c>
      <c r="W16" s="12" t="n">
        <v>0.0</v>
      </c>
      <c r="X16" s="12" t="n">
        <v>0.0</v>
      </c>
      <c r="Y16" s="12" t="n">
        <v>0.0</v>
      </c>
      <c r="Z16" s="12" t="n">
        <v>1.0</v>
      </c>
      <c r="AA16" s="12" t="n">
        <v>0.0</v>
      </c>
      <c r="AB16" s="12" t="n">
        <v>0.0</v>
      </c>
      <c r="AC16" s="12" t="n">
        <v>1.0</v>
      </c>
      <c r="AD16" s="10" t="n">
        <f t="shared" si="0"/>
        <v>5.0</v>
      </c>
      <c r="AE16" s="37">
        <v>0</v>
      </c>
    </row>
    <row r="17" spans="1:31" x14ac:dyDescent="0.2">
      <c r="A17" s="9" t="s">
        <v>16</v>
      </c>
      <c r="B17" s="9" t="s">
        <v>318</v>
      </c>
      <c r="C17" s="12" t="n">
        <v>0.0</v>
      </c>
      <c r="D17" s="12" t="n">
        <v>0.0</v>
      </c>
      <c r="E17" s="12" t="n">
        <v>0.0</v>
      </c>
      <c r="F17" s="12" t="n">
        <v>0.0</v>
      </c>
      <c r="G17" s="12" t="n">
        <v>0.0</v>
      </c>
      <c r="H17" s="12" t="n">
        <v>3.0</v>
      </c>
      <c r="I17" s="12" t="n">
        <v>0.0</v>
      </c>
      <c r="J17" s="12" t="n">
        <v>0.0</v>
      </c>
      <c r="K17" s="12" t="n">
        <v>0.0</v>
      </c>
      <c r="L17" s="12" t="n">
        <v>1.0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4.0</v>
      </c>
      <c r="AE17" s="37">
        <v>0</v>
      </c>
    </row>
    <row r="18" spans="1:31" x14ac:dyDescent="0.2">
      <c r="A18" s="9" t="s">
        <v>18</v>
      </c>
      <c r="B18" s="9" t="s">
        <v>319</v>
      </c>
      <c r="C18" s="12" t="n">
        <v>5.0</v>
      </c>
      <c r="D18" s="12" t="n">
        <v>117.0</v>
      </c>
      <c r="E18" s="12" t="n">
        <v>1.0</v>
      </c>
      <c r="F18" s="12" t="n">
        <v>0.0</v>
      </c>
      <c r="G18" s="12" t="n">
        <v>3.0</v>
      </c>
      <c r="H18" s="12" t="n">
        <v>160.0</v>
      </c>
      <c r="I18" s="12" t="n">
        <v>4.0</v>
      </c>
      <c r="J18" s="12" t="n">
        <v>0.0</v>
      </c>
      <c r="K18" s="12" t="n">
        <v>1.0</v>
      </c>
      <c r="L18" s="12" t="n">
        <v>211.0</v>
      </c>
      <c r="M18" s="12" t="n">
        <v>59.0</v>
      </c>
      <c r="N18" s="12" t="n">
        <v>0.0</v>
      </c>
      <c r="O18" s="12" t="n">
        <v>0.0</v>
      </c>
      <c r="P18" s="12" t="n">
        <v>2.0</v>
      </c>
      <c r="Q18" s="12" t="n">
        <v>3.0</v>
      </c>
      <c r="R18" s="12" t="n">
        <v>26.0</v>
      </c>
      <c r="S18" s="12" t="n">
        <v>0.0</v>
      </c>
      <c r="T18" s="12" t="n">
        <v>27.0</v>
      </c>
      <c r="U18" s="12" t="n">
        <v>0.0</v>
      </c>
      <c r="V18" s="12" t="n">
        <v>0.0</v>
      </c>
      <c r="W18" s="12" t="n">
        <v>42.0</v>
      </c>
      <c r="X18" s="12" t="n">
        <v>7.0</v>
      </c>
      <c r="Y18" s="12" t="n">
        <v>9.0</v>
      </c>
      <c r="Z18" s="12" t="n">
        <v>0.0</v>
      </c>
      <c r="AA18" s="12" t="n">
        <v>3.0</v>
      </c>
      <c r="AB18" s="12" t="n">
        <v>0.0</v>
      </c>
      <c r="AC18" s="12" t="n">
        <v>0.0</v>
      </c>
      <c r="AD18" s="10" t="n">
        <f t="shared" si="0"/>
        <v>680.0</v>
      </c>
      <c r="AE18" s="37">
        <v>0</v>
      </c>
    </row>
    <row r="19" spans="1:31" x14ac:dyDescent="0.2">
      <c r="A19" s="9" t="s">
        <v>18</v>
      </c>
      <c r="B19" s="9" t="s">
        <v>318</v>
      </c>
      <c r="C19" s="12" t="n">
        <v>6.0</v>
      </c>
      <c r="D19" s="12" t="n">
        <v>38.0</v>
      </c>
      <c r="E19" s="12" t="n">
        <v>193.0</v>
      </c>
      <c r="F19" s="12" t="n">
        <v>0.0</v>
      </c>
      <c r="G19" s="12" t="n">
        <v>12.0</v>
      </c>
      <c r="H19" s="12" t="n">
        <v>47.0</v>
      </c>
      <c r="I19" s="12" t="n">
        <v>3.0</v>
      </c>
      <c r="J19" s="12" t="n">
        <v>3.0</v>
      </c>
      <c r="K19" s="12" t="n">
        <v>2.0</v>
      </c>
      <c r="L19" s="12" t="n">
        <v>110.0</v>
      </c>
      <c r="M19" s="12" t="n">
        <v>137.0</v>
      </c>
      <c r="N19" s="12" t="n">
        <v>6.0</v>
      </c>
      <c r="O19" s="12" t="n">
        <v>6.0</v>
      </c>
      <c r="P19" s="12" t="n">
        <v>5.0</v>
      </c>
      <c r="Q19" s="12" t="n">
        <v>13.0</v>
      </c>
      <c r="R19" s="12" t="n">
        <v>131.0</v>
      </c>
      <c r="S19" s="12" t="n">
        <v>52.0</v>
      </c>
      <c r="T19" s="12" t="n">
        <v>0.0</v>
      </c>
      <c r="U19" s="12" t="n">
        <v>9.0</v>
      </c>
      <c r="V19" s="12" t="n">
        <v>0.0</v>
      </c>
      <c r="W19" s="12" t="n">
        <v>30.0</v>
      </c>
      <c r="X19" s="12" t="n">
        <v>72.0</v>
      </c>
      <c r="Y19" s="12" t="n">
        <v>163.0</v>
      </c>
      <c r="Z19" s="12" t="n">
        <v>1453.0</v>
      </c>
      <c r="AA19" s="12" t="n">
        <v>7.0</v>
      </c>
      <c r="AB19" s="12" t="n">
        <v>5.0</v>
      </c>
      <c r="AC19" s="12" t="n">
        <v>13.0</v>
      </c>
      <c r="AD19" s="10" t="n">
        <f t="shared" si="0"/>
        <v>2516.0</v>
      </c>
      <c r="AE19" s="37">
        <v>0</v>
      </c>
    </row>
    <row r="20" spans="1:31" x14ac:dyDescent="0.2">
      <c r="A20" s="9" t="s">
        <v>20</v>
      </c>
      <c r="B20" s="9" t="s">
        <v>319</v>
      </c>
      <c r="C20" s="12" t="n">
        <v>3.0</v>
      </c>
      <c r="D20" s="12" t="n">
        <v>109.0</v>
      </c>
      <c r="E20" s="12" t="n">
        <v>1.0</v>
      </c>
      <c r="F20" s="12" t="n">
        <v>0.0</v>
      </c>
      <c r="G20" s="12" t="n">
        <v>2.0</v>
      </c>
      <c r="H20" s="12" t="n">
        <v>114.0</v>
      </c>
      <c r="I20" s="12" t="n">
        <v>4.0</v>
      </c>
      <c r="J20" s="12" t="n">
        <v>0.0</v>
      </c>
      <c r="K20" s="12" t="n">
        <v>1.0</v>
      </c>
      <c r="L20" s="12" t="n">
        <v>113.0</v>
      </c>
      <c r="M20" s="12" t="n">
        <v>58.0</v>
      </c>
      <c r="N20" s="12" t="n">
        <v>0.0</v>
      </c>
      <c r="O20" s="12" t="n">
        <v>0.0</v>
      </c>
      <c r="P20" s="12" t="n">
        <v>1.0</v>
      </c>
      <c r="Q20" s="12" t="n">
        <v>3.0</v>
      </c>
      <c r="R20" s="12" t="n">
        <v>18.0</v>
      </c>
      <c r="S20" s="12" t="n">
        <v>0.0</v>
      </c>
      <c r="T20" s="12" t="n">
        <v>17.0</v>
      </c>
      <c r="U20" s="12" t="n">
        <v>0.0</v>
      </c>
      <c r="V20" s="12" t="n">
        <v>0.0</v>
      </c>
      <c r="W20" s="12" t="n">
        <v>24.0</v>
      </c>
      <c r="X20" s="12" t="n">
        <v>4.0</v>
      </c>
      <c r="Y20" s="12" t="n">
        <v>9.0</v>
      </c>
      <c r="Z20" s="12" t="n">
        <v>0.0</v>
      </c>
      <c r="AA20" s="12" t="n">
        <v>3.0</v>
      </c>
      <c r="AB20" s="12" t="n">
        <v>0.0</v>
      </c>
      <c r="AC20" s="12" t="n">
        <v>0.0</v>
      </c>
      <c r="AD20" s="10" t="n">
        <f t="shared" si="0"/>
        <v>484.0</v>
      </c>
      <c r="AE20" s="37">
        <v>0</v>
      </c>
    </row>
    <row r="21" spans="1:31" x14ac:dyDescent="0.2">
      <c r="A21" s="9" t="s">
        <v>20</v>
      </c>
      <c r="B21" s="9" t="s">
        <v>318</v>
      </c>
      <c r="C21" s="12" t="n">
        <v>2.0</v>
      </c>
      <c r="D21" s="12" t="n">
        <v>7.0</v>
      </c>
      <c r="E21" s="12" t="n">
        <v>50.0</v>
      </c>
      <c r="F21" s="12" t="n">
        <v>0.0</v>
      </c>
      <c r="G21" s="12" t="n">
        <v>3.0</v>
      </c>
      <c r="H21" s="12" t="n">
        <v>13.0</v>
      </c>
      <c r="I21" s="12" t="n">
        <v>0.0</v>
      </c>
      <c r="J21" s="12" t="n">
        <v>0.0</v>
      </c>
      <c r="K21" s="12" t="n">
        <v>0.0</v>
      </c>
      <c r="L21" s="12" t="n">
        <v>12.0</v>
      </c>
      <c r="M21" s="12" t="n">
        <v>24.0</v>
      </c>
      <c r="N21" s="12" t="n">
        <v>4.0</v>
      </c>
      <c r="O21" s="12" t="n">
        <v>2.0</v>
      </c>
      <c r="P21" s="12" t="n">
        <v>2.0</v>
      </c>
      <c r="Q21" s="12" t="n">
        <v>1.0</v>
      </c>
      <c r="R21" s="12" t="n">
        <v>31.0</v>
      </c>
      <c r="S21" s="12" t="n">
        <v>19.0</v>
      </c>
      <c r="T21" s="12" t="n">
        <v>0.0</v>
      </c>
      <c r="U21" s="12" t="n">
        <v>0.0</v>
      </c>
      <c r="V21" s="12" t="n">
        <v>0.0</v>
      </c>
      <c r="W21" s="12" t="n">
        <v>3.0</v>
      </c>
      <c r="X21" s="12" t="n">
        <v>25.0</v>
      </c>
      <c r="Y21" s="12" t="n">
        <v>41.0</v>
      </c>
      <c r="Z21" s="12" t="n">
        <v>434.0</v>
      </c>
      <c r="AA21" s="12" t="n">
        <v>0.0</v>
      </c>
      <c r="AB21" s="12" t="n">
        <v>5.0</v>
      </c>
      <c r="AC21" s="12" t="n">
        <v>4.0</v>
      </c>
      <c r="AD21" s="10" t="n">
        <f t="shared" si="0"/>
        <v>682.0</v>
      </c>
      <c r="AE21" s="37">
        <v>0</v>
      </c>
    </row>
    <row r="22" spans="1:31" x14ac:dyDescent="0.2">
      <c r="A22" s="9" t="s">
        <v>22</v>
      </c>
      <c r="B22" s="9" t="s">
        <v>319</v>
      </c>
      <c r="C22" s="12" t="n">
        <v>2.0</v>
      </c>
      <c r="D22" s="12" t="n">
        <v>8.0</v>
      </c>
      <c r="E22" s="12" t="n">
        <v>0.0</v>
      </c>
      <c r="F22" s="12" t="n">
        <v>0.0</v>
      </c>
      <c r="G22" s="12" t="n">
        <v>1.0</v>
      </c>
      <c r="H22" s="12" t="n">
        <v>46.0</v>
      </c>
      <c r="I22" s="12" t="n">
        <v>0.0</v>
      </c>
      <c r="J22" s="12" t="n">
        <v>0.0</v>
      </c>
      <c r="K22" s="12" t="n">
        <v>0.0</v>
      </c>
      <c r="L22" s="12" t="n">
        <v>98.0</v>
      </c>
      <c r="M22" s="12" t="n">
        <v>1.0</v>
      </c>
      <c r="N22" s="12" t="n">
        <v>0.0</v>
      </c>
      <c r="O22" s="12" t="n">
        <v>0.0</v>
      </c>
      <c r="P22" s="12" t="n">
        <v>1.0</v>
      </c>
      <c r="Q22" s="12" t="n">
        <v>0.0</v>
      </c>
      <c r="R22" s="12" t="n">
        <v>8.0</v>
      </c>
      <c r="S22" s="12" t="n">
        <v>0.0</v>
      </c>
      <c r="T22" s="63" t="n">
        <v>10.0</v>
      </c>
      <c r="U22" s="12" t="n">
        <v>0.0</v>
      </c>
      <c r="V22" s="12" t="n">
        <v>0.0</v>
      </c>
      <c r="W22" s="12" t="n">
        <v>18.0</v>
      </c>
      <c r="X22" s="12" t="n">
        <v>3.0</v>
      </c>
      <c r="Y22" s="12" t="n">
        <v>0.0</v>
      </c>
      <c r="Z22" s="12" t="n">
        <v>0.0</v>
      </c>
      <c r="AA22" s="12" t="n">
        <v>0.0</v>
      </c>
      <c r="AB22" s="12" t="n">
        <v>0.0</v>
      </c>
      <c r="AC22" s="12" t="n">
        <v>0.0</v>
      </c>
      <c r="AD22" s="10" t="n">
        <f t="shared" si="0"/>
        <v>196.0</v>
      </c>
      <c r="AE22" s="37" t="n">
        <v>1.0</v>
      </c>
    </row>
    <row r="23" spans="1:31" x14ac:dyDescent="0.2">
      <c r="A23" s="9" t="s">
        <v>22</v>
      </c>
      <c r="B23" s="9" t="s">
        <v>318</v>
      </c>
      <c r="C23" s="12" t="n">
        <v>4.0</v>
      </c>
      <c r="D23" s="12" t="n">
        <v>31.0</v>
      </c>
      <c r="E23" s="12" t="n">
        <v>143.0</v>
      </c>
      <c r="F23" s="12" t="n">
        <v>0.0</v>
      </c>
      <c r="G23" s="12" t="n">
        <v>9.0</v>
      </c>
      <c r="H23" s="12" t="n">
        <v>34.0</v>
      </c>
      <c r="I23" s="12" t="n">
        <v>3.0</v>
      </c>
      <c r="J23" s="12" t="n">
        <v>3.0</v>
      </c>
      <c r="K23" s="12" t="n">
        <v>2.0</v>
      </c>
      <c r="L23" s="12" t="n">
        <v>98.0</v>
      </c>
      <c r="M23" s="12" t="n">
        <v>113.0</v>
      </c>
      <c r="N23" s="12" t="n">
        <v>2.0</v>
      </c>
      <c r="O23" s="12" t="n">
        <v>4.0</v>
      </c>
      <c r="P23" s="12" t="n">
        <v>3.0</v>
      </c>
      <c r="Q23" s="12" t="n">
        <v>12.0</v>
      </c>
      <c r="R23" s="12" t="n">
        <v>100.0</v>
      </c>
      <c r="S23" s="12" t="n">
        <v>33.0</v>
      </c>
      <c r="T23" s="12" t="n">
        <v>0.0</v>
      </c>
      <c r="U23" s="12" t="n">
        <v>9.0</v>
      </c>
      <c r="V23" s="12" t="n">
        <v>0.0</v>
      </c>
      <c r="W23" s="12" t="n">
        <v>27.0</v>
      </c>
      <c r="X23" s="12" t="n">
        <v>47.0</v>
      </c>
      <c r="Y23" s="12" t="n">
        <v>122.0</v>
      </c>
      <c r="Z23" s="12" t="n">
        <v>1019.0</v>
      </c>
      <c r="AA23" s="12" t="n">
        <v>7.0</v>
      </c>
      <c r="AB23" s="12" t="n">
        <v>0.0</v>
      </c>
      <c r="AC23" s="12" t="n">
        <v>9.0</v>
      </c>
      <c r="AD23" s="10" t="n">
        <f t="shared" si="0"/>
        <v>1834.0</v>
      </c>
      <c r="AE23" s="37">
        <v>0</v>
      </c>
    </row>
    <row r="24" spans="1:31" x14ac:dyDescent="0.2">
      <c r="A24" s="9" t="s">
        <v>24</v>
      </c>
      <c r="B24" s="9" t="s">
        <v>319</v>
      </c>
      <c r="C24" s="12" t="n">
        <v>0.0</v>
      </c>
      <c r="D24" s="12" t="n">
        <v>3.0</v>
      </c>
      <c r="E24" s="12" t="n">
        <v>0.0</v>
      </c>
      <c r="F24" s="12" t="n">
        <v>0.0</v>
      </c>
      <c r="G24" s="12" t="n">
        <v>1.0</v>
      </c>
      <c r="H24" s="12" t="n">
        <v>0.0</v>
      </c>
      <c r="I24" s="12" t="n">
        <v>0.0</v>
      </c>
      <c r="J24" s="12" t="n">
        <v>0.0</v>
      </c>
      <c r="K24" s="12" t="n">
        <v>0.0</v>
      </c>
      <c r="L24" s="12" t="n">
        <v>1.0</v>
      </c>
      <c r="M24" s="12" t="n">
        <v>0.0</v>
      </c>
      <c r="N24" s="12" t="n">
        <v>0.0</v>
      </c>
      <c r="O24" s="12" t="n">
        <v>2.0</v>
      </c>
      <c r="P24" s="12" t="n">
        <v>0.0</v>
      </c>
      <c r="Q24" s="12" t="n">
        <v>0.0</v>
      </c>
      <c r="R24" s="12" t="n">
        <v>0.0</v>
      </c>
      <c r="S24" s="12" t="n">
        <v>0.0</v>
      </c>
      <c r="T24" s="63" t="n">
        <v>0.0</v>
      </c>
      <c r="U24" s="12" t="n">
        <v>0.0</v>
      </c>
      <c r="V24" s="12" t="n">
        <v>0.0</v>
      </c>
      <c r="W24" s="12" t="n">
        <v>0.0</v>
      </c>
      <c r="X24" s="12" t="n">
        <v>1.0</v>
      </c>
      <c r="Y24" s="12" t="n">
        <v>0.0</v>
      </c>
      <c r="Z24" s="12" t="n">
        <v>55.0</v>
      </c>
      <c r="AA24" s="12" t="n">
        <v>0.0</v>
      </c>
      <c r="AB24" s="12" t="n">
        <v>5.0</v>
      </c>
      <c r="AC24" s="12" t="n">
        <v>3.0</v>
      </c>
      <c r="AD24" s="10" t="n">
        <f t="shared" si="0"/>
        <v>71.0</v>
      </c>
      <c r="AE24" s="37" t="n">
        <v>1.0</v>
      </c>
    </row>
    <row r="25" spans="1:31" x14ac:dyDescent="0.2">
      <c r="A25" s="9" t="s">
        <v>24</v>
      </c>
      <c r="B25" s="9" t="s">
        <v>318</v>
      </c>
      <c r="C25" s="12" t="n">
        <v>0.0</v>
      </c>
      <c r="D25" s="12" t="n">
        <v>1.0</v>
      </c>
      <c r="E25" s="12" t="n">
        <v>0.0</v>
      </c>
      <c r="F25" s="12" t="n">
        <v>0.0</v>
      </c>
      <c r="G25" s="12" t="n">
        <v>0.0</v>
      </c>
      <c r="H25" s="12" t="n">
        <v>3.0</v>
      </c>
      <c r="I25" s="12" t="n">
        <v>0.0</v>
      </c>
      <c r="J25" s="12" t="n">
        <v>0.0</v>
      </c>
      <c r="K25" s="12" t="n">
        <v>0.0</v>
      </c>
      <c r="L25" s="12" t="n">
        <v>0.0</v>
      </c>
      <c r="M25" s="12" t="n">
        <v>4.0</v>
      </c>
      <c r="N25" s="12" t="n">
        <v>0.0</v>
      </c>
      <c r="O25" s="12" t="n">
        <v>0.0</v>
      </c>
      <c r="P25" s="12" t="n">
        <v>0.0</v>
      </c>
      <c r="Q25" s="12" t="n">
        <v>0.0</v>
      </c>
      <c r="R25" s="12" t="n">
        <v>0.0</v>
      </c>
      <c r="S25" s="12" t="n">
        <v>0.0</v>
      </c>
      <c r="T25" s="12" t="n">
        <v>1.0</v>
      </c>
      <c r="U25" s="12" t="n">
        <v>0.0</v>
      </c>
      <c r="V25" s="12" t="n">
        <v>0.0</v>
      </c>
      <c r="W25" s="12" t="n">
        <v>0.0</v>
      </c>
      <c r="X25" s="12" t="n">
        <v>0.0</v>
      </c>
      <c r="Y25" s="12" t="n">
        <v>0.0</v>
      </c>
      <c r="Z25" s="12" t="n">
        <v>0.0</v>
      </c>
      <c r="AA25" s="12" t="n">
        <v>0.0</v>
      </c>
      <c r="AB25" s="12" t="n">
        <v>0.0</v>
      </c>
      <c r="AC25" s="12" t="n">
        <v>0.0</v>
      </c>
      <c r="AD25" s="10" t="n">
        <f t="shared" si="0"/>
        <v>9.0</v>
      </c>
      <c r="AE25" s="37">
        <v>0</v>
      </c>
    </row>
    <row r="26" spans="1:31" x14ac:dyDescent="0.2">
      <c r="A26" s="9" t="s">
        <v>26</v>
      </c>
      <c r="B26" s="9" t="s">
        <v>319</v>
      </c>
      <c r="C26" s="12" t="n">
        <v>7.0</v>
      </c>
      <c r="D26" s="12" t="n">
        <v>0.0</v>
      </c>
      <c r="E26" s="12" t="n">
        <v>252.0</v>
      </c>
      <c r="F26" s="12" t="n">
        <v>0.0</v>
      </c>
      <c r="G26" s="12" t="n">
        <v>15.0</v>
      </c>
      <c r="H26" s="12" t="n">
        <v>0.0</v>
      </c>
      <c r="I26" s="12" t="n">
        <v>3.0</v>
      </c>
      <c r="J26" s="12" t="n">
        <v>7.0</v>
      </c>
      <c r="K26" s="12" t="n">
        <v>2.0</v>
      </c>
      <c r="L26" s="12" t="n">
        <v>138.0</v>
      </c>
      <c r="M26" s="12" t="n">
        <v>110.0</v>
      </c>
      <c r="N26" s="12" t="n">
        <v>0.0</v>
      </c>
      <c r="O26" s="12" t="n">
        <v>0.0</v>
      </c>
      <c r="P26" s="12" t="n">
        <v>1.0</v>
      </c>
      <c r="Q26" s="12" t="n">
        <v>14.0</v>
      </c>
      <c r="R26" s="12" t="n">
        <v>150.0</v>
      </c>
      <c r="S26" s="12" t="n">
        <v>58.0</v>
      </c>
      <c r="T26" s="12" t="n">
        <v>0.0</v>
      </c>
      <c r="U26" s="12" t="n">
        <v>6.0</v>
      </c>
      <c r="V26" s="12" t="n">
        <v>0.0</v>
      </c>
      <c r="W26" s="12" t="n">
        <v>40.0</v>
      </c>
      <c r="X26" s="12" t="n">
        <v>50.0</v>
      </c>
      <c r="Y26" s="12" t="n">
        <v>0.0</v>
      </c>
      <c r="Z26" s="12" t="n">
        <v>2316.0</v>
      </c>
      <c r="AA26" s="12" t="n">
        <v>14.0</v>
      </c>
      <c r="AB26" s="12" t="n">
        <v>2.0</v>
      </c>
      <c r="AC26" s="12" t="n">
        <v>17.0</v>
      </c>
      <c r="AD26" s="10" t="n">
        <f t="shared" si="0"/>
        <v>3202.0</v>
      </c>
      <c r="AE26" s="37">
        <v>0</v>
      </c>
    </row>
    <row r="27" spans="1:31" x14ac:dyDescent="0.2">
      <c r="A27" s="9" t="s">
        <v>26</v>
      </c>
      <c r="B27" s="9" t="s">
        <v>318</v>
      </c>
      <c r="C27" s="12" t="n">
        <v>6.0</v>
      </c>
      <c r="D27" s="12" t="n">
        <v>112.0</v>
      </c>
      <c r="E27" s="12" t="n">
        <v>2.0</v>
      </c>
      <c r="F27" s="12" t="n">
        <v>0.0</v>
      </c>
      <c r="G27" s="12" t="n">
        <v>3.0</v>
      </c>
      <c r="H27" s="12" t="n">
        <v>162.0</v>
      </c>
      <c r="I27" s="12" t="n">
        <v>4.0</v>
      </c>
      <c r="J27" s="12" t="n">
        <v>0.0</v>
      </c>
      <c r="K27" s="12" t="n">
        <v>1.0</v>
      </c>
      <c r="L27" s="12" t="n">
        <v>218.0</v>
      </c>
      <c r="M27" s="12" t="n">
        <v>62.0</v>
      </c>
      <c r="N27" s="12" t="n">
        <v>0.0</v>
      </c>
      <c r="O27" s="12" t="n">
        <v>0.0</v>
      </c>
      <c r="P27" s="12" t="n">
        <v>2.0</v>
      </c>
      <c r="Q27" s="12" t="n">
        <v>2.0</v>
      </c>
      <c r="R27" s="12" t="n">
        <v>21.0</v>
      </c>
      <c r="S27" s="12" t="n">
        <v>0.0</v>
      </c>
      <c r="T27" s="12" t="n">
        <v>25.0</v>
      </c>
      <c r="U27" s="12" t="n">
        <v>0.0</v>
      </c>
      <c r="V27" s="12" t="n">
        <v>0.0</v>
      </c>
      <c r="W27" s="12" t="n">
        <v>37.0</v>
      </c>
      <c r="X27" s="12" t="n">
        <v>10.0</v>
      </c>
      <c r="Y27" s="12" t="n">
        <v>8.0</v>
      </c>
      <c r="Z27" s="12" t="n">
        <v>0.0</v>
      </c>
      <c r="AA27" s="12" t="n">
        <v>2.0</v>
      </c>
      <c r="AB27" s="12" t="n">
        <v>0.0</v>
      </c>
      <c r="AC27" s="12" t="n">
        <v>0.0</v>
      </c>
      <c r="AD27" s="10" t="n">
        <f t="shared" si="0"/>
        <v>677.0</v>
      </c>
      <c r="AE27" s="37">
        <v>0</v>
      </c>
    </row>
    <row r="28" spans="1:31" x14ac:dyDescent="0.2">
      <c r="A28" s="9" t="s">
        <v>28</v>
      </c>
      <c r="B28" s="9" t="s">
        <v>319</v>
      </c>
      <c r="C28" s="12" t="n">
        <v>60.0</v>
      </c>
      <c r="D28" s="12" t="n">
        <v>2.0</v>
      </c>
      <c r="E28" s="12" t="n">
        <v>0.0</v>
      </c>
      <c r="F28" s="12" t="n">
        <v>0.0</v>
      </c>
      <c r="G28" s="12" t="n">
        <v>50.0</v>
      </c>
      <c r="H28" s="12" t="n">
        <v>638.0</v>
      </c>
      <c r="I28" s="12" t="n">
        <v>11.0</v>
      </c>
      <c r="J28" s="12" t="n">
        <v>2.0</v>
      </c>
      <c r="K28" s="12" t="n">
        <v>8.0</v>
      </c>
      <c r="L28" s="12" t="n">
        <v>101.0</v>
      </c>
      <c r="M28" s="12" t="n">
        <v>139.0</v>
      </c>
      <c r="N28" s="12" t="n">
        <v>0.0</v>
      </c>
      <c r="O28" s="12" t="n">
        <v>0.0</v>
      </c>
      <c r="P28" s="12" t="n">
        <v>0.0</v>
      </c>
      <c r="Q28" s="12" t="n">
        <v>3.0</v>
      </c>
      <c r="R28" s="12" t="n">
        <v>3.0</v>
      </c>
      <c r="S28" s="12" t="n">
        <v>13.0</v>
      </c>
      <c r="T28" s="12" t="n">
        <v>27.0</v>
      </c>
      <c r="U28" s="12" t="n">
        <v>2.0</v>
      </c>
      <c r="V28" s="12" t="n">
        <v>0.0</v>
      </c>
      <c r="W28" s="12" t="n">
        <v>72.0</v>
      </c>
      <c r="X28" s="12" t="n">
        <v>41.0</v>
      </c>
      <c r="Y28" s="12" t="n">
        <v>416.0</v>
      </c>
      <c r="Z28" s="12" t="n">
        <v>3.0</v>
      </c>
      <c r="AA28" s="12" t="n">
        <v>22.0</v>
      </c>
      <c r="AB28" s="12" t="n">
        <v>0.0</v>
      </c>
      <c r="AC28" s="12" t="n">
        <v>0.0</v>
      </c>
      <c r="AD28" s="10" t="n">
        <f t="shared" si="0"/>
        <v>1613.0</v>
      </c>
      <c r="AE28" s="37">
        <v>0</v>
      </c>
    </row>
    <row r="29" spans="1:31" x14ac:dyDescent="0.2">
      <c r="A29" s="9" t="s">
        <v>28</v>
      </c>
      <c r="B29" s="9" t="s">
        <v>318</v>
      </c>
      <c r="C29" s="12" t="n">
        <v>5.0</v>
      </c>
      <c r="D29" s="12" t="n">
        <v>21.0</v>
      </c>
      <c r="E29" s="12" t="n">
        <v>63.0</v>
      </c>
      <c r="F29" s="12" t="n">
        <v>2.0</v>
      </c>
      <c r="G29" s="12" t="n">
        <v>6.0</v>
      </c>
      <c r="H29" s="12" t="n">
        <v>48.0</v>
      </c>
      <c r="I29" s="12" t="n">
        <v>6.0</v>
      </c>
      <c r="J29" s="12" t="n">
        <v>1.0</v>
      </c>
      <c r="K29" s="12" t="n">
        <v>5.0</v>
      </c>
      <c r="L29" s="12" t="n">
        <v>110.0</v>
      </c>
      <c r="M29" s="12" t="n">
        <v>331.0</v>
      </c>
      <c r="N29" s="12" t="n">
        <v>7.0</v>
      </c>
      <c r="O29" s="12" t="n">
        <v>7.0</v>
      </c>
      <c r="P29" s="12" t="n">
        <v>7.0</v>
      </c>
      <c r="Q29" s="12" t="n">
        <v>39.0</v>
      </c>
      <c r="R29" s="12" t="n">
        <v>68.0</v>
      </c>
      <c r="S29" s="12" t="n">
        <v>10.0</v>
      </c>
      <c r="T29" s="12" t="n">
        <v>1.0</v>
      </c>
      <c r="U29" s="12" t="n">
        <v>3.0</v>
      </c>
      <c r="V29" s="12" t="n">
        <v>0.0</v>
      </c>
      <c r="W29" s="12" t="n">
        <v>17.0</v>
      </c>
      <c r="X29" s="12" t="n">
        <v>42.0</v>
      </c>
      <c r="Y29" s="12" t="n">
        <v>75.0</v>
      </c>
      <c r="Z29" s="12" t="n">
        <v>376.0</v>
      </c>
      <c r="AA29" s="12" t="n">
        <v>13.0</v>
      </c>
      <c r="AB29" s="12" t="n">
        <v>3.0</v>
      </c>
      <c r="AC29" s="12" t="n">
        <v>7.0</v>
      </c>
      <c r="AD29" s="10" t="n">
        <f t="shared" si="0"/>
        <v>1273.0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4.0</v>
      </c>
      <c r="L30" s="12" t="n">
        <v>0.0</v>
      </c>
      <c r="M30" s="12" t="n">
        <v>0.0</v>
      </c>
      <c r="N30" s="12" t="n">
        <v>0.0</v>
      </c>
      <c r="O30" s="12" t="n">
        <v>0.0</v>
      </c>
      <c r="P30" s="12" t="n">
        <v>6.0</v>
      </c>
      <c r="Q30" s="12" t="n">
        <v>1.0</v>
      </c>
      <c r="R30" s="12" t="n">
        <v>64.0</v>
      </c>
      <c r="S30" s="12" t="n">
        <v>0.0</v>
      </c>
      <c r="T30" s="12" t="n">
        <v>0.0</v>
      </c>
      <c r="U30" s="12" t="n">
        <v>0.0</v>
      </c>
      <c r="V30" s="12" t="n">
        <v>0.0</v>
      </c>
      <c r="W30" s="12" t="n">
        <v>16.0</v>
      </c>
      <c r="X30" s="12" t="n">
        <v>2.0</v>
      </c>
      <c r="Y30" s="12" t="n">
        <v>0.0</v>
      </c>
      <c r="Z30" s="12" t="n">
        <v>0.0</v>
      </c>
      <c r="AA30" s="12" t="n">
        <v>0.0</v>
      </c>
      <c r="AB30" s="12" t="n">
        <v>0.0</v>
      </c>
      <c r="AC30" s="12" t="n">
        <v>0.0</v>
      </c>
      <c r="AD30" s="10" t="n">
        <f t="shared" si="0"/>
        <v>93.0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5.0</v>
      </c>
      <c r="D32" s="12" t="n">
        <v>21.0</v>
      </c>
      <c r="E32" s="12" t="n">
        <v>65.0</v>
      </c>
      <c r="F32" s="12" t="n">
        <v>2.0</v>
      </c>
      <c r="G32" s="12" t="n">
        <v>6.0</v>
      </c>
      <c r="H32" s="12" t="n">
        <v>48.0</v>
      </c>
      <c r="I32" s="12" t="n">
        <v>6.0</v>
      </c>
      <c r="J32" s="12" t="n">
        <v>1.0</v>
      </c>
      <c r="K32" s="12" t="n">
        <v>5.0</v>
      </c>
      <c r="L32" s="12" t="n">
        <v>110.0</v>
      </c>
      <c r="M32" s="12" t="n">
        <v>333.0</v>
      </c>
      <c r="N32" s="12" t="n">
        <v>7.0</v>
      </c>
      <c r="O32" s="12" t="n">
        <v>7.0</v>
      </c>
      <c r="P32" s="12" t="n">
        <v>7.0</v>
      </c>
      <c r="Q32" s="12" t="n">
        <v>39.0</v>
      </c>
      <c r="R32" s="12" t="n">
        <v>68.0</v>
      </c>
      <c r="S32" s="12" t="n">
        <v>10.0</v>
      </c>
      <c r="T32" s="12" t="n">
        <v>1.0</v>
      </c>
      <c r="U32" s="12" t="n">
        <v>3.0</v>
      </c>
      <c r="V32" s="12" t="n">
        <v>0.0</v>
      </c>
      <c r="W32" s="12" t="n">
        <v>17.0</v>
      </c>
      <c r="X32" s="12" t="n">
        <v>43.0</v>
      </c>
      <c r="Y32" s="12" t="n">
        <v>75.0</v>
      </c>
      <c r="Z32" s="12" t="n">
        <v>377.0</v>
      </c>
      <c r="AA32" s="12" t="n">
        <v>13.0</v>
      </c>
      <c r="AB32" s="12" t="n">
        <v>3.0</v>
      </c>
      <c r="AC32" s="12" t="n">
        <v>7.0</v>
      </c>
      <c r="AD32" s="10" t="n">
        <f t="shared" si="0"/>
        <v>1279.0</v>
      </c>
      <c r="AE32" s="37">
        <v>0</v>
      </c>
    </row>
    <row r="33" spans="1:31" x14ac:dyDescent="0.2">
      <c r="A33" s="9" t="s">
        <v>32</v>
      </c>
      <c r="B33" s="9" t="s">
        <v>318</v>
      </c>
      <c r="C33" s="12" t="n">
        <v>62.0</v>
      </c>
      <c r="D33" s="12" t="n">
        <v>2.0</v>
      </c>
      <c r="E33" s="12" t="n">
        <v>0.0</v>
      </c>
      <c r="F33" s="12" t="n">
        <v>0.0</v>
      </c>
      <c r="G33" s="12" t="n">
        <v>51.0</v>
      </c>
      <c r="H33" s="12" t="n">
        <v>649.0</v>
      </c>
      <c r="I33" s="12" t="n">
        <v>11.0</v>
      </c>
      <c r="J33" s="12" t="n">
        <v>2.0</v>
      </c>
      <c r="K33" s="12" t="n">
        <v>9.0</v>
      </c>
      <c r="L33" s="12" t="n">
        <v>105.0</v>
      </c>
      <c r="M33" s="12" t="n">
        <v>155.0</v>
      </c>
      <c r="N33" s="12" t="n">
        <v>0.0</v>
      </c>
      <c r="O33" s="12" t="n">
        <v>0.0</v>
      </c>
      <c r="P33" s="12" t="n">
        <v>0.0</v>
      </c>
      <c r="Q33" s="12" t="n">
        <v>3.0</v>
      </c>
      <c r="R33" s="12" t="n">
        <v>3.0</v>
      </c>
      <c r="S33" s="12" t="n">
        <v>13.0</v>
      </c>
      <c r="T33" s="12" t="n">
        <v>29.0</v>
      </c>
      <c r="U33" s="12" t="n">
        <v>2.0</v>
      </c>
      <c r="V33" s="12" t="n">
        <v>0.0</v>
      </c>
      <c r="W33" s="12" t="n">
        <v>73.0</v>
      </c>
      <c r="X33" s="12" t="n">
        <v>41.0</v>
      </c>
      <c r="Y33" s="12" t="n">
        <v>417.0</v>
      </c>
      <c r="Z33" s="12" t="n">
        <v>3.0</v>
      </c>
      <c r="AA33" s="12" t="n">
        <v>22.0</v>
      </c>
      <c r="AB33" s="12" t="n">
        <v>0.0</v>
      </c>
      <c r="AC33" s="12" t="n">
        <v>0.0</v>
      </c>
      <c r="AD33" s="10" t="n">
        <f t="shared" si="0"/>
        <v>1652.0</v>
      </c>
      <c r="AE33" s="37">
        <v>0</v>
      </c>
    </row>
    <row r="34" spans="1:31" x14ac:dyDescent="0.2">
      <c r="A34" s="9" t="s">
        <v>34</v>
      </c>
      <c r="B34" s="9" t="s">
        <v>319</v>
      </c>
      <c r="C34" s="12" t="n">
        <v>1.0</v>
      </c>
      <c r="D34" s="12" t="n">
        <v>0.0</v>
      </c>
      <c r="E34" s="12" t="n">
        <v>1.0</v>
      </c>
      <c r="F34" s="12" t="n">
        <v>0.0</v>
      </c>
      <c r="G34" s="12" t="n">
        <v>1.0</v>
      </c>
      <c r="H34" s="12" t="n">
        <v>0.0</v>
      </c>
      <c r="I34" s="12" t="n">
        <v>0.0</v>
      </c>
      <c r="J34" s="12" t="n">
        <v>0.0</v>
      </c>
      <c r="K34" s="12" t="n">
        <v>1.0</v>
      </c>
      <c r="L34" s="12" t="n">
        <v>2.0</v>
      </c>
      <c r="M34" s="12" t="n">
        <v>3.0</v>
      </c>
      <c r="N34" s="12" t="n">
        <v>0.0</v>
      </c>
      <c r="O34" s="12" t="n">
        <v>1.0</v>
      </c>
      <c r="P34" s="12" t="n">
        <v>0.0</v>
      </c>
      <c r="Q34" s="12" t="n">
        <v>0.0</v>
      </c>
      <c r="R34" s="12" t="n">
        <v>0.0</v>
      </c>
      <c r="S34" s="12" t="n">
        <v>1.0</v>
      </c>
      <c r="T34" s="12" t="n">
        <v>0.0</v>
      </c>
      <c r="U34" s="12" t="n">
        <v>0.0</v>
      </c>
      <c r="V34" s="12" t="n">
        <v>0.0</v>
      </c>
      <c r="W34" s="12" t="n">
        <v>0.0</v>
      </c>
      <c r="X34" s="12" t="n">
        <v>0.0</v>
      </c>
      <c r="Y34" s="12" t="n">
        <v>0.0</v>
      </c>
      <c r="Z34" s="12" t="n">
        <v>2.0</v>
      </c>
      <c r="AA34" s="12" t="n">
        <v>0.0</v>
      </c>
      <c r="AB34" s="12" t="n">
        <v>0.0</v>
      </c>
      <c r="AC34" s="12" t="n">
        <v>1.0</v>
      </c>
      <c r="AD34" s="10" t="n">
        <f t="shared" si="0"/>
        <v>14.0</v>
      </c>
      <c r="AE34" s="37">
        <v>0</v>
      </c>
    </row>
    <row r="35" spans="1:31" x14ac:dyDescent="0.2">
      <c r="A35" s="9" t="s">
        <v>34</v>
      </c>
      <c r="B35" s="9" t="s">
        <v>318</v>
      </c>
      <c r="C35" s="12" t="n">
        <v>0.0</v>
      </c>
      <c r="D35" s="12" t="n">
        <v>0.0</v>
      </c>
      <c r="E35" s="12" t="n">
        <v>0.0</v>
      </c>
      <c r="F35" s="12" t="n">
        <v>0.0</v>
      </c>
      <c r="G35" s="12" t="n">
        <v>0.0</v>
      </c>
      <c r="H35" s="12" t="n">
        <v>3.0</v>
      </c>
      <c r="I35" s="12" t="n">
        <v>0.0</v>
      </c>
      <c r="J35" s="12" t="n">
        <v>0.0</v>
      </c>
      <c r="K35" s="12" t="n">
        <v>0.0</v>
      </c>
      <c r="L35" s="12" t="n">
        <v>1.0</v>
      </c>
      <c r="M35" s="12" t="n">
        <v>0.0</v>
      </c>
      <c r="N35" s="12" t="n">
        <v>0.0</v>
      </c>
      <c r="O35" s="12" t="n">
        <v>0.0</v>
      </c>
      <c r="P35" s="12" t="n">
        <v>0.0</v>
      </c>
      <c r="Q35" s="12" t="n">
        <v>0.0</v>
      </c>
      <c r="R35" s="12" t="n">
        <v>0.0</v>
      </c>
      <c r="S35" s="12" t="n">
        <v>0.0</v>
      </c>
      <c r="T35" s="12" t="n">
        <v>0.0</v>
      </c>
      <c r="U35" s="12" t="n">
        <v>0.0</v>
      </c>
      <c r="V35" s="12" t="n">
        <v>0.0</v>
      </c>
      <c r="W35" s="12" t="n">
        <v>0.0</v>
      </c>
      <c r="X35" s="12" t="n">
        <v>0.0</v>
      </c>
      <c r="Y35" s="12" t="n">
        <v>1.0</v>
      </c>
      <c r="Z35" s="12" t="n">
        <v>0.0</v>
      </c>
      <c r="AA35" s="12" t="n">
        <v>0.0</v>
      </c>
      <c r="AB35" s="12" t="n">
        <v>0.0</v>
      </c>
      <c r="AC35" s="12" t="n">
        <v>0.0</v>
      </c>
      <c r="AD35" s="10" t="n">
        <f t="shared" si="0"/>
        <v>5.0</v>
      </c>
      <c r="AE35" s="37">
        <v>0</v>
      </c>
    </row>
    <row r="36" spans="1:31" x14ac:dyDescent="0.2">
      <c r="A36" s="9" t="s">
        <v>36</v>
      </c>
      <c r="B36" s="9" t="s">
        <v>319</v>
      </c>
      <c r="C36" s="12" t="n">
        <v>4.0</v>
      </c>
      <c r="D36" s="12" t="n">
        <v>21.0</v>
      </c>
      <c r="E36" s="12" t="n">
        <v>57.0</v>
      </c>
      <c r="F36" s="12" t="n">
        <v>1.0</v>
      </c>
      <c r="G36" s="12" t="n">
        <v>5.0</v>
      </c>
      <c r="H36" s="12" t="n">
        <v>48.0</v>
      </c>
      <c r="I36" s="12" t="n">
        <v>6.0</v>
      </c>
      <c r="J36" s="12" t="n">
        <v>1.0</v>
      </c>
      <c r="K36" s="12" t="n">
        <v>0.0</v>
      </c>
      <c r="L36" s="12" t="n">
        <v>107.0</v>
      </c>
      <c r="M36" s="12" t="n">
        <v>320.0</v>
      </c>
      <c r="N36" s="12" t="n">
        <v>8.0</v>
      </c>
      <c r="O36" s="12" t="n">
        <v>7.0</v>
      </c>
      <c r="P36" s="12" t="n">
        <v>1.0</v>
      </c>
      <c r="Q36" s="12" t="n">
        <v>34.0</v>
      </c>
      <c r="R36" s="12" t="n">
        <v>5.0</v>
      </c>
      <c r="S36" s="12" t="n">
        <v>9.0</v>
      </c>
      <c r="T36" s="12" t="n">
        <v>1.0</v>
      </c>
      <c r="U36" s="12" t="n">
        <v>4.0</v>
      </c>
      <c r="V36" s="12" t="n">
        <v>0.0</v>
      </c>
      <c r="W36" s="12" t="n">
        <v>3.0</v>
      </c>
      <c r="X36" s="12" t="n">
        <v>40.0</v>
      </c>
      <c r="Y36" s="12" t="n">
        <v>77.0</v>
      </c>
      <c r="Z36" s="12" t="n">
        <v>365.0</v>
      </c>
      <c r="AA36" s="12" t="n">
        <v>14.0</v>
      </c>
      <c r="AB36" s="12" t="n">
        <v>3.0</v>
      </c>
      <c r="AC36" s="12" t="n">
        <v>6.0</v>
      </c>
      <c r="AD36" s="10" t="n">
        <f t="shared" si="0"/>
        <v>1147.0</v>
      </c>
      <c r="AE36" s="37">
        <v>0</v>
      </c>
    </row>
    <row r="37" spans="1:31" x14ac:dyDescent="0.2">
      <c r="A37" s="9" t="s">
        <v>36</v>
      </c>
      <c r="B37" s="9" t="s">
        <v>318</v>
      </c>
      <c r="C37" s="12" t="n">
        <v>49.0</v>
      </c>
      <c r="D37" s="12" t="n">
        <v>2.0</v>
      </c>
      <c r="E37" s="12" t="n">
        <v>1.0</v>
      </c>
      <c r="F37" s="12" t="n">
        <v>0.0</v>
      </c>
      <c r="G37" s="12" t="n">
        <v>45.0</v>
      </c>
      <c r="H37" s="12" t="n">
        <v>605.0</v>
      </c>
      <c r="I37" s="12" t="n">
        <v>11.0</v>
      </c>
      <c r="J37" s="12" t="n">
        <v>2.0</v>
      </c>
      <c r="K37" s="12" t="n">
        <v>9.0</v>
      </c>
      <c r="L37" s="12" t="n">
        <v>90.0</v>
      </c>
      <c r="M37" s="12" t="n">
        <v>121.0</v>
      </c>
      <c r="N37" s="12" t="n">
        <v>0.0</v>
      </c>
      <c r="O37" s="12" t="n">
        <v>1.0</v>
      </c>
      <c r="P37" s="12" t="n">
        <v>0.0</v>
      </c>
      <c r="Q37" s="12" t="n">
        <v>3.0</v>
      </c>
      <c r="R37" s="12" t="n">
        <v>3.0</v>
      </c>
      <c r="S37" s="12" t="n">
        <v>13.0</v>
      </c>
      <c r="T37" s="12" t="n">
        <v>27.0</v>
      </c>
      <c r="U37" s="12" t="n">
        <v>2.0</v>
      </c>
      <c r="V37" s="12" t="n">
        <v>0.0</v>
      </c>
      <c r="W37" s="12" t="n">
        <v>60.0</v>
      </c>
      <c r="X37" s="12" t="n">
        <v>31.0</v>
      </c>
      <c r="Y37" s="12" t="n">
        <v>377.0</v>
      </c>
      <c r="Z37" s="12" t="n">
        <v>3.0</v>
      </c>
      <c r="AA37" s="12" t="n">
        <v>22.0</v>
      </c>
      <c r="AB37" s="12" t="n">
        <v>0.0</v>
      </c>
      <c r="AC37" s="12" t="n">
        <v>0.0</v>
      </c>
      <c r="AD37" s="10" t="n">
        <f t="shared" si="0"/>
        <v>1477.0</v>
      </c>
      <c r="AE37" s="37">
        <v>0</v>
      </c>
    </row>
    <row r="38" spans="1:31" x14ac:dyDescent="0.2">
      <c r="A38" s="9" t="s">
        <v>38</v>
      </c>
      <c r="B38" s="9" t="s">
        <v>319</v>
      </c>
      <c r="C38" s="12" t="n">
        <v>4.0</v>
      </c>
      <c r="D38" s="12" t="n">
        <v>17.0</v>
      </c>
      <c r="E38" s="12" t="n">
        <v>54.0</v>
      </c>
      <c r="F38" s="12" t="n">
        <v>1.0</v>
      </c>
      <c r="G38" s="12" t="n">
        <v>5.0</v>
      </c>
      <c r="H38" s="12" t="n">
        <v>48.0</v>
      </c>
      <c r="I38" s="12" t="n">
        <v>6.0</v>
      </c>
      <c r="J38" s="12" t="n">
        <v>1.0</v>
      </c>
      <c r="K38" s="12" t="n">
        <v>0.0</v>
      </c>
      <c r="L38" s="12" t="n">
        <v>103.0</v>
      </c>
      <c r="M38" s="12" t="n">
        <v>317.0</v>
      </c>
      <c r="N38" s="12" t="n">
        <v>8.0</v>
      </c>
      <c r="O38" s="12" t="n">
        <v>7.0</v>
      </c>
      <c r="P38" s="12" t="n">
        <v>1.0</v>
      </c>
      <c r="Q38" s="12" t="n">
        <v>34.0</v>
      </c>
      <c r="R38" s="12" t="n">
        <v>4.0</v>
      </c>
      <c r="S38" s="12" t="n">
        <v>9.0</v>
      </c>
      <c r="T38" s="12" t="n">
        <v>1.0</v>
      </c>
      <c r="U38" s="12" t="n">
        <v>4.0</v>
      </c>
      <c r="V38" s="12" t="n">
        <v>0.0</v>
      </c>
      <c r="W38" s="12" t="n">
        <v>2.0</v>
      </c>
      <c r="X38" s="12" t="n">
        <v>37.0</v>
      </c>
      <c r="Y38" s="12" t="n">
        <v>70.0</v>
      </c>
      <c r="Z38" s="12" t="n">
        <v>351.0</v>
      </c>
      <c r="AA38" s="12" t="n">
        <v>13.0</v>
      </c>
      <c r="AB38" s="12" t="n">
        <v>3.0</v>
      </c>
      <c r="AC38" s="12" t="n">
        <v>6.0</v>
      </c>
      <c r="AD38" s="10" t="n">
        <f t="shared" si="0"/>
        <v>1106.0</v>
      </c>
      <c r="AE38" s="37">
        <v>0</v>
      </c>
    </row>
    <row r="39" spans="1:31" x14ac:dyDescent="0.2">
      <c r="A39" s="9" t="s">
        <v>38</v>
      </c>
      <c r="B39" s="9" t="s">
        <v>318</v>
      </c>
      <c r="C39" s="12" t="n">
        <v>41.0</v>
      </c>
      <c r="D39" s="12" t="n">
        <v>2.0</v>
      </c>
      <c r="E39" s="12" t="n">
        <v>1.0</v>
      </c>
      <c r="F39" s="12" t="n">
        <v>0.0</v>
      </c>
      <c r="G39" s="12" t="n">
        <v>45.0</v>
      </c>
      <c r="H39" s="12" t="n">
        <v>465.0</v>
      </c>
      <c r="I39" s="12" t="n">
        <v>11.0</v>
      </c>
      <c r="J39" s="12" t="n">
        <v>2.0</v>
      </c>
      <c r="K39" s="12" t="n">
        <v>6.0</v>
      </c>
      <c r="L39" s="12" t="n">
        <v>72.0</v>
      </c>
      <c r="M39" s="12" t="n">
        <v>90.0</v>
      </c>
      <c r="N39" s="12" t="n">
        <v>0.0</v>
      </c>
      <c r="O39" s="12" t="n">
        <v>0.0</v>
      </c>
      <c r="P39" s="12" t="n">
        <v>0.0</v>
      </c>
      <c r="Q39" s="12" t="n">
        <v>2.0</v>
      </c>
      <c r="R39" s="12" t="n">
        <v>2.0</v>
      </c>
      <c r="S39" s="12" t="n">
        <v>9.0</v>
      </c>
      <c r="T39" s="12" t="n">
        <v>24.0</v>
      </c>
      <c r="U39" s="12" t="n">
        <v>0.0</v>
      </c>
      <c r="V39" s="12" t="n">
        <v>0.0</v>
      </c>
      <c r="W39" s="12" t="n">
        <v>58.0</v>
      </c>
      <c r="X39" s="12" t="n">
        <v>31.0</v>
      </c>
      <c r="Y39" s="12" t="n">
        <v>330.0</v>
      </c>
      <c r="Z39" s="12" t="n">
        <v>2.0</v>
      </c>
      <c r="AA39" s="12" t="n">
        <v>18.0</v>
      </c>
      <c r="AB39" s="12" t="n">
        <v>0.0</v>
      </c>
      <c r="AC39" s="12" t="n">
        <v>0.0</v>
      </c>
      <c r="AD39" s="10" t="n">
        <f t="shared" si="0"/>
        <v>1211.0</v>
      </c>
      <c r="AE39" s="37">
        <v>0</v>
      </c>
    </row>
    <row r="40" spans="1:31" x14ac:dyDescent="0.2">
      <c r="A40" s="9" t="s">
        <v>40</v>
      </c>
      <c r="B40" s="9" t="s">
        <v>319</v>
      </c>
      <c r="C40" s="12" t="n">
        <v>0.0</v>
      </c>
      <c r="D40" s="12" t="n">
        <v>4.0</v>
      </c>
      <c r="E40" s="12" t="n">
        <v>3.0</v>
      </c>
      <c r="F40" s="12" t="n">
        <v>0.0</v>
      </c>
      <c r="G40" s="12" t="n">
        <v>0.0</v>
      </c>
      <c r="H40" s="12" t="n">
        <v>0.0</v>
      </c>
      <c r="I40" s="12" t="n">
        <v>0.0</v>
      </c>
      <c r="J40" s="12" t="n">
        <v>0.0</v>
      </c>
      <c r="K40" s="12" t="n">
        <v>0.0</v>
      </c>
      <c r="L40" s="12" t="n">
        <v>4.0</v>
      </c>
      <c r="M40" s="12" t="n">
        <v>3.0</v>
      </c>
      <c r="N40" s="12" t="n">
        <v>0.0</v>
      </c>
      <c r="O40" s="12" t="n">
        <v>0.0</v>
      </c>
      <c r="P40" s="12" t="n">
        <v>0.0</v>
      </c>
      <c r="Q40" s="12" t="n">
        <v>0.0</v>
      </c>
      <c r="R40" s="12" t="n">
        <v>1.0</v>
      </c>
      <c r="S40" s="12" t="n">
        <v>0.0</v>
      </c>
      <c r="T40" s="12" t="n">
        <v>0.0</v>
      </c>
      <c r="U40" s="12" t="n">
        <v>0.0</v>
      </c>
      <c r="V40" s="12" t="n">
        <v>0.0</v>
      </c>
      <c r="W40" s="12" t="n">
        <v>1.0</v>
      </c>
      <c r="X40" s="12" t="n">
        <v>3.0</v>
      </c>
      <c r="Y40" s="12" t="n">
        <v>7.0</v>
      </c>
      <c r="Z40" s="12" t="n">
        <v>14.0</v>
      </c>
      <c r="AA40" s="12" t="n">
        <v>1.0</v>
      </c>
      <c r="AB40" s="12" t="n">
        <v>0.0</v>
      </c>
      <c r="AC40" s="12" t="n">
        <v>0.0</v>
      </c>
      <c r="AD40" s="10" t="n">
        <f t="shared" si="0"/>
        <v>41.0</v>
      </c>
      <c r="AE40" s="37">
        <v>0</v>
      </c>
    </row>
    <row r="41" spans="1:31" x14ac:dyDescent="0.2">
      <c r="A41" s="9" t="s">
        <v>40</v>
      </c>
      <c r="B41" s="9" t="s">
        <v>318</v>
      </c>
      <c r="C41" s="12" t="n">
        <v>8.0</v>
      </c>
      <c r="D41" s="12" t="n">
        <v>0.0</v>
      </c>
      <c r="E41" s="12" t="n">
        <v>0.0</v>
      </c>
      <c r="F41" s="12" t="n">
        <v>0.0</v>
      </c>
      <c r="G41" s="12" t="n">
        <v>0.0</v>
      </c>
      <c r="H41" s="12" t="n">
        <v>140.0</v>
      </c>
      <c r="I41" s="12" t="n">
        <v>0.0</v>
      </c>
      <c r="J41" s="12" t="n">
        <v>0.0</v>
      </c>
      <c r="K41" s="12" t="n">
        <v>3.0</v>
      </c>
      <c r="L41" s="12" t="n">
        <v>18.0</v>
      </c>
      <c r="M41" s="12" t="n">
        <v>31.0</v>
      </c>
      <c r="N41" s="12" t="n">
        <v>0.0</v>
      </c>
      <c r="O41" s="12" t="n">
        <v>1.0</v>
      </c>
      <c r="P41" s="12" t="n">
        <v>0.0</v>
      </c>
      <c r="Q41" s="12" t="n">
        <v>1.0</v>
      </c>
      <c r="R41" s="12" t="n">
        <v>1.0</v>
      </c>
      <c r="S41" s="12" t="n">
        <v>4.0</v>
      </c>
      <c r="T41" s="12" t="n">
        <v>3.0</v>
      </c>
      <c r="U41" s="12" t="n">
        <v>2.0</v>
      </c>
      <c r="V41" s="12" t="n">
        <v>0.0</v>
      </c>
      <c r="W41" s="12" t="n">
        <v>2.0</v>
      </c>
      <c r="X41" s="12" t="n">
        <v>0.0</v>
      </c>
      <c r="Y41" s="12" t="n">
        <v>47.0</v>
      </c>
      <c r="Z41" s="12" t="n">
        <v>1.0</v>
      </c>
      <c r="AA41" s="12" t="n">
        <v>4.0</v>
      </c>
      <c r="AB41" s="12" t="n">
        <v>0.0</v>
      </c>
      <c r="AC41" s="12" t="n">
        <v>0.0</v>
      </c>
      <c r="AD41" s="10" t="n">
        <f t="shared" si="0"/>
        <v>266.0</v>
      </c>
      <c r="AE41" s="37">
        <v>0</v>
      </c>
    </row>
    <row r="42" spans="1:31" x14ac:dyDescent="0.2">
      <c r="A42" s="9" t="s">
        <v>42</v>
      </c>
      <c r="B42" s="9" t="s">
        <v>319</v>
      </c>
      <c r="C42" s="12" t="n">
        <v>0.0</v>
      </c>
      <c r="D42" s="12" t="n">
        <v>0.0</v>
      </c>
      <c r="E42" s="12" t="n">
        <v>1.0</v>
      </c>
      <c r="F42" s="12" t="n">
        <v>1.0</v>
      </c>
      <c r="G42" s="12" t="n">
        <v>0.0</v>
      </c>
      <c r="H42" s="12" t="n">
        <v>0.0</v>
      </c>
      <c r="I42" s="12" t="n">
        <v>0.0</v>
      </c>
      <c r="J42" s="12" t="n">
        <v>0.0</v>
      </c>
      <c r="K42" s="12" t="n">
        <v>0.0</v>
      </c>
      <c r="L42" s="12" t="n">
        <v>0.0</v>
      </c>
      <c r="M42" s="12" t="n">
        <v>5.0</v>
      </c>
      <c r="N42" s="12" t="n">
        <v>0.0</v>
      </c>
      <c r="O42" s="12" t="n">
        <v>0.0</v>
      </c>
      <c r="P42" s="12" t="n">
        <v>1.0</v>
      </c>
      <c r="Q42" s="12" t="n">
        <v>0.0</v>
      </c>
      <c r="R42" s="12" t="n">
        <v>1.0</v>
      </c>
      <c r="S42" s="12" t="n">
        <v>0.0</v>
      </c>
      <c r="T42" s="12" t="n">
        <v>0.0</v>
      </c>
      <c r="U42" s="12" t="n">
        <v>2.0</v>
      </c>
      <c r="V42" s="12" t="n">
        <v>0.0</v>
      </c>
      <c r="W42" s="12" t="n">
        <v>0.0</v>
      </c>
      <c r="X42" s="12" t="n">
        <v>1.0</v>
      </c>
      <c r="Y42" s="12" t="n">
        <v>0.0</v>
      </c>
      <c r="Z42" s="12" t="n">
        <v>4.0</v>
      </c>
      <c r="AA42" s="12" t="n">
        <v>1.0</v>
      </c>
      <c r="AB42" s="12" t="n">
        <v>0.0</v>
      </c>
      <c r="AC42" s="12" t="n">
        <v>0.0</v>
      </c>
      <c r="AD42" s="10" t="n">
        <f t="shared" si="0"/>
        <v>17.0</v>
      </c>
      <c r="AE42" s="37">
        <v>0</v>
      </c>
    </row>
    <row r="43" spans="1:31" x14ac:dyDescent="0.2">
      <c r="A43" s="9" t="s">
        <v>42</v>
      </c>
      <c r="B43" s="9" t="s">
        <v>318</v>
      </c>
      <c r="C43" s="12" t="n">
        <v>2.0</v>
      </c>
      <c r="D43" s="12" t="n">
        <v>1.0</v>
      </c>
      <c r="E43" s="12" t="n">
        <v>0.0</v>
      </c>
      <c r="F43" s="12" t="n">
        <v>0.0</v>
      </c>
      <c r="G43" s="12" t="n">
        <v>1.0</v>
      </c>
      <c r="H43" s="12" t="n">
        <v>17.0</v>
      </c>
      <c r="I43" s="12" t="n">
        <v>0.0</v>
      </c>
      <c r="J43" s="12" t="n">
        <v>0.0</v>
      </c>
      <c r="K43" s="12" t="n">
        <v>1.0</v>
      </c>
      <c r="L43" s="12" t="n">
        <v>3.0</v>
      </c>
      <c r="M43" s="12" t="n">
        <v>25.0</v>
      </c>
      <c r="N43" s="12" t="n">
        <v>0.0</v>
      </c>
      <c r="O43" s="12" t="n">
        <v>0.0</v>
      </c>
      <c r="P43" s="12" t="n">
        <v>0.0</v>
      </c>
      <c r="Q43" s="12" t="n">
        <v>1.0</v>
      </c>
      <c r="R43" s="12" t="n">
        <v>4.0</v>
      </c>
      <c r="S43" s="12" t="n">
        <v>0.0</v>
      </c>
      <c r="T43" s="12" t="n">
        <v>5.0</v>
      </c>
      <c r="U43" s="12" t="n">
        <v>0.0</v>
      </c>
      <c r="V43" s="12" t="n">
        <v>0.0</v>
      </c>
      <c r="W43" s="12" t="n">
        <v>1.0</v>
      </c>
      <c r="X43" s="12" t="n">
        <v>0.0</v>
      </c>
      <c r="Y43" s="12" t="n">
        <v>7.0</v>
      </c>
      <c r="Z43" s="12" t="n">
        <v>0.0</v>
      </c>
      <c r="AA43" s="12" t="n">
        <v>0.0</v>
      </c>
      <c r="AB43" s="12" t="n">
        <v>0.0</v>
      </c>
      <c r="AC43" s="12" t="n">
        <v>0.0</v>
      </c>
      <c r="AD43" s="10" t="n">
        <f t="shared" si="0"/>
        <v>68.0</v>
      </c>
      <c r="AE43" s="37">
        <v>0</v>
      </c>
    </row>
    <row r="44" spans="1:31" x14ac:dyDescent="0.2">
      <c r="A44" s="9" t="s">
        <v>44</v>
      </c>
      <c r="B44" s="9" t="s">
        <v>319</v>
      </c>
      <c r="C44" s="12" t="n">
        <v>1.0</v>
      </c>
      <c r="D44" s="12" t="n">
        <v>0.0</v>
      </c>
      <c r="E44" s="12" t="n">
        <v>0.0</v>
      </c>
      <c r="F44" s="12" t="n">
        <v>0.0</v>
      </c>
      <c r="G44" s="12" t="n">
        <v>0.0</v>
      </c>
      <c r="H44" s="12" t="n">
        <v>0.0</v>
      </c>
      <c r="I44" s="12" t="n">
        <v>0.0</v>
      </c>
      <c r="J44" s="12" t="n">
        <v>0.0</v>
      </c>
      <c r="K44" s="12" t="n">
        <v>0.0</v>
      </c>
      <c r="L44" s="12" t="n">
        <v>1.0</v>
      </c>
      <c r="M44" s="12" t="n">
        <v>9.0</v>
      </c>
      <c r="N44" s="12" t="n">
        <v>0.0</v>
      </c>
      <c r="O44" s="12" t="n">
        <v>0.0</v>
      </c>
      <c r="P44" s="12" t="n">
        <v>0.0</v>
      </c>
      <c r="Q44" s="12" t="n">
        <v>0.0</v>
      </c>
      <c r="R44" s="12" t="n">
        <v>0.0</v>
      </c>
      <c r="S44" s="12" t="n">
        <v>0.0</v>
      </c>
      <c r="T44" s="12" t="n">
        <v>3.0</v>
      </c>
      <c r="U44" s="12" t="n">
        <v>0.0</v>
      </c>
      <c r="V44" s="12" t="n">
        <v>0.0</v>
      </c>
      <c r="W44" s="12" t="n">
        <v>1.0</v>
      </c>
      <c r="X44" s="12" t="n">
        <v>0.0</v>
      </c>
      <c r="Y44" s="12" t="n">
        <v>1.0</v>
      </c>
      <c r="Z44" s="12" t="n">
        <v>0.0</v>
      </c>
      <c r="AA44" s="12" t="n">
        <v>0.0</v>
      </c>
      <c r="AB44" s="12" t="n">
        <v>0.0</v>
      </c>
      <c r="AC44" s="12" t="n">
        <v>0.0</v>
      </c>
      <c r="AD44" s="10" t="n">
        <f t="shared" si="0"/>
        <v>16.0</v>
      </c>
      <c r="AE44" s="37">
        <v>0</v>
      </c>
    </row>
    <row r="45" spans="1:31" x14ac:dyDescent="0.2">
      <c r="A45" s="9" t="s">
        <v>44</v>
      </c>
      <c r="B45" s="9" t="s">
        <v>318</v>
      </c>
      <c r="C45" s="12" t="n">
        <v>0.0</v>
      </c>
      <c r="D45" s="12" t="n">
        <v>0.0</v>
      </c>
      <c r="E45" s="12" t="n">
        <v>1.0</v>
      </c>
      <c r="F45" s="12" t="n">
        <v>0.0</v>
      </c>
      <c r="G45" s="12" t="n">
        <v>0.0</v>
      </c>
      <c r="H45" s="12" t="n">
        <v>0.0</v>
      </c>
      <c r="I45" s="12" t="n">
        <v>0.0</v>
      </c>
      <c r="J45" s="12" t="n">
        <v>0.0</v>
      </c>
      <c r="K45" s="12" t="n">
        <v>0.0</v>
      </c>
      <c r="L45" s="12" t="n">
        <v>0.0</v>
      </c>
      <c r="M45" s="12" t="n">
        <v>2.0</v>
      </c>
      <c r="N45" s="12" t="n">
        <v>0.0</v>
      </c>
      <c r="O45" s="12" t="n">
        <v>0.0</v>
      </c>
      <c r="P45" s="12" t="n">
        <v>0.0</v>
      </c>
      <c r="Q45" s="12" t="n">
        <v>0.0</v>
      </c>
      <c r="R45" s="12" t="n">
        <v>0.0</v>
      </c>
      <c r="S45" s="12" t="n">
        <v>0.0</v>
      </c>
      <c r="T45" s="12" t="n">
        <v>0.0</v>
      </c>
      <c r="U45" s="12" t="n">
        <v>0.0</v>
      </c>
      <c r="V45" s="12" t="n">
        <v>0.0</v>
      </c>
      <c r="W45" s="12" t="n">
        <v>0.0</v>
      </c>
      <c r="X45" s="12" t="n">
        <v>1.0</v>
      </c>
      <c r="Y45" s="12" t="n">
        <v>0.0</v>
      </c>
      <c r="Z45" s="12" t="n">
        <v>1.0</v>
      </c>
      <c r="AA45" s="12" t="n">
        <v>0.0</v>
      </c>
      <c r="AB45" s="12" t="n">
        <v>0.0</v>
      </c>
      <c r="AC45" s="12" t="n">
        <v>0.0</v>
      </c>
      <c r="AD45" s="10" t="n">
        <f t="shared" si="0"/>
        <v>5.0</v>
      </c>
      <c r="AE45" s="37">
        <v>0</v>
      </c>
    </row>
    <row r="46" spans="1:31" x14ac:dyDescent="0.2">
      <c r="A46" s="9" t="s">
        <v>46</v>
      </c>
      <c r="B46" s="9" t="s">
        <v>319</v>
      </c>
      <c r="C46" s="12" t="n">
        <v>1.0</v>
      </c>
      <c r="D46" s="12" t="n">
        <v>1.0</v>
      </c>
      <c r="E46" s="12" t="n">
        <v>0.0</v>
      </c>
      <c r="F46" s="12" t="n">
        <v>0.0</v>
      </c>
      <c r="G46" s="12" t="n">
        <v>1.0</v>
      </c>
      <c r="H46" s="12" t="n">
        <v>17.0</v>
      </c>
      <c r="I46" s="12" t="n">
        <v>0.0</v>
      </c>
      <c r="J46" s="12" t="n">
        <v>0.0</v>
      </c>
      <c r="K46" s="12" t="n">
        <v>1.0</v>
      </c>
      <c r="L46" s="12" t="n">
        <v>3.0</v>
      </c>
      <c r="M46" s="12" t="n">
        <v>11.0</v>
      </c>
      <c r="N46" s="12" t="n">
        <v>0.0</v>
      </c>
      <c r="O46" s="12" t="n">
        <v>0.0</v>
      </c>
      <c r="P46" s="12" t="n">
        <v>0.0</v>
      </c>
      <c r="Q46" s="12" t="n">
        <v>1.0</v>
      </c>
      <c r="R46" s="12" t="n">
        <v>4.0</v>
      </c>
      <c r="S46" s="12" t="n">
        <v>0.0</v>
      </c>
      <c r="T46" s="12" t="n">
        <v>0.0</v>
      </c>
      <c r="U46" s="12" t="n">
        <v>0.0</v>
      </c>
      <c r="V46" s="12" t="n">
        <v>0.0</v>
      </c>
      <c r="W46" s="12" t="n">
        <v>0.0</v>
      </c>
      <c r="X46" s="12" t="n">
        <v>0.0</v>
      </c>
      <c r="Y46" s="12" t="n">
        <v>0.0</v>
      </c>
      <c r="Z46" s="12" t="n">
        <v>0.0</v>
      </c>
      <c r="AA46" s="12" t="n">
        <v>0.0</v>
      </c>
      <c r="AB46" s="12" t="n">
        <v>0.0</v>
      </c>
      <c r="AC46" s="12" t="n">
        <v>0.0</v>
      </c>
      <c r="AD46" s="10" t="n">
        <f t="shared" si="0"/>
        <v>40.0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1.0</v>
      </c>
      <c r="Q47" s="12" t="n">
        <v>0.0</v>
      </c>
      <c r="R47" s="12" t="n">
        <v>1.0</v>
      </c>
      <c r="S47" s="12" t="n">
        <v>0.0</v>
      </c>
      <c r="T47" s="12" t="n">
        <v>0.0</v>
      </c>
      <c r="U47" s="12" t="n">
        <v>1.0</v>
      </c>
      <c r="V47" s="12" t="n">
        <v>0.0</v>
      </c>
      <c r="W47" s="12" t="n">
        <v>0.0</v>
      </c>
      <c r="X47" s="12" t="n">
        <v>0.0</v>
      </c>
      <c r="Y47" s="12" t="n">
        <v>0.0</v>
      </c>
      <c r="Z47" s="12" t="n">
        <v>0.0</v>
      </c>
      <c r="AA47" s="12" t="n">
        <v>0.0</v>
      </c>
      <c r="AB47" s="12" t="n">
        <v>0.0</v>
      </c>
      <c r="AC47" s="12" t="n">
        <v>0.0</v>
      </c>
      <c r="AD47" s="10" t="n">
        <f t="shared" si="0"/>
        <v>3.0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3.0</v>
      </c>
      <c r="E50" s="12" t="n">
        <v>0.0</v>
      </c>
      <c r="F50" s="12" t="n">
        <v>0.0</v>
      </c>
      <c r="G50" s="12" t="n">
        <v>0.0</v>
      </c>
      <c r="H50" s="12" t="n">
        <v>0.0</v>
      </c>
      <c r="I50" s="12" t="n">
        <v>0.0</v>
      </c>
      <c r="J50" s="12" t="n">
        <v>0.0</v>
      </c>
      <c r="K50" s="12" t="n">
        <v>0.0</v>
      </c>
      <c r="L50" s="63" t="n">
        <v>25.0</v>
      </c>
      <c r="M50" s="12" t="n">
        <v>0.0</v>
      </c>
      <c r="N50" s="12" t="n">
        <v>0.0</v>
      </c>
      <c r="O50" s="12" t="n">
        <v>0.0</v>
      </c>
      <c r="P50" s="12" t="n">
        <v>0.0</v>
      </c>
      <c r="Q50" s="12" t="n">
        <v>0.0</v>
      </c>
      <c r="R50" s="12" t="n">
        <v>16.0</v>
      </c>
      <c r="S50" s="12" t="n">
        <v>0.0</v>
      </c>
      <c r="T50" s="12" t="n">
        <v>0.0</v>
      </c>
      <c r="U50" s="12" t="n">
        <v>4.0</v>
      </c>
      <c r="V50" s="12" t="n">
        <v>0.0</v>
      </c>
      <c r="W50" s="12" t="n">
        <v>0.0</v>
      </c>
      <c r="X50" s="12" t="n">
        <v>2.0</v>
      </c>
      <c r="Y50" s="12" t="n">
        <v>0.0</v>
      </c>
      <c r="Z50" s="12" t="n">
        <v>553.0</v>
      </c>
      <c r="AA50" s="12" t="n">
        <v>5.0</v>
      </c>
      <c r="AB50" s="12" t="n">
        <v>0.0</v>
      </c>
      <c r="AC50" s="12" t="n">
        <v>0.0</v>
      </c>
      <c r="AD50" s="10" t="n">
        <f t="shared" si="0"/>
        <v>608.0</v>
      </c>
      <c r="AE50" s="37" t="n">
        <v>1.0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30.0</v>
      </c>
      <c r="D52" s="12" t="n">
        <v>1.0</v>
      </c>
      <c r="E52" s="12" t="n">
        <v>0.0</v>
      </c>
      <c r="F52" s="12" t="n">
        <v>0.0</v>
      </c>
      <c r="G52" s="12" t="n">
        <v>2.0</v>
      </c>
      <c r="H52" s="12" t="n">
        <v>82.0</v>
      </c>
      <c r="I52" s="12" t="n">
        <v>5.0</v>
      </c>
      <c r="J52" s="12" t="n">
        <v>0.0</v>
      </c>
      <c r="K52" s="12" t="n">
        <v>0.0</v>
      </c>
      <c r="L52" s="12" t="n">
        <v>50.0</v>
      </c>
      <c r="M52" s="12" t="n">
        <v>14.0</v>
      </c>
      <c r="N52" s="12" t="n">
        <v>0.0</v>
      </c>
      <c r="O52" s="12" t="n">
        <v>0.0</v>
      </c>
      <c r="P52" s="12" t="n">
        <v>0.0</v>
      </c>
      <c r="Q52" s="12" t="n">
        <v>0.0</v>
      </c>
      <c r="R52" s="12" t="n">
        <v>1.0</v>
      </c>
      <c r="S52" s="12" t="n">
        <v>0.0</v>
      </c>
      <c r="T52" s="12" t="n">
        <v>15.0</v>
      </c>
      <c r="U52" s="12" t="n">
        <v>0.0</v>
      </c>
      <c r="V52" s="12" t="n">
        <v>0.0</v>
      </c>
      <c r="W52" s="12" t="n">
        <v>10.0</v>
      </c>
      <c r="X52" s="12" t="n">
        <v>0.0</v>
      </c>
      <c r="Y52" s="12" t="n">
        <v>2.0</v>
      </c>
      <c r="Z52" s="12" t="n">
        <v>0.0</v>
      </c>
      <c r="AA52" s="12" t="n">
        <v>7.0</v>
      </c>
      <c r="AB52" s="12" t="n">
        <v>0.0</v>
      </c>
      <c r="AC52" s="12" t="n">
        <v>0.0</v>
      </c>
      <c r="AD52" s="10" t="n">
        <f t="shared" si="0"/>
        <v>219.0</v>
      </c>
      <c r="AE52" s="37">
        <v>0</v>
      </c>
    </row>
    <row r="53" spans="1:31" x14ac:dyDescent="0.2">
      <c r="A53" s="3" t="s">
        <v>360</v>
      </c>
      <c r="B53" s="9" t="s">
        <v>318</v>
      </c>
      <c r="C53" s="12" t="n">
        <v>1.0</v>
      </c>
      <c r="D53" s="12" t="n">
        <v>1.0</v>
      </c>
      <c r="E53" s="12" t="n">
        <v>1.0</v>
      </c>
      <c r="F53" s="12" t="n">
        <v>1.0</v>
      </c>
      <c r="G53" s="12" t="n">
        <v>1.0</v>
      </c>
      <c r="H53" s="12" t="n">
        <v>2.0</v>
      </c>
      <c r="I53" s="12" t="n">
        <v>1.0</v>
      </c>
      <c r="J53" s="12" t="n">
        <v>1.0</v>
      </c>
      <c r="K53" s="12" t="n">
        <v>1.0</v>
      </c>
      <c r="L53" s="12" t="n">
        <v>3.0</v>
      </c>
      <c r="M53" s="12" t="n">
        <v>2.0</v>
      </c>
      <c r="N53" s="12" t="n">
        <v>1.0</v>
      </c>
      <c r="O53" s="12" t="n">
        <v>1.0</v>
      </c>
      <c r="P53" s="12" t="n">
        <v>1.0</v>
      </c>
      <c r="Q53" s="12" t="n">
        <v>1.0</v>
      </c>
      <c r="R53" s="12" t="n">
        <v>1.0</v>
      </c>
      <c r="S53" s="12" t="n">
        <v>1.0</v>
      </c>
      <c r="T53" s="12" t="n">
        <v>1.0</v>
      </c>
      <c r="U53" s="12" t="n">
        <v>1.0</v>
      </c>
      <c r="V53" s="12" t="n">
        <v>0.0</v>
      </c>
      <c r="W53" s="12" t="n">
        <v>1.0</v>
      </c>
      <c r="X53" s="12" t="n">
        <v>1.0</v>
      </c>
      <c r="Y53" s="12" t="n">
        <v>2.0</v>
      </c>
      <c r="Z53" s="12" t="n">
        <v>2.0</v>
      </c>
      <c r="AA53" s="12" t="n">
        <v>1.0</v>
      </c>
      <c r="AB53" s="12" t="n">
        <v>1.0</v>
      </c>
      <c r="AC53" s="12" t="n">
        <v>1.0</v>
      </c>
      <c r="AD53" s="10" t="n">
        <f t="shared" si="0"/>
        <v>32.0</v>
      </c>
      <c r="AE53" s="37">
        <v>0</v>
      </c>
    </row>
    <row r="54" spans="1:31" x14ac:dyDescent="0.2">
      <c r="A54" s="3" t="s">
        <v>361</v>
      </c>
      <c r="B54" s="9" t="s">
        <v>319</v>
      </c>
      <c r="C54" s="12" t="n">
        <v>1.0</v>
      </c>
      <c r="D54" s="12" t="n">
        <v>1.0</v>
      </c>
      <c r="E54" s="12" t="n">
        <v>1.0</v>
      </c>
      <c r="F54" s="12" t="n">
        <v>0.0</v>
      </c>
      <c r="G54" s="12" t="n">
        <v>1.0</v>
      </c>
      <c r="H54" s="12" t="n">
        <v>2.0</v>
      </c>
      <c r="I54" s="12" t="n">
        <v>1.0</v>
      </c>
      <c r="J54" s="12" t="n">
        <v>1.0</v>
      </c>
      <c r="K54" s="12" t="n">
        <v>1.0</v>
      </c>
      <c r="L54" s="12" t="n">
        <v>3.0</v>
      </c>
      <c r="M54" s="12" t="n">
        <v>2.0</v>
      </c>
      <c r="N54" s="12" t="n">
        <v>1.0</v>
      </c>
      <c r="O54" s="12" t="n">
        <v>1.0</v>
      </c>
      <c r="P54" s="12" t="n">
        <v>1.0</v>
      </c>
      <c r="Q54" s="12" t="n">
        <v>1.0</v>
      </c>
      <c r="R54" s="12" t="n">
        <v>4.0</v>
      </c>
      <c r="S54" s="12" t="n">
        <v>1.0</v>
      </c>
      <c r="T54" s="12" t="n">
        <v>1.0</v>
      </c>
      <c r="U54" s="12" t="n">
        <v>1.0</v>
      </c>
      <c r="V54" s="12" t="n">
        <v>0.0</v>
      </c>
      <c r="W54" s="12" t="n">
        <v>1.0</v>
      </c>
      <c r="X54" s="12" t="n">
        <v>3.0</v>
      </c>
      <c r="Y54" s="12" t="n">
        <v>2.0</v>
      </c>
      <c r="Z54" s="12" t="n">
        <v>1.0</v>
      </c>
      <c r="AA54" s="12" t="n">
        <v>0.0</v>
      </c>
      <c r="AB54" s="12" t="n">
        <v>1.0</v>
      </c>
      <c r="AC54" s="12" t="n">
        <v>1.0</v>
      </c>
      <c r="AD54" s="10" t="n">
        <f t="shared" si="0"/>
        <v>34.0</v>
      </c>
      <c r="AE54" s="37">
        <v>0</v>
      </c>
    </row>
    <row r="55" spans="1:31" x14ac:dyDescent="0.2">
      <c r="A55" s="3" t="s">
        <v>361</v>
      </c>
      <c r="B55" s="9" t="s">
        <v>318</v>
      </c>
      <c r="C55" s="12" t="n">
        <v>26.0</v>
      </c>
      <c r="D55" s="12" t="n">
        <v>1.0</v>
      </c>
      <c r="E55" s="12" t="n">
        <v>0.0</v>
      </c>
      <c r="F55" s="12" t="n">
        <v>0.0</v>
      </c>
      <c r="G55" s="12" t="n">
        <v>3.0</v>
      </c>
      <c r="H55" s="12" t="n">
        <v>78.0</v>
      </c>
      <c r="I55" s="12" t="n">
        <v>5.0</v>
      </c>
      <c r="J55" s="12" t="n">
        <v>0.0</v>
      </c>
      <c r="K55" s="12" t="n">
        <v>0.0</v>
      </c>
      <c r="L55" s="12" t="n">
        <v>50.0</v>
      </c>
      <c r="M55" s="12" t="n">
        <v>12.0</v>
      </c>
      <c r="N55" s="12" t="n">
        <v>0.0</v>
      </c>
      <c r="O55" s="12" t="n">
        <v>1.0</v>
      </c>
      <c r="P55" s="12" t="n">
        <v>0.0</v>
      </c>
      <c r="Q55" s="12" t="n">
        <v>0.0</v>
      </c>
      <c r="R55" s="12" t="n">
        <v>1.0</v>
      </c>
      <c r="S55" s="12" t="n">
        <v>0.0</v>
      </c>
      <c r="T55" s="12" t="n">
        <v>16.0</v>
      </c>
      <c r="U55" s="12" t="n">
        <v>0.0</v>
      </c>
      <c r="V55" s="12" t="n">
        <v>0.0</v>
      </c>
      <c r="W55" s="12" t="n">
        <v>8.0</v>
      </c>
      <c r="X55" s="12" t="n">
        <v>0.0</v>
      </c>
      <c r="Y55" s="12" t="n">
        <v>3.0</v>
      </c>
      <c r="Z55" s="12" t="n">
        <v>1.0</v>
      </c>
      <c r="AA55" s="12" t="n">
        <v>7.0</v>
      </c>
      <c r="AB55" s="12" t="n">
        <v>0.0</v>
      </c>
      <c r="AC55" s="12" t="n">
        <v>0.0</v>
      </c>
      <c r="AD55" s="10" t="n">
        <f t="shared" si="0"/>
        <v>212.0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3.0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3.0</v>
      </c>
      <c r="AE60" s="37">
        <v>0</v>
      </c>
    </row>
    <row r="61" spans="1:31" x14ac:dyDescent="0.2">
      <c r="A61" s="9" t="s">
        <v>51</v>
      </c>
      <c r="B61" s="9" t="s">
        <v>318</v>
      </c>
      <c r="C61" s="12" t="n">
        <v>0.0</v>
      </c>
      <c r="D61" s="12" t="n">
        <v>1.0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1.0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1.0</v>
      </c>
      <c r="Y62" s="12" t="n">
        <v>0.0</v>
      </c>
      <c r="Z62" s="12" t="n">
        <v>0.0</v>
      </c>
      <c r="AA62" s="12" t="n">
        <v>0.0</v>
      </c>
      <c r="AB62" s="12" t="n">
        <v>0.0</v>
      </c>
      <c r="AC62" s="12" t="n">
        <v>0.0</v>
      </c>
      <c r="AD62" s="10" t="n">
        <f t="shared" si="0"/>
        <v>1.0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3.0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3.0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1.0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1.0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2.0</v>
      </c>
      <c r="D66" s="12" t="n">
        <v>0.0</v>
      </c>
      <c r="E66" s="12" t="n">
        <v>0.0</v>
      </c>
      <c r="F66" s="12" t="n">
        <v>0.0</v>
      </c>
      <c r="G66" s="12" t="n">
        <v>0.0</v>
      </c>
      <c r="H66" s="12" t="n">
        <v>0.0</v>
      </c>
      <c r="I66" s="12" t="n">
        <v>0.0</v>
      </c>
      <c r="J66" s="12" t="n">
        <v>0.0</v>
      </c>
      <c r="K66" s="12" t="n">
        <v>0.0</v>
      </c>
      <c r="L66" s="12" t="n">
        <v>0.0</v>
      </c>
      <c r="M66" s="12" t="n">
        <v>17.0</v>
      </c>
      <c r="N66" s="12" t="n">
        <v>0.0</v>
      </c>
      <c r="O66" s="12" t="n">
        <v>0.0</v>
      </c>
      <c r="P66" s="12" t="n">
        <v>0.0</v>
      </c>
      <c r="Q66" s="12" t="n">
        <v>0.0</v>
      </c>
      <c r="R66" s="12" t="n">
        <v>0.0</v>
      </c>
      <c r="S66" s="12" t="n">
        <v>0.0</v>
      </c>
      <c r="T66" s="12" t="n">
        <v>0.0</v>
      </c>
      <c r="U66" s="12" t="n">
        <v>0.0</v>
      </c>
      <c r="V66" s="12" t="n">
        <v>0.0</v>
      </c>
      <c r="W66" s="12" t="n">
        <v>0.0</v>
      </c>
      <c r="X66" s="12" t="n">
        <v>3.0</v>
      </c>
      <c r="Y66" s="12" t="n">
        <v>0.0</v>
      </c>
      <c r="Z66" s="12" t="n">
        <v>0.0</v>
      </c>
      <c r="AA66" s="12" t="n">
        <v>0.0</v>
      </c>
      <c r="AB66" s="12" t="n">
        <v>0.0</v>
      </c>
      <c r="AC66" s="12" t="n">
        <v>0.0</v>
      </c>
      <c r="AD66" s="10" t="n">
        <f t="shared" si="0"/>
        <v>22.0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38.0</v>
      </c>
      <c r="R67" s="12" t="n">
        <v>0.0</v>
      </c>
      <c r="S67" s="12" t="n">
        <v>0.0</v>
      </c>
      <c r="T67" s="12" t="n">
        <v>0.0</v>
      </c>
      <c r="U67" s="12" t="n">
        <v>0.0</v>
      </c>
      <c r="V67" s="12" t="n">
        <v>0.0</v>
      </c>
      <c r="W67" s="12" t="n">
        <v>0.0</v>
      </c>
      <c r="X67" s="12" t="n">
        <v>41.0</v>
      </c>
      <c r="Y67" s="12" t="n">
        <v>0.0</v>
      </c>
      <c r="Z67" s="12" t="n">
        <v>0.0</v>
      </c>
      <c r="AA67" s="12" t="n">
        <v>0.0</v>
      </c>
      <c r="AB67" s="12" t="n">
        <v>0.0</v>
      </c>
      <c r="AC67" s="12" t="n">
        <v>0.0</v>
      </c>
      <c r="AD67" s="10" t="n">
        <f t="shared" si="0"/>
        <v>79.0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2.0</v>
      </c>
      <c r="L68" s="12" t="n">
        <v>0.0</v>
      </c>
      <c r="M68" s="12" t="n">
        <v>0.0</v>
      </c>
      <c r="N68" s="12" t="n">
        <v>0.0</v>
      </c>
      <c r="O68" s="12" t="n">
        <v>0.0</v>
      </c>
      <c r="P68" s="12" t="n">
        <v>6.0</v>
      </c>
      <c r="Q68" s="12" t="n">
        <v>1.0</v>
      </c>
      <c r="R68" s="12" t="n">
        <v>64.0</v>
      </c>
      <c r="S68" s="12" t="n">
        <v>0.0</v>
      </c>
      <c r="T68" s="12" t="n">
        <v>0.0</v>
      </c>
      <c r="U68" s="12" t="n">
        <v>0.0</v>
      </c>
      <c r="V68" s="12" t="n">
        <v>0.0</v>
      </c>
      <c r="W68" s="12" t="n">
        <v>16.0</v>
      </c>
      <c r="X68" s="12" t="n">
        <v>2.0</v>
      </c>
      <c r="Y68" s="12" t="n">
        <v>0.0</v>
      </c>
      <c r="Z68" s="12" t="n">
        <v>0.0</v>
      </c>
      <c r="AA68" s="12" t="n">
        <v>0.0</v>
      </c>
      <c r="AB68" s="12" t="n">
        <v>0.0</v>
      </c>
      <c r="AC68" s="12" t="n">
        <v>0.0</v>
      </c>
      <c r="AD68" s="10" t="n">
        <f t="shared" si="0"/>
        <v>91.0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1.0</v>
      </c>
      <c r="L72" s="12" t="n">
        <v>0.0</v>
      </c>
      <c r="M72" s="12" t="n">
        <v>2.0</v>
      </c>
      <c r="N72" s="12" t="n">
        <v>0.0</v>
      </c>
      <c r="O72" s="12" t="n">
        <v>1.0</v>
      </c>
      <c r="P72" s="12" t="n">
        <v>0.0</v>
      </c>
      <c r="Q72" s="12" t="n">
        <v>0.0</v>
      </c>
      <c r="R72" s="12" t="n">
        <v>0.0</v>
      </c>
      <c r="S72" s="12" t="n">
        <v>1.0</v>
      </c>
      <c r="T72" s="12" t="n">
        <v>0.0</v>
      </c>
      <c r="U72" s="12" t="n">
        <v>0.0</v>
      </c>
      <c r="V72" s="12" t="n">
        <v>0.0</v>
      </c>
      <c r="W72" s="12" t="n">
        <v>0.0</v>
      </c>
      <c r="X72" s="12" t="n">
        <v>0.0</v>
      </c>
      <c r="Y72" s="12" t="n">
        <v>0.0</v>
      </c>
      <c r="Z72" s="12" t="n">
        <v>0.0</v>
      </c>
      <c r="AA72" s="12" t="n">
        <v>0.0</v>
      </c>
      <c r="AB72" s="12" t="n">
        <v>0.0</v>
      </c>
      <c r="AC72" s="12" t="n">
        <v>1.0</v>
      </c>
      <c r="AD72" s="10" t="n">
        <f t="shared" si="0"/>
        <v>6.0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1.0</v>
      </c>
      <c r="Z73" s="12" t="n">
        <v>0.0</v>
      </c>
      <c r="AA73" s="12" t="n">
        <v>0.0</v>
      </c>
      <c r="AB73" s="12" t="n">
        <v>0.0</v>
      </c>
      <c r="AC73" s="12" t="n">
        <v>0.0</v>
      </c>
      <c r="AD73" s="10" t="n">
        <f t="shared" si="0"/>
        <v>1.0</v>
      </c>
      <c r="AE73" s="37">
        <v>0</v>
      </c>
    </row>
    <row r="74" spans="1:31" x14ac:dyDescent="0.2">
      <c r="A74" s="9" t="s">
        <v>65</v>
      </c>
      <c r="B74" s="9" t="s">
        <v>319</v>
      </c>
      <c r="C74" s="12" t="n">
        <v>0.0</v>
      </c>
      <c r="D74" s="12" t="n">
        <v>0.0</v>
      </c>
      <c r="E74" s="12" t="n">
        <v>0.0</v>
      </c>
      <c r="F74" s="12" t="n">
        <v>0.0</v>
      </c>
      <c r="G74" s="12" t="n">
        <v>0.0</v>
      </c>
      <c r="H74" s="12" t="n">
        <v>0.0</v>
      </c>
      <c r="I74" s="12" t="n">
        <v>2.0</v>
      </c>
      <c r="J74" s="12" t="n">
        <v>0.0</v>
      </c>
      <c r="K74" s="12" t="n">
        <v>0.0</v>
      </c>
      <c r="L74" s="12" t="n">
        <v>0.0</v>
      </c>
      <c r="M74" s="12" t="n">
        <v>0.0</v>
      </c>
      <c r="N74" s="12" t="n">
        <v>0.0</v>
      </c>
      <c r="O74" s="12" t="n">
        <v>0.0</v>
      </c>
      <c r="P74" s="12" t="n">
        <v>1.0</v>
      </c>
      <c r="Q74" s="12" t="n">
        <v>0.0</v>
      </c>
      <c r="R74" s="12" t="n">
        <v>0.0</v>
      </c>
      <c r="S74" s="12" t="n">
        <v>0.0</v>
      </c>
      <c r="T74" s="12" t="n">
        <v>1.0</v>
      </c>
      <c r="U74" s="12" t="n">
        <v>0.0</v>
      </c>
      <c r="V74" s="12" t="n">
        <v>0.0</v>
      </c>
      <c r="W74" s="12" t="n">
        <v>0.0</v>
      </c>
      <c r="X74" s="12" t="n">
        <v>0.0</v>
      </c>
      <c r="Y74" s="12" t="n">
        <v>0.0</v>
      </c>
      <c r="Z74" s="12" t="n">
        <v>0.0</v>
      </c>
      <c r="AA74" s="12" t="n">
        <v>0.0</v>
      </c>
      <c r="AB74" s="12" t="n">
        <v>0.0</v>
      </c>
      <c r="AC74" s="12" t="n">
        <v>0.0</v>
      </c>
      <c r="AD74" s="10" t="n">
        <f t="shared" si="0"/>
        <v>4.0</v>
      </c>
      <c r="AE74" s="37">
        <v>0</v>
      </c>
    </row>
    <row r="75" spans="1:31" x14ac:dyDescent="0.2">
      <c r="A75" s="9" t="s">
        <v>65</v>
      </c>
      <c r="B75" s="9" t="s">
        <v>318</v>
      </c>
      <c r="C75" s="12" t="n">
        <v>3.0</v>
      </c>
      <c r="D75" s="12" t="n">
        <v>0.0</v>
      </c>
      <c r="E75" s="12" t="n">
        <v>0.0</v>
      </c>
      <c r="F75" s="12" t="n">
        <v>0.0</v>
      </c>
      <c r="G75" s="12" t="n">
        <v>3.0</v>
      </c>
      <c r="H75" s="12" t="n">
        <v>58.0</v>
      </c>
      <c r="I75" s="12" t="n">
        <v>0.0</v>
      </c>
      <c r="J75" s="12" t="n">
        <v>0.0</v>
      </c>
      <c r="K75" s="12" t="n">
        <v>1.0</v>
      </c>
      <c r="L75" s="12" t="n">
        <v>9.0</v>
      </c>
      <c r="M75" s="12" t="n">
        <v>26.0</v>
      </c>
      <c r="N75" s="12" t="n">
        <v>0.0</v>
      </c>
      <c r="O75" s="12" t="n">
        <v>0.0</v>
      </c>
      <c r="P75" s="12" t="n">
        <v>0.0</v>
      </c>
      <c r="Q75" s="12" t="n">
        <v>0.0</v>
      </c>
      <c r="R75" s="12" t="n">
        <v>1.0</v>
      </c>
      <c r="S75" s="12" t="n">
        <v>0.0</v>
      </c>
      <c r="T75" s="12" t="n">
        <v>1.0</v>
      </c>
      <c r="U75" s="12" t="n">
        <v>0.0</v>
      </c>
      <c r="V75" s="12" t="n">
        <v>0.0</v>
      </c>
      <c r="W75" s="12" t="n">
        <v>1.0</v>
      </c>
      <c r="X75" s="12" t="n">
        <v>1.0</v>
      </c>
      <c r="Y75" s="12" t="n">
        <v>21.0</v>
      </c>
      <c r="Z75" s="12" t="n">
        <v>0.0</v>
      </c>
      <c r="AA75" s="12" t="n">
        <v>0.0</v>
      </c>
      <c r="AB75" s="12" t="n">
        <v>0.0</v>
      </c>
      <c r="AC75" s="12" t="n">
        <v>0.0</v>
      </c>
      <c r="AD75" s="10" t="n">
        <f t="shared" ref="AD75:AD218" si="1">SUM(C75:AC75)</f>
        <v>125.0</v>
      </c>
      <c r="AE75" s="37">
        <v>0</v>
      </c>
    </row>
    <row r="76" spans="1:31" x14ac:dyDescent="0.2">
      <c r="A76" s="9" t="s">
        <v>67</v>
      </c>
      <c r="B76" s="9" t="s">
        <v>319</v>
      </c>
      <c r="C76" s="12" t="n">
        <v>0.0</v>
      </c>
      <c r="D76" s="12" t="n">
        <v>0.0</v>
      </c>
      <c r="E76" s="12" t="n">
        <v>0.0</v>
      </c>
      <c r="F76" s="12" t="n">
        <v>1.0</v>
      </c>
      <c r="G76" s="12" t="n">
        <v>0.0</v>
      </c>
      <c r="H76" s="12" t="n">
        <v>0.0</v>
      </c>
      <c r="I76" s="12" t="n">
        <v>0.0</v>
      </c>
      <c r="J76" s="12" t="n">
        <v>0.0</v>
      </c>
      <c r="K76" s="12" t="n">
        <v>0.0</v>
      </c>
      <c r="L76" s="12" t="n">
        <v>0.0</v>
      </c>
      <c r="M76" s="12" t="n">
        <v>5.0</v>
      </c>
      <c r="N76" s="12" t="n">
        <v>0.0</v>
      </c>
      <c r="O76" s="12" t="n">
        <v>0.0</v>
      </c>
      <c r="P76" s="12" t="n">
        <v>1.0</v>
      </c>
      <c r="Q76" s="12" t="n">
        <v>0.0</v>
      </c>
      <c r="R76" s="12" t="n">
        <v>0.0</v>
      </c>
      <c r="S76" s="12" t="n">
        <v>0.0</v>
      </c>
      <c r="T76" s="12" t="n">
        <v>0.0</v>
      </c>
      <c r="U76" s="12" t="n">
        <v>0.0</v>
      </c>
      <c r="V76" s="12" t="n">
        <v>0.0</v>
      </c>
      <c r="W76" s="12" t="n">
        <v>0.0</v>
      </c>
      <c r="X76" s="12" t="n">
        <v>1.0</v>
      </c>
      <c r="Y76" s="12" t="n">
        <v>0.0</v>
      </c>
      <c r="Z76" s="12" t="n">
        <v>0.0</v>
      </c>
      <c r="AA76" s="12" t="n">
        <v>1.0</v>
      </c>
      <c r="AB76" s="12" t="n">
        <v>0.0</v>
      </c>
      <c r="AC76" s="12" t="n">
        <v>0.0</v>
      </c>
      <c r="AD76" s="10" t="n">
        <f t="shared" si="1"/>
        <v>9.0</v>
      </c>
      <c r="AE76" s="37">
        <v>0</v>
      </c>
    </row>
    <row r="77" spans="1:31" x14ac:dyDescent="0.2">
      <c r="A77" s="9" t="s">
        <v>67</v>
      </c>
      <c r="B77" s="9" t="s">
        <v>318</v>
      </c>
      <c r="C77" s="12" t="n">
        <v>1.0</v>
      </c>
      <c r="D77" s="12" t="n">
        <v>0.0</v>
      </c>
      <c r="E77" s="12" t="n">
        <v>0.0</v>
      </c>
      <c r="F77" s="12" t="n">
        <v>0.0</v>
      </c>
      <c r="G77" s="12" t="n">
        <v>0.0</v>
      </c>
      <c r="H77" s="12" t="n">
        <v>7.0</v>
      </c>
      <c r="I77" s="12" t="n">
        <v>0.0</v>
      </c>
      <c r="J77" s="12" t="n">
        <v>0.0</v>
      </c>
      <c r="K77" s="12" t="n">
        <v>1.0</v>
      </c>
      <c r="L77" s="12" t="n">
        <v>3.0</v>
      </c>
      <c r="M77" s="12" t="n">
        <v>3.0</v>
      </c>
      <c r="N77" s="12" t="n">
        <v>0.0</v>
      </c>
      <c r="O77" s="12" t="n">
        <v>0.0</v>
      </c>
      <c r="P77" s="12" t="n">
        <v>0.0</v>
      </c>
      <c r="Q77" s="12" t="n">
        <v>0.0</v>
      </c>
      <c r="R77" s="12" t="n">
        <v>1.0</v>
      </c>
      <c r="S77" s="12" t="n">
        <v>0.0</v>
      </c>
      <c r="T77" s="12" t="n">
        <v>3.0</v>
      </c>
      <c r="U77" s="12" t="n">
        <v>0.0</v>
      </c>
      <c r="V77" s="12" t="n">
        <v>0.0</v>
      </c>
      <c r="W77" s="12" t="n">
        <v>1.0</v>
      </c>
      <c r="X77" s="12" t="n">
        <v>0.0</v>
      </c>
      <c r="Y77" s="12" t="n">
        <v>5.0</v>
      </c>
      <c r="Z77" s="12" t="n">
        <v>0.0</v>
      </c>
      <c r="AA77" s="12" t="n">
        <v>0.0</v>
      </c>
      <c r="AB77" s="12" t="n">
        <v>0.0</v>
      </c>
      <c r="AC77" s="12" t="n">
        <v>0.0</v>
      </c>
      <c r="AD77" s="10" t="n">
        <f t="shared" si="1"/>
        <v>25.0</v>
      </c>
      <c r="AE77" s="37">
        <v>0</v>
      </c>
    </row>
    <row r="78" spans="1:31" x14ac:dyDescent="0.2">
      <c r="A78" s="9" t="s">
        <v>69</v>
      </c>
      <c r="B78" s="9" t="s">
        <v>319</v>
      </c>
      <c r="C78" s="12" t="n">
        <v>1.0</v>
      </c>
      <c r="D78" s="12" t="n">
        <v>0.0</v>
      </c>
      <c r="E78" s="12" t="n">
        <v>0.0</v>
      </c>
      <c r="F78" s="12" t="n">
        <v>0.0</v>
      </c>
      <c r="G78" s="12" t="n">
        <v>0.0</v>
      </c>
      <c r="H78" s="12" t="n">
        <v>0.0</v>
      </c>
      <c r="I78" s="12" t="n">
        <v>0.0</v>
      </c>
      <c r="J78" s="12" t="n">
        <v>0.0</v>
      </c>
      <c r="K78" s="12" t="n">
        <v>0.0</v>
      </c>
      <c r="L78" s="12" t="n">
        <v>0.0</v>
      </c>
      <c r="M78" s="12" t="n">
        <v>9.0</v>
      </c>
      <c r="N78" s="12" t="n">
        <v>0.0</v>
      </c>
      <c r="O78" s="12" t="n">
        <v>0.0</v>
      </c>
      <c r="P78" s="12" t="n">
        <v>0.0</v>
      </c>
      <c r="Q78" s="12" t="n">
        <v>0.0</v>
      </c>
      <c r="R78" s="12" t="n">
        <v>0.0</v>
      </c>
      <c r="S78" s="12" t="n">
        <v>0.0</v>
      </c>
      <c r="T78" s="12" t="n">
        <v>3.0</v>
      </c>
      <c r="U78" s="12" t="n">
        <v>0.0</v>
      </c>
      <c r="V78" s="12" t="n">
        <v>0.0</v>
      </c>
      <c r="W78" s="12" t="n">
        <v>0.0</v>
      </c>
      <c r="X78" s="12" t="n">
        <v>0.0</v>
      </c>
      <c r="Y78" s="12" t="n">
        <v>1.0</v>
      </c>
      <c r="Z78" s="12" t="n">
        <v>0.0</v>
      </c>
      <c r="AA78" s="12" t="n">
        <v>0.0</v>
      </c>
      <c r="AB78" s="12" t="n">
        <v>0.0</v>
      </c>
      <c r="AC78" s="12" t="n">
        <v>0.0</v>
      </c>
      <c r="AD78" s="10" t="n">
        <f t="shared" si="1"/>
        <v>14.0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1.0</v>
      </c>
      <c r="D80" s="12" t="n">
        <v>0.0</v>
      </c>
      <c r="E80" s="12" t="n">
        <v>0.0</v>
      </c>
      <c r="F80" s="12" t="n">
        <v>0.0</v>
      </c>
      <c r="G80" s="12" t="n">
        <v>0.0</v>
      </c>
      <c r="H80" s="12" t="n">
        <v>0.0</v>
      </c>
      <c r="I80" s="12" t="n">
        <v>0.0</v>
      </c>
      <c r="J80" s="12" t="n">
        <v>0.0</v>
      </c>
      <c r="K80" s="12" t="n">
        <v>0.0</v>
      </c>
      <c r="L80" s="12" t="n">
        <v>0.0</v>
      </c>
      <c r="M80" s="12" t="n">
        <v>2.0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3.0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2.0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2.0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1.0</v>
      </c>
      <c r="AA83" s="12" t="n">
        <v>0.0</v>
      </c>
      <c r="AB83" s="12" t="n">
        <v>0.0</v>
      </c>
      <c r="AC83" s="12" t="n">
        <v>0.0</v>
      </c>
      <c r="AD83" s="10" t="n">
        <f t="shared" si="1"/>
        <v>1.0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1.0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1.0</v>
      </c>
      <c r="AE85" s="37">
        <v>0</v>
      </c>
    </row>
    <row r="86" spans="1:31" x14ac:dyDescent="0.2">
      <c r="A86" s="9" t="s">
        <v>77</v>
      </c>
      <c r="B86" s="9" t="s">
        <v>319</v>
      </c>
      <c r="C86" s="12" t="n">
        <v>0.0</v>
      </c>
      <c r="D86" s="12" t="n">
        <v>18.0</v>
      </c>
      <c r="E86" s="12" t="n">
        <v>0.0</v>
      </c>
      <c r="F86" s="12" t="n">
        <v>0.0</v>
      </c>
      <c r="G86" s="12" t="n">
        <v>0.0</v>
      </c>
      <c r="H86" s="12" t="n">
        <v>0.0</v>
      </c>
      <c r="I86" s="12" t="n">
        <v>0.0</v>
      </c>
      <c r="J86" s="12" t="n">
        <v>0.0</v>
      </c>
      <c r="K86" s="12" t="n">
        <v>1.0</v>
      </c>
      <c r="L86" s="12" t="n">
        <v>0.0</v>
      </c>
      <c r="M86" s="12" t="n">
        <v>0.0</v>
      </c>
      <c r="N86" s="12" t="n">
        <v>0.0</v>
      </c>
      <c r="O86" s="12" t="n">
        <v>0.0</v>
      </c>
      <c r="P86" s="12" t="n">
        <v>0.0</v>
      </c>
      <c r="Q86" s="12" t="n">
        <v>0.0</v>
      </c>
      <c r="R86" s="12" t="n">
        <v>0.0</v>
      </c>
      <c r="S86" s="12" t="n">
        <v>0.0</v>
      </c>
      <c r="T86" s="12" t="n">
        <v>0.0</v>
      </c>
      <c r="U86" s="12" t="n">
        <v>0.0</v>
      </c>
      <c r="V86" s="12" t="n">
        <v>0.0</v>
      </c>
      <c r="W86" s="12" t="n">
        <v>0.0</v>
      </c>
      <c r="X86" s="12" t="n">
        <v>6.0</v>
      </c>
      <c r="Y86" s="12" t="n">
        <v>0.0</v>
      </c>
      <c r="Z86" s="12" t="n">
        <v>1.0</v>
      </c>
      <c r="AA86" s="12" t="n">
        <v>0.0</v>
      </c>
      <c r="AB86" s="12" t="n">
        <v>0.0</v>
      </c>
      <c r="AC86" s="12" t="n">
        <v>0.0</v>
      </c>
      <c r="AD86" s="10" t="n">
        <f t="shared" si="1"/>
        <v>26.0</v>
      </c>
      <c r="AE86" s="37">
        <v>0</v>
      </c>
    </row>
    <row r="87" spans="1:31" x14ac:dyDescent="0.2">
      <c r="A87" s="9" t="s">
        <v>77</v>
      </c>
      <c r="B87" s="9" t="s">
        <v>318</v>
      </c>
      <c r="C87" s="12" t="n">
        <v>0.0</v>
      </c>
      <c r="D87" s="12" t="n">
        <v>0.0</v>
      </c>
      <c r="E87" s="12" t="n">
        <v>0.0</v>
      </c>
      <c r="F87" s="12" t="n">
        <v>0.0</v>
      </c>
      <c r="G87" s="12" t="n">
        <v>0.0</v>
      </c>
      <c r="H87" s="63" t="n">
        <v>175.0</v>
      </c>
      <c r="I87" s="12" t="n">
        <v>0.0</v>
      </c>
      <c r="J87" s="12" t="n">
        <v>0.0</v>
      </c>
      <c r="K87" s="12" t="n">
        <v>0.0</v>
      </c>
      <c r="L87" s="12" t="n">
        <v>7.0</v>
      </c>
      <c r="M87" s="12" t="n">
        <v>0.0</v>
      </c>
      <c r="N87" s="12" t="n">
        <v>0.0</v>
      </c>
      <c r="O87" s="12" t="n">
        <v>0.0</v>
      </c>
      <c r="P87" s="12" t="n">
        <v>0.0</v>
      </c>
      <c r="Q87" s="12" t="n">
        <v>0.0</v>
      </c>
      <c r="R87" s="12" t="n">
        <v>0.0</v>
      </c>
      <c r="S87" s="12" t="n">
        <v>0.0</v>
      </c>
      <c r="T87" s="12" t="n">
        <v>0.0</v>
      </c>
      <c r="U87" s="12" t="n">
        <v>0.0</v>
      </c>
      <c r="V87" s="12" t="n">
        <v>0.0</v>
      </c>
      <c r="W87" s="12" t="n">
        <v>0.0</v>
      </c>
      <c r="X87" s="12" t="n">
        <v>0.0</v>
      </c>
      <c r="Y87" s="12" t="n">
        <v>20.0</v>
      </c>
      <c r="Z87" s="12" t="n">
        <v>0.0</v>
      </c>
      <c r="AA87" s="12" t="n">
        <v>0.0</v>
      </c>
      <c r="AB87" s="12" t="n">
        <v>0.0</v>
      </c>
      <c r="AC87" s="12" t="n">
        <v>0.0</v>
      </c>
      <c r="AD87" s="10" t="n">
        <f t="shared" si="1"/>
        <v>202.0</v>
      </c>
      <c r="AE87" s="37" t="n">
        <v>1.0</v>
      </c>
    </row>
    <row r="88" spans="1:31" x14ac:dyDescent="0.2">
      <c r="A88" s="9" t="s">
        <v>79</v>
      </c>
      <c r="B88" s="9" t="s">
        <v>319</v>
      </c>
      <c r="C88" s="12" t="n">
        <v>0.0</v>
      </c>
      <c r="D88" s="12" t="n">
        <v>0.0</v>
      </c>
      <c r="E88" s="12" t="n">
        <v>0.0</v>
      </c>
      <c r="F88" s="12" t="n">
        <v>0.0</v>
      </c>
      <c r="G88" s="12" t="n">
        <v>0.0</v>
      </c>
      <c r="H88" s="12" t="n">
        <v>1.0</v>
      </c>
      <c r="I88" s="12" t="n">
        <v>0.0</v>
      </c>
      <c r="J88" s="12" t="n">
        <v>0.0</v>
      </c>
      <c r="K88" s="12" t="n">
        <v>0.0</v>
      </c>
      <c r="L88" s="12" t="n">
        <v>0.0</v>
      </c>
      <c r="M88" s="12" t="n">
        <v>4.0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5.0</v>
      </c>
      <c r="AE88" s="37">
        <v>0</v>
      </c>
    </row>
    <row r="89" spans="1:31" x14ac:dyDescent="0.2">
      <c r="A89" s="9" t="s">
        <v>79</v>
      </c>
      <c r="B89" s="9" t="s">
        <v>318</v>
      </c>
      <c r="C89" s="12" t="n">
        <v>0.0</v>
      </c>
      <c r="D89" s="12" t="n">
        <v>0.0</v>
      </c>
      <c r="E89" s="12" t="n">
        <v>0.0</v>
      </c>
      <c r="F89" s="12" t="n">
        <v>0.0</v>
      </c>
      <c r="G89" s="12" t="n">
        <v>0.0</v>
      </c>
      <c r="H89" s="63" t="n">
        <v>98.0</v>
      </c>
      <c r="I89" s="12" t="n">
        <v>0.0</v>
      </c>
      <c r="J89" s="12" t="n">
        <v>0.0</v>
      </c>
      <c r="K89" s="12" t="n">
        <v>0.0</v>
      </c>
      <c r="L89" s="12" t="n">
        <v>3.0</v>
      </c>
      <c r="M89" s="12" t="n">
        <v>0.0</v>
      </c>
      <c r="N89" s="12" t="n">
        <v>0.0</v>
      </c>
      <c r="O89" s="12" t="n">
        <v>0.0</v>
      </c>
      <c r="P89" s="12" t="n">
        <v>0.0</v>
      </c>
      <c r="Q89" s="12" t="n">
        <v>0.0</v>
      </c>
      <c r="R89" s="12" t="n">
        <v>0.0</v>
      </c>
      <c r="S89" s="12" t="n">
        <v>0.0</v>
      </c>
      <c r="T89" s="12" t="n">
        <v>0.0</v>
      </c>
      <c r="U89" s="12" t="n">
        <v>0.0</v>
      </c>
      <c r="V89" s="12" t="n">
        <v>0.0</v>
      </c>
      <c r="W89" s="12" t="n">
        <v>0.0</v>
      </c>
      <c r="X89" s="12" t="n">
        <v>0.0</v>
      </c>
      <c r="Y89" s="12" t="n">
        <v>15.0</v>
      </c>
      <c r="Z89" s="12" t="n">
        <v>0.0</v>
      </c>
      <c r="AA89" s="12" t="n">
        <v>0.0</v>
      </c>
      <c r="AB89" s="12" t="n">
        <v>0.0</v>
      </c>
      <c r="AC89" s="12" t="n">
        <v>0.0</v>
      </c>
      <c r="AD89" s="10" t="n">
        <f t="shared" si="1"/>
        <v>116.0</v>
      </c>
      <c r="AE89" s="37" t="n">
        <v>1.0</v>
      </c>
    </row>
    <row r="90" spans="1:31" x14ac:dyDescent="0.2">
      <c r="A90" s="9" t="s">
        <v>81</v>
      </c>
      <c r="B90" s="9" t="s">
        <v>319</v>
      </c>
      <c r="C90" s="12" t="n">
        <v>0.0</v>
      </c>
      <c r="D90" s="12" t="n">
        <v>18.0</v>
      </c>
      <c r="E90" s="12" t="n">
        <v>0.0</v>
      </c>
      <c r="F90" s="12" t="n">
        <v>0.0</v>
      </c>
      <c r="G90" s="12" t="n">
        <v>2.0</v>
      </c>
      <c r="H90" s="12" t="n">
        <v>29.0</v>
      </c>
      <c r="I90" s="12" t="n">
        <v>1.0</v>
      </c>
      <c r="J90" s="12" t="n">
        <v>0.0</v>
      </c>
      <c r="K90" s="12" t="n">
        <v>0.0</v>
      </c>
      <c r="L90" s="12" t="n">
        <v>0.0</v>
      </c>
      <c r="M90" s="63" t="n">
        <v>66.0</v>
      </c>
      <c r="N90" s="12" t="n">
        <v>0.0</v>
      </c>
      <c r="O90" s="12" t="n">
        <v>0.0</v>
      </c>
      <c r="P90" s="12" t="n">
        <v>0.0</v>
      </c>
      <c r="Q90" s="12" t="n">
        <v>0.0</v>
      </c>
      <c r="R90" s="12" t="n">
        <v>2.0</v>
      </c>
      <c r="S90" s="12" t="n">
        <v>0.0</v>
      </c>
      <c r="T90" s="12" t="n">
        <v>4.0</v>
      </c>
      <c r="U90" s="12" t="n">
        <v>0.0</v>
      </c>
      <c r="V90" s="12" t="n">
        <v>0.0</v>
      </c>
      <c r="W90" s="12" t="n">
        <v>0.0</v>
      </c>
      <c r="X90" s="12" t="n">
        <v>0.0</v>
      </c>
      <c r="Y90" s="12" t="n">
        <v>21.0</v>
      </c>
      <c r="Z90" s="12" t="n">
        <v>8.0</v>
      </c>
      <c r="AA90" s="12" t="n">
        <v>0.0</v>
      </c>
      <c r="AB90" s="12" t="n">
        <v>0.0</v>
      </c>
      <c r="AC90" s="12" t="n">
        <v>0.0</v>
      </c>
      <c r="AD90" s="10" t="n">
        <f t="shared" si="1"/>
        <v>151.0</v>
      </c>
      <c r="AE90" s="37" t="n">
        <v>1.0</v>
      </c>
    </row>
    <row r="91" spans="1:31" x14ac:dyDescent="0.2">
      <c r="A91" s="9" t="s">
        <v>81</v>
      </c>
      <c r="B91" s="9" t="s">
        <v>318</v>
      </c>
      <c r="C91" s="12" t="n">
        <v>0.0</v>
      </c>
      <c r="D91" s="12" t="n">
        <v>2.0</v>
      </c>
      <c r="E91" s="12" t="n">
        <v>8.0</v>
      </c>
      <c r="F91" s="12" t="n">
        <v>0.0</v>
      </c>
      <c r="G91" s="12" t="n">
        <v>0.0</v>
      </c>
      <c r="H91" s="63" t="n">
        <v>98.0</v>
      </c>
      <c r="I91" s="12" t="n">
        <v>0.0</v>
      </c>
      <c r="J91" s="12" t="n">
        <v>0.0</v>
      </c>
      <c r="K91" s="12" t="n">
        <v>0.0</v>
      </c>
      <c r="L91" s="12" t="n">
        <v>9.0</v>
      </c>
      <c r="M91" s="12" t="n">
        <v>6.0</v>
      </c>
      <c r="N91" s="12" t="n">
        <v>0.0</v>
      </c>
      <c r="O91" s="12" t="n">
        <v>0.0</v>
      </c>
      <c r="P91" s="12" t="n">
        <v>0.0</v>
      </c>
      <c r="Q91" s="12" t="n">
        <v>0.0</v>
      </c>
      <c r="R91" s="12" t="n">
        <v>1.0</v>
      </c>
      <c r="S91" s="12" t="n">
        <v>0.0</v>
      </c>
      <c r="T91" s="12" t="n">
        <v>0.0</v>
      </c>
      <c r="U91" s="12" t="n">
        <v>0.0</v>
      </c>
      <c r="V91" s="12" t="n">
        <v>0.0</v>
      </c>
      <c r="W91" s="12" t="n">
        <v>0.0</v>
      </c>
      <c r="X91" s="12" t="n">
        <v>3.0</v>
      </c>
      <c r="Y91" s="12" t="n">
        <v>17.0</v>
      </c>
      <c r="Z91" s="12" t="n">
        <v>37.0</v>
      </c>
      <c r="AA91" s="12" t="n">
        <v>0.0</v>
      </c>
      <c r="AB91" s="12" t="n">
        <v>0.0</v>
      </c>
      <c r="AC91" s="12" t="n">
        <v>1.0</v>
      </c>
      <c r="AD91" s="10" t="n">
        <f t="shared" si="1"/>
        <v>182.0</v>
      </c>
      <c r="AE91" s="37" t="n">
        <v>1.0</v>
      </c>
    </row>
    <row r="92" spans="1:31" x14ac:dyDescent="0.2">
      <c r="A92" s="9" t="s">
        <v>83</v>
      </c>
      <c r="B92" s="9" t="s">
        <v>319</v>
      </c>
      <c r="C92" s="12" t="n">
        <v>0.0</v>
      </c>
      <c r="D92" s="12" t="n">
        <v>2.0</v>
      </c>
      <c r="E92" s="12" t="n">
        <v>0.0</v>
      </c>
      <c r="F92" s="12" t="n">
        <v>0.0</v>
      </c>
      <c r="G92" s="12" t="n">
        <v>0.0</v>
      </c>
      <c r="H92" s="12" t="n">
        <v>0.0</v>
      </c>
      <c r="I92" s="12" t="n">
        <v>0.0</v>
      </c>
      <c r="J92" s="12" t="n">
        <v>0.0</v>
      </c>
      <c r="K92" s="12" t="n">
        <v>0.0</v>
      </c>
      <c r="L92" s="12" t="n">
        <v>0.0</v>
      </c>
      <c r="M92" s="12" t="n">
        <v>2.0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4.0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14.0</v>
      </c>
      <c r="D98" s="12" t="n">
        <v>24.0</v>
      </c>
      <c r="E98" s="12" t="n">
        <v>0.0</v>
      </c>
      <c r="F98" s="12" t="n">
        <v>0.0</v>
      </c>
      <c r="G98" s="12" t="n">
        <v>0.0</v>
      </c>
      <c r="H98" s="12" t="n">
        <v>895.0</v>
      </c>
      <c r="I98" s="12" t="n">
        <v>0.0</v>
      </c>
      <c r="J98" s="12" t="n">
        <v>0.0</v>
      </c>
      <c r="K98" s="12" t="n">
        <v>3.0</v>
      </c>
      <c r="L98" s="12" t="n">
        <v>1.0</v>
      </c>
      <c r="M98" s="12" t="n">
        <v>13.0</v>
      </c>
      <c r="N98" s="12" t="n">
        <v>0.0</v>
      </c>
      <c r="O98" s="12" t="n">
        <v>2.0</v>
      </c>
      <c r="P98" s="12" t="n">
        <v>2.0</v>
      </c>
      <c r="Q98" s="12" t="n">
        <v>0.0</v>
      </c>
      <c r="R98" s="12" t="n">
        <v>1.0</v>
      </c>
      <c r="S98" s="63" t="n">
        <v>20.0</v>
      </c>
      <c r="T98" s="12" t="n">
        <v>27.0</v>
      </c>
      <c r="U98" s="12" t="n">
        <v>0.0</v>
      </c>
      <c r="V98" s="12" t="n">
        <v>0.0</v>
      </c>
      <c r="W98" s="12" t="n">
        <v>3.0</v>
      </c>
      <c r="X98" s="12" t="n">
        <v>0.0</v>
      </c>
      <c r="Y98" s="12" t="n">
        <v>85.0</v>
      </c>
      <c r="Z98" s="12" t="n">
        <v>5.0</v>
      </c>
      <c r="AA98" s="12" t="n">
        <v>7.0</v>
      </c>
      <c r="AB98" s="12" t="n">
        <v>0.0</v>
      </c>
      <c r="AC98" s="12" t="n">
        <v>0.0</v>
      </c>
      <c r="AD98" s="10" t="n">
        <f t="shared" si="1"/>
        <v>1102.0</v>
      </c>
      <c r="AE98" s="37" t="n">
        <v>1.0</v>
      </c>
    </row>
    <row r="99" spans="1:31" x14ac:dyDescent="0.2">
      <c r="A99" s="9" t="s">
        <v>461</v>
      </c>
      <c r="B99" s="9" t="s">
        <v>318</v>
      </c>
      <c r="C99" s="12" t="n">
        <v>8.0</v>
      </c>
      <c r="D99" s="12" t="n">
        <v>1.0</v>
      </c>
      <c r="E99" s="12" t="n">
        <v>2.0</v>
      </c>
      <c r="F99" s="12" t="n">
        <v>0.0</v>
      </c>
      <c r="G99" s="12" t="n">
        <v>0.0</v>
      </c>
      <c r="H99" s="12" t="n">
        <v>548.0</v>
      </c>
      <c r="I99" s="12" t="n">
        <v>0.0</v>
      </c>
      <c r="J99" s="12" t="n">
        <v>0.0</v>
      </c>
      <c r="K99" s="12" t="n">
        <v>0.0</v>
      </c>
      <c r="L99" s="12" t="n">
        <v>2.0</v>
      </c>
      <c r="M99" s="12" t="n">
        <v>15.0</v>
      </c>
      <c r="N99" s="12" t="n">
        <v>0.0</v>
      </c>
      <c r="O99" s="12" t="n">
        <v>0.0</v>
      </c>
      <c r="P99" s="12" t="n">
        <v>0.0</v>
      </c>
      <c r="Q99" s="12" t="n">
        <v>0.0</v>
      </c>
      <c r="R99" s="12" t="n">
        <v>1.0</v>
      </c>
      <c r="S99" s="63" t="n">
        <v>18.0</v>
      </c>
      <c r="T99" s="12" t="n">
        <v>19.0</v>
      </c>
      <c r="U99" s="12" t="n">
        <v>0.0</v>
      </c>
      <c r="V99" s="12" t="n">
        <v>0.0</v>
      </c>
      <c r="W99" s="12" t="n">
        <v>2.0</v>
      </c>
      <c r="X99" s="12" t="n">
        <v>2.0</v>
      </c>
      <c r="Y99" s="12" t="n">
        <v>53.0</v>
      </c>
      <c r="Z99" s="12" t="n">
        <v>10.0</v>
      </c>
      <c r="AA99" s="12" t="n">
        <v>6.0</v>
      </c>
      <c r="AB99" s="12" t="n">
        <v>0.0</v>
      </c>
      <c r="AC99" s="12" t="n">
        <v>0.0</v>
      </c>
      <c r="AD99" s="10" t="n">
        <f t="shared" si="1"/>
        <v>687.0</v>
      </c>
      <c r="AE99" s="37" t="n">
        <v>1.0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2.0</v>
      </c>
      <c r="E102" s="12" t="n">
        <v>0.0</v>
      </c>
      <c r="F102" s="12" t="n">
        <v>0.0</v>
      </c>
      <c r="G102" s="12" t="n">
        <v>0.0</v>
      </c>
      <c r="H102" s="12" t="n">
        <v>7.0</v>
      </c>
      <c r="I102" s="12" t="n">
        <v>0.0</v>
      </c>
      <c r="J102" s="12" t="n">
        <v>0.0</v>
      </c>
      <c r="K102" s="12" t="n">
        <v>0.0</v>
      </c>
      <c r="L102" s="12" t="n">
        <v>9.0</v>
      </c>
      <c r="M102" s="12" t="n">
        <v>4.0</v>
      </c>
      <c r="N102" s="12" t="n">
        <v>0.0</v>
      </c>
      <c r="O102" s="12" t="n">
        <v>0.0</v>
      </c>
      <c r="P102" s="12" t="n">
        <v>0.0</v>
      </c>
      <c r="Q102" s="12" t="n">
        <v>0.0</v>
      </c>
      <c r="R102" s="12" t="n">
        <v>0.0</v>
      </c>
      <c r="S102" s="12" t="n">
        <v>0.0</v>
      </c>
      <c r="T102" s="12" t="n">
        <v>5.0</v>
      </c>
      <c r="U102" s="12" t="n">
        <v>0.0</v>
      </c>
      <c r="V102" s="12" t="n">
        <v>0.0</v>
      </c>
      <c r="W102" s="12" t="n">
        <v>1.0</v>
      </c>
      <c r="X102" s="12" t="n">
        <v>1.0</v>
      </c>
      <c r="Y102" s="12" t="n">
        <v>0.0</v>
      </c>
      <c r="Z102" s="12" t="n">
        <v>1.0</v>
      </c>
      <c r="AA102" s="12" t="n">
        <v>0.0</v>
      </c>
      <c r="AB102" s="12" t="n">
        <v>0.0</v>
      </c>
      <c r="AC102" s="12" t="n">
        <v>0.0</v>
      </c>
      <c r="AD102" s="10" t="n">
        <f t="shared" si="1"/>
        <v>30.0</v>
      </c>
      <c r="AE102" s="37">
        <v>0</v>
      </c>
    </row>
    <row r="103" spans="1:31" x14ac:dyDescent="0.2">
      <c r="A103" s="9" t="s">
        <v>463</v>
      </c>
      <c r="B103" s="9" t="s">
        <v>318</v>
      </c>
      <c r="C103" s="12" t="n">
        <v>0.0</v>
      </c>
      <c r="D103" s="12" t="n">
        <v>0.0</v>
      </c>
      <c r="E103" s="12" t="n">
        <v>0.0</v>
      </c>
      <c r="F103" s="12" t="n">
        <v>0.0</v>
      </c>
      <c r="G103" s="12" t="n">
        <v>0.0</v>
      </c>
      <c r="H103" s="12" t="n">
        <v>189.0</v>
      </c>
      <c r="I103" s="12" t="n">
        <v>0.0</v>
      </c>
      <c r="J103" s="12" t="n">
        <v>0.0</v>
      </c>
      <c r="K103" s="12" t="n">
        <v>0.0</v>
      </c>
      <c r="L103" s="12" t="n">
        <v>6.0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15.0</v>
      </c>
      <c r="Z103" s="12" t="n">
        <v>0.0</v>
      </c>
      <c r="AA103" s="12" t="n">
        <v>0.0</v>
      </c>
      <c r="AB103" s="12" t="n">
        <v>0.0</v>
      </c>
      <c r="AC103" s="12" t="n">
        <v>0.0</v>
      </c>
      <c r="AD103" s="10" t="n">
        <f t="shared" si="1"/>
        <v>210.0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1.0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3.0</v>
      </c>
      <c r="N105" s="12" t="n">
        <v>0.0</v>
      </c>
      <c r="O105" s="12" t="n">
        <v>0.0</v>
      </c>
      <c r="P105" s="12" t="n">
        <v>0.0</v>
      </c>
      <c r="Q105" s="12" t="n">
        <v>0.0</v>
      </c>
      <c r="R105" s="12" t="n">
        <v>0.0</v>
      </c>
      <c r="S105" s="12" t="n">
        <v>0.0</v>
      </c>
      <c r="T105" s="12" t="n">
        <v>0.0</v>
      </c>
      <c r="U105" s="12" t="n">
        <v>0.0</v>
      </c>
      <c r="V105" s="12" t="n">
        <v>0.0</v>
      </c>
      <c r="W105" s="12" t="n">
        <v>0.0</v>
      </c>
      <c r="X105" s="12" t="n">
        <v>0.0</v>
      </c>
      <c r="Y105" s="12" t="n">
        <v>1.0</v>
      </c>
      <c r="Z105" s="12" t="n">
        <v>0.0</v>
      </c>
      <c r="AA105" s="12" t="n">
        <v>0.0</v>
      </c>
      <c r="AB105" s="12" t="n">
        <v>0.0</v>
      </c>
      <c r="AC105" s="12" t="n">
        <v>0.0</v>
      </c>
      <c r="AD105" s="10" t="n">
        <f t="shared" si="1"/>
        <v>4.0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4.0</v>
      </c>
      <c r="E108" s="12" t="n">
        <v>0.0</v>
      </c>
      <c r="F108" s="12" t="n">
        <v>0.0</v>
      </c>
      <c r="G108" s="12" t="n">
        <v>0.0</v>
      </c>
      <c r="H108" s="12" t="n">
        <v>47.0</v>
      </c>
      <c r="I108" s="12" t="n">
        <v>0.0</v>
      </c>
      <c r="J108" s="12" t="n">
        <v>0.0</v>
      </c>
      <c r="K108" s="12" t="n">
        <v>0.0</v>
      </c>
      <c r="L108" s="12" t="n">
        <v>0.0</v>
      </c>
      <c r="M108" s="12" t="n">
        <v>28.0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1.0</v>
      </c>
      <c r="AA108" s="12" t="n">
        <v>0.0</v>
      </c>
      <c r="AB108" s="12" t="n">
        <v>0.0</v>
      </c>
      <c r="AC108" s="12" t="n">
        <v>0.0</v>
      </c>
      <c r="AD108" s="10" t="n">
        <f t="shared" si="1"/>
        <v>80.0</v>
      </c>
      <c r="AE108" s="37">
        <v>0</v>
      </c>
    </row>
    <row r="109" spans="1:31" x14ac:dyDescent="0.2">
      <c r="A109" s="9" t="s">
        <v>466</v>
      </c>
      <c r="B109" s="9" t="s">
        <v>318</v>
      </c>
      <c r="C109" s="12" t="n">
        <v>0.0</v>
      </c>
      <c r="D109" s="12" t="n">
        <v>0.0</v>
      </c>
      <c r="E109" s="12" t="n">
        <v>0.0</v>
      </c>
      <c r="F109" s="12" t="n">
        <v>0.0</v>
      </c>
      <c r="G109" s="12" t="n">
        <v>0.0</v>
      </c>
      <c r="H109" s="12" t="n">
        <v>70.0</v>
      </c>
      <c r="I109" s="12" t="n">
        <v>0.0</v>
      </c>
      <c r="J109" s="12" t="n">
        <v>0.0</v>
      </c>
      <c r="K109" s="12" t="n">
        <v>0.0</v>
      </c>
      <c r="L109" s="12" t="n">
        <v>1.0</v>
      </c>
      <c r="M109" s="12" t="n">
        <v>3.0</v>
      </c>
      <c r="N109" s="12" t="n">
        <v>0.0</v>
      </c>
      <c r="O109" s="12" t="n">
        <v>0.0</v>
      </c>
      <c r="P109" s="12" t="n">
        <v>0.0</v>
      </c>
      <c r="Q109" s="12" t="n">
        <v>0.0</v>
      </c>
      <c r="R109" s="12" t="n">
        <v>0.0</v>
      </c>
      <c r="S109" s="12" t="n">
        <v>1.0</v>
      </c>
      <c r="T109" s="12" t="n">
        <v>0.0</v>
      </c>
      <c r="U109" s="12" t="n">
        <v>0.0</v>
      </c>
      <c r="V109" s="12" t="n">
        <v>0.0</v>
      </c>
      <c r="W109" s="12" t="n">
        <v>0.0</v>
      </c>
      <c r="X109" s="12" t="n">
        <v>0.0</v>
      </c>
      <c r="Y109" s="12" t="n">
        <v>2.0</v>
      </c>
      <c r="Z109" s="12" t="n">
        <v>3.0</v>
      </c>
      <c r="AA109" s="12" t="n">
        <v>0.0</v>
      </c>
      <c r="AB109" s="12" t="n">
        <v>0.0</v>
      </c>
      <c r="AC109" s="12" t="n">
        <v>0.0</v>
      </c>
      <c r="AD109" s="10" t="n">
        <f t="shared" si="1"/>
        <v>80.0</v>
      </c>
      <c r="AE109" s="37">
        <v>0</v>
      </c>
    </row>
    <row r="110" spans="1:31" x14ac:dyDescent="0.2">
      <c r="A110" s="9" t="s">
        <v>467</v>
      </c>
      <c r="B110" s="9" t="s">
        <v>319</v>
      </c>
      <c r="C110" s="12" t="n">
        <v>1.0</v>
      </c>
      <c r="D110" s="12" t="n">
        <v>0.0</v>
      </c>
      <c r="E110" s="12" t="n">
        <v>0.0</v>
      </c>
      <c r="F110" s="12" t="n">
        <v>0.0</v>
      </c>
      <c r="G110" s="12" t="n">
        <v>0.0</v>
      </c>
      <c r="H110" s="12" t="n">
        <v>10.0</v>
      </c>
      <c r="I110" s="12" t="n">
        <v>0.0</v>
      </c>
      <c r="J110" s="12" t="n">
        <v>0.0</v>
      </c>
      <c r="K110" s="12" t="n">
        <v>0.0</v>
      </c>
      <c r="L110" s="12" t="n">
        <v>18.0</v>
      </c>
      <c r="M110" s="12" t="n">
        <v>8.0</v>
      </c>
      <c r="N110" s="12" t="n">
        <v>0.0</v>
      </c>
      <c r="O110" s="12" t="n">
        <v>0.0</v>
      </c>
      <c r="P110" s="12" t="n">
        <v>0.0</v>
      </c>
      <c r="Q110" s="12" t="n">
        <v>0.0</v>
      </c>
      <c r="R110" s="12" t="n">
        <v>0.0</v>
      </c>
      <c r="S110" s="12" t="n">
        <v>6.0</v>
      </c>
      <c r="T110" s="12" t="n">
        <v>0.0</v>
      </c>
      <c r="U110" s="12" t="n">
        <v>2.0</v>
      </c>
      <c r="V110" s="12" t="n">
        <v>0.0</v>
      </c>
      <c r="W110" s="12" t="n">
        <v>3.0</v>
      </c>
      <c r="X110" s="12" t="n">
        <v>0.0</v>
      </c>
      <c r="Y110" s="12" t="n">
        <v>0.0</v>
      </c>
      <c r="Z110" s="12" t="n">
        <v>0.0</v>
      </c>
      <c r="AA110" s="12" t="n">
        <v>0.0</v>
      </c>
      <c r="AB110" s="12" t="n">
        <v>0.0</v>
      </c>
      <c r="AC110" s="12" t="n">
        <v>0.0</v>
      </c>
      <c r="AD110" s="10" t="n">
        <f t="shared" si="1"/>
        <v>48.0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1.0</v>
      </c>
      <c r="X112" s="12" t="n">
        <v>0.0</v>
      </c>
      <c r="Y112" s="12" t="n">
        <v>69.0</v>
      </c>
      <c r="Z112" s="12" t="n">
        <v>0.0</v>
      </c>
      <c r="AA112" s="12" t="n">
        <v>0.0</v>
      </c>
      <c r="AB112" s="12" t="n">
        <v>0.0</v>
      </c>
      <c r="AC112" s="12" t="n">
        <v>0.0</v>
      </c>
      <c r="AD112" s="10" t="n">
        <f t="shared" si="1"/>
        <v>70.0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1.0</v>
      </c>
      <c r="X113" s="12" t="n">
        <v>0.0</v>
      </c>
      <c r="Y113" s="12" t="n">
        <v>0.0</v>
      </c>
      <c r="Z113" s="12" t="n">
        <v>0.0</v>
      </c>
      <c r="AA113" s="12" t="n">
        <v>0.0</v>
      </c>
      <c r="AB113" s="12" t="n">
        <v>0.0</v>
      </c>
      <c r="AC113" s="12" t="n">
        <v>0.0</v>
      </c>
      <c r="AD113" s="10" t="n">
        <f t="shared" si="1"/>
        <v>1.0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1.0</v>
      </c>
      <c r="N114" s="12" t="n">
        <v>0.0</v>
      </c>
      <c r="O114" s="12" t="n">
        <v>0.0</v>
      </c>
      <c r="P114" s="12" t="n">
        <v>0.0</v>
      </c>
      <c r="Q114" s="12" t="n">
        <v>0.0</v>
      </c>
      <c r="R114" s="12" t="n">
        <v>0.0</v>
      </c>
      <c r="S114" s="12" t="n">
        <v>0.0</v>
      </c>
      <c r="T114" s="12" t="n">
        <v>1.0</v>
      </c>
      <c r="U114" s="12" t="n">
        <v>0.0</v>
      </c>
      <c r="V114" s="12" t="n">
        <v>0.0</v>
      </c>
      <c r="W114" s="12" t="n">
        <v>0.0</v>
      </c>
      <c r="X114" s="12" t="n">
        <v>0.0</v>
      </c>
      <c r="Y114" s="12" t="n">
        <v>0.0</v>
      </c>
      <c r="Z114" s="12" t="n">
        <v>0.0</v>
      </c>
      <c r="AA114" s="12" t="n">
        <v>0.0</v>
      </c>
      <c r="AB114" s="12" t="n">
        <v>0.0</v>
      </c>
      <c r="AC114" s="12" t="n">
        <v>0.0</v>
      </c>
      <c r="AD114" s="10" t="n">
        <f t="shared" si="1"/>
        <v>2.0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1.0</v>
      </c>
      <c r="N116" s="12" t="n">
        <v>0.0</v>
      </c>
      <c r="O116" s="12" t="n">
        <v>0.0</v>
      </c>
      <c r="P116" s="12" t="n">
        <v>0.0</v>
      </c>
      <c r="Q116" s="12" t="n">
        <v>0.0</v>
      </c>
      <c r="R116" s="12" t="n">
        <v>0.0</v>
      </c>
      <c r="S116" s="12" t="n">
        <v>0.0</v>
      </c>
      <c r="T116" s="12" t="n">
        <v>1.0</v>
      </c>
      <c r="U116" s="12" t="n">
        <v>0.0</v>
      </c>
      <c r="V116" s="12" t="n">
        <v>0.0</v>
      </c>
      <c r="W116" s="12" t="n">
        <v>0.0</v>
      </c>
      <c r="X116" s="12" t="n">
        <v>0.0</v>
      </c>
      <c r="Y116" s="12" t="n">
        <v>0.0</v>
      </c>
      <c r="Z116" s="12" t="n">
        <v>0.0</v>
      </c>
      <c r="AA116" s="12" t="n">
        <v>0.0</v>
      </c>
      <c r="AB116" s="12" t="n">
        <v>0.0</v>
      </c>
      <c r="AC116" s="12" t="n">
        <v>0.0</v>
      </c>
      <c r="AD116" s="10" t="n">
        <f t="shared" si="1"/>
        <v>2.0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2.0</v>
      </c>
      <c r="D120" s="12" t="n">
        <v>1.0</v>
      </c>
      <c r="E120" s="12" t="n">
        <v>0.0</v>
      </c>
      <c r="F120" s="12" t="n">
        <v>0.0</v>
      </c>
      <c r="G120" s="12" t="n">
        <v>0.0</v>
      </c>
      <c r="H120" s="12" t="n">
        <v>17.0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1.0</v>
      </c>
      <c r="X120" s="12" t="n">
        <v>0.0</v>
      </c>
      <c r="Y120" s="12" t="n">
        <v>0.0</v>
      </c>
      <c r="Z120" s="12" t="n">
        <v>0.0</v>
      </c>
      <c r="AA120" s="12" t="n">
        <v>0.0</v>
      </c>
      <c r="AB120" s="12" t="n">
        <v>0.0</v>
      </c>
      <c r="AC120" s="12" t="n">
        <v>0.0</v>
      </c>
      <c r="AD120" s="10" t="n">
        <f t="shared" si="1"/>
        <v>21.0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1.0</v>
      </c>
      <c r="N121" s="12" t="n">
        <v>0.0</v>
      </c>
      <c r="O121" s="12" t="n">
        <v>0.0</v>
      </c>
      <c r="P121" s="12" t="n">
        <v>0.0</v>
      </c>
      <c r="Q121" s="12" t="n">
        <v>0.0</v>
      </c>
      <c r="R121" s="12" t="n">
        <v>0.0</v>
      </c>
      <c r="S121" s="12" t="n">
        <v>5.0</v>
      </c>
      <c r="T121" s="12" t="n">
        <v>0.0</v>
      </c>
      <c r="U121" s="12" t="n">
        <v>0.0</v>
      </c>
      <c r="V121" s="12" t="n">
        <v>0.0</v>
      </c>
      <c r="W121" s="12" t="n">
        <v>0.0</v>
      </c>
      <c r="X121" s="12" t="n">
        <v>0.0</v>
      </c>
      <c r="Y121" s="12" t="n">
        <v>0.0</v>
      </c>
      <c r="Z121" s="12" t="n">
        <v>4.0</v>
      </c>
      <c r="AA121" s="12" t="n">
        <v>0.0</v>
      </c>
      <c r="AB121" s="12" t="n">
        <v>0.0</v>
      </c>
      <c r="AC121" s="12" t="n">
        <v>0.0</v>
      </c>
      <c r="AD121" s="10" t="n">
        <f t="shared" si="1"/>
        <v>10.0</v>
      </c>
      <c r="AE121" s="37">
        <v>0</v>
      </c>
    </row>
    <row r="122" spans="1:31" x14ac:dyDescent="0.2">
      <c r="A122" s="9" t="s">
        <v>473</v>
      </c>
      <c r="B122" s="9" t="s">
        <v>319</v>
      </c>
      <c r="C122" s="12" t="n">
        <v>0.0</v>
      </c>
      <c r="D122" s="12" t="n">
        <v>3.0</v>
      </c>
      <c r="E122" s="12" t="n">
        <v>0.0</v>
      </c>
      <c r="F122" s="12" t="n">
        <v>0.0</v>
      </c>
      <c r="G122" s="12" t="n">
        <v>0.0</v>
      </c>
      <c r="H122" s="12" t="n">
        <v>0.0</v>
      </c>
      <c r="I122" s="12" t="n">
        <v>0.0</v>
      </c>
      <c r="J122" s="12" t="n">
        <v>0.0</v>
      </c>
      <c r="K122" s="12" t="n">
        <v>0.0</v>
      </c>
      <c r="L122" s="12" t="n">
        <v>9.0</v>
      </c>
      <c r="M122" s="12" t="n">
        <v>2.0</v>
      </c>
      <c r="N122" s="12" t="n">
        <v>0.0</v>
      </c>
      <c r="O122" s="12" t="n">
        <v>0.0</v>
      </c>
      <c r="P122" s="12" t="n">
        <v>0.0</v>
      </c>
      <c r="Q122" s="12" t="n">
        <v>0.0</v>
      </c>
      <c r="R122" s="12" t="n">
        <v>0.0</v>
      </c>
      <c r="S122" s="12" t="n">
        <v>0.0</v>
      </c>
      <c r="T122" s="12" t="n">
        <v>0.0</v>
      </c>
      <c r="U122" s="12" t="n">
        <v>0.0</v>
      </c>
      <c r="V122" s="12" t="n">
        <v>0.0</v>
      </c>
      <c r="W122" s="12" t="n">
        <v>0.0</v>
      </c>
      <c r="X122" s="12" t="n">
        <v>0.0</v>
      </c>
      <c r="Y122" s="12" t="n">
        <v>9.0</v>
      </c>
      <c r="Z122" s="12" t="n">
        <v>0.0</v>
      </c>
      <c r="AA122" s="12" t="n">
        <v>0.0</v>
      </c>
      <c r="AB122" s="12" t="n">
        <v>0.0</v>
      </c>
      <c r="AC122" s="12" t="n">
        <v>0.0</v>
      </c>
      <c r="AD122" s="10" t="n">
        <f t="shared" si="1"/>
        <v>23.0</v>
      </c>
      <c r="AE122" s="37">
        <v>0</v>
      </c>
    </row>
    <row r="123" spans="1:31" x14ac:dyDescent="0.2">
      <c r="A123" s="9" t="s">
        <v>473</v>
      </c>
      <c r="B123" s="9" t="s">
        <v>318</v>
      </c>
      <c r="C123" s="12" t="n">
        <v>0.0</v>
      </c>
      <c r="D123" s="12" t="n">
        <v>0.0</v>
      </c>
      <c r="E123" s="12" t="n">
        <v>1.0</v>
      </c>
      <c r="F123" s="12" t="n">
        <v>0.0</v>
      </c>
      <c r="G123" s="12" t="n">
        <v>0.0</v>
      </c>
      <c r="H123" s="12" t="n">
        <v>0.0</v>
      </c>
      <c r="I123" s="12" t="n">
        <v>0.0</v>
      </c>
      <c r="J123" s="12" t="n">
        <v>0.0</v>
      </c>
      <c r="K123" s="12" t="n">
        <v>0.0</v>
      </c>
      <c r="L123" s="12" t="n">
        <v>0.0</v>
      </c>
      <c r="M123" s="12" t="n">
        <v>2.0</v>
      </c>
      <c r="N123" s="12" t="n">
        <v>0.0</v>
      </c>
      <c r="O123" s="12" t="n">
        <v>0.0</v>
      </c>
      <c r="P123" s="12" t="n">
        <v>0.0</v>
      </c>
      <c r="Q123" s="12" t="n">
        <v>0.0</v>
      </c>
      <c r="R123" s="12" t="n">
        <v>0.0</v>
      </c>
      <c r="S123" s="12" t="n">
        <v>5.0</v>
      </c>
      <c r="T123" s="12" t="n">
        <v>0.0</v>
      </c>
      <c r="U123" s="12" t="n">
        <v>0.0</v>
      </c>
      <c r="V123" s="12" t="n">
        <v>0.0</v>
      </c>
      <c r="W123" s="12" t="n">
        <v>0.0</v>
      </c>
      <c r="X123" s="12" t="n">
        <v>0.0</v>
      </c>
      <c r="Y123" s="12" t="n">
        <v>0.0</v>
      </c>
      <c r="Z123" s="12" t="n">
        <v>49.0</v>
      </c>
      <c r="AA123" s="12" t="n">
        <v>1.0</v>
      </c>
      <c r="AB123" s="12" t="n">
        <v>0.0</v>
      </c>
      <c r="AC123" s="12" t="n">
        <v>0.0</v>
      </c>
      <c r="AD123" s="10" t="n">
        <f t="shared" si="1"/>
        <v>58.0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2.0</v>
      </c>
      <c r="R124" s="12" t="n">
        <v>0.0</v>
      </c>
      <c r="S124" s="12" t="n">
        <v>0.0</v>
      </c>
      <c r="T124" s="12" t="n">
        <v>0.0</v>
      </c>
      <c r="U124" s="12" t="n">
        <v>0.0</v>
      </c>
      <c r="V124" s="12" t="n">
        <v>0.0</v>
      </c>
      <c r="W124" s="12" t="n">
        <v>2.0</v>
      </c>
      <c r="X124" s="12" t="n">
        <v>0.0</v>
      </c>
      <c r="Y124" s="12" t="n">
        <v>4.0</v>
      </c>
      <c r="Z124" s="12" t="n">
        <v>0.0</v>
      </c>
      <c r="AA124" s="12" t="n">
        <v>0.0</v>
      </c>
      <c r="AB124" s="12" t="n">
        <v>0.0</v>
      </c>
      <c r="AC124" s="12" t="n">
        <v>0.0</v>
      </c>
      <c r="AD124" s="10" t="n">
        <f t="shared" si="1"/>
        <v>8.0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1.0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1.0</v>
      </c>
      <c r="AA125" s="12" t="n">
        <v>0.0</v>
      </c>
      <c r="AB125" s="12" t="n">
        <v>0.0</v>
      </c>
      <c r="AC125" s="12" t="n">
        <v>0.0</v>
      </c>
      <c r="AD125" s="10" t="n">
        <f t="shared" si="1"/>
        <v>2.0</v>
      </c>
      <c r="AE125" s="37">
        <v>0</v>
      </c>
    </row>
    <row r="126" spans="1:31" x14ac:dyDescent="0.2">
      <c r="A126" s="9" t="s">
        <v>475</v>
      </c>
      <c r="B126" s="9" t="s">
        <v>319</v>
      </c>
      <c r="C126" s="12" t="n">
        <v>0.0</v>
      </c>
      <c r="D126" s="12" t="n">
        <v>0.0</v>
      </c>
      <c r="E126" s="12" t="n">
        <v>0.0</v>
      </c>
      <c r="F126" s="12" t="n">
        <v>0.0</v>
      </c>
      <c r="G126" s="12" t="n">
        <v>0.0</v>
      </c>
      <c r="H126" s="12" t="n">
        <v>1.0</v>
      </c>
      <c r="I126" s="12" t="n">
        <v>0.0</v>
      </c>
      <c r="J126" s="12" t="n">
        <v>0.0</v>
      </c>
      <c r="K126" s="12" t="n">
        <v>0.0</v>
      </c>
      <c r="L126" s="12" t="n">
        <v>0.0</v>
      </c>
      <c r="M126" s="12" t="n">
        <v>0.0</v>
      </c>
      <c r="N126" s="12" t="n">
        <v>0.0</v>
      </c>
      <c r="O126" s="12" t="n">
        <v>0.0</v>
      </c>
      <c r="P126" s="12" t="n">
        <v>0.0</v>
      </c>
      <c r="Q126" s="12" t="n">
        <v>0.0</v>
      </c>
      <c r="R126" s="12" t="n">
        <v>1.0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2.0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3.0</v>
      </c>
      <c r="Z127" s="12" t="n">
        <v>0.0</v>
      </c>
      <c r="AA127" s="12" t="n">
        <v>0.0</v>
      </c>
      <c r="AB127" s="12" t="n">
        <v>0.0</v>
      </c>
      <c r="AC127" s="12" t="n">
        <v>0.0</v>
      </c>
      <c r="AD127" s="10" t="n">
        <f t="shared" si="1"/>
        <v>3.0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50.0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50.0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1.0</v>
      </c>
      <c r="AA137" s="12" t="n">
        <v>0.0</v>
      </c>
      <c r="AB137" s="12" t="n">
        <v>0.0</v>
      </c>
      <c r="AC137" s="12" t="n">
        <v>0.0</v>
      </c>
      <c r="AD137" s="10" t="n">
        <f t="shared" si="1"/>
        <v>1.0</v>
      </c>
      <c r="AE137" s="37">
        <v>0</v>
      </c>
    </row>
    <row r="138" spans="1:31" x14ac:dyDescent="0.2">
      <c r="A138" s="3" t="s">
        <v>442</v>
      </c>
      <c r="B138" s="9" t="s">
        <v>319</v>
      </c>
      <c r="C138" s="12" t="n">
        <v>45.0</v>
      </c>
      <c r="D138" s="12" t="n">
        <v>2.0</v>
      </c>
      <c r="E138" s="12" t="n">
        <v>0.0</v>
      </c>
      <c r="F138" s="12" t="n">
        <v>0.0</v>
      </c>
      <c r="G138" s="12" t="n">
        <v>2.0</v>
      </c>
      <c r="H138" s="12" t="n">
        <v>4.0</v>
      </c>
      <c r="I138" s="12" t="n">
        <v>11.0</v>
      </c>
      <c r="J138" s="12" t="n">
        <v>0.0</v>
      </c>
      <c r="K138" s="12" t="n">
        <v>0.0</v>
      </c>
      <c r="L138" s="12" t="n">
        <v>83.0</v>
      </c>
      <c r="M138" s="12" t="n">
        <v>117.0</v>
      </c>
      <c r="N138" s="12" t="n">
        <v>0.0</v>
      </c>
      <c r="O138" s="12" t="n">
        <v>0.0</v>
      </c>
      <c r="P138" s="12" t="n">
        <v>0.0</v>
      </c>
      <c r="Q138" s="12" t="n">
        <v>3.0</v>
      </c>
      <c r="R138" s="12" t="n">
        <v>1.0</v>
      </c>
      <c r="S138" s="12" t="n">
        <v>3.0</v>
      </c>
      <c r="T138" s="12" t="n">
        <v>27.0</v>
      </c>
      <c r="U138" s="12" t="n">
        <v>0.0</v>
      </c>
      <c r="V138" s="12" t="n">
        <v>0.0</v>
      </c>
      <c r="W138" s="12" t="n">
        <v>15.0</v>
      </c>
      <c r="X138" s="12" t="n">
        <v>12.0</v>
      </c>
      <c r="Y138" s="12" t="n">
        <v>98.0</v>
      </c>
      <c r="Z138" s="12" t="n">
        <v>3.0</v>
      </c>
      <c r="AA138" s="12" t="n">
        <v>20.0</v>
      </c>
      <c r="AB138" s="12" t="n">
        <v>0.0</v>
      </c>
      <c r="AC138" s="12" t="n">
        <v>0.0</v>
      </c>
      <c r="AD138" s="10" t="n">
        <f t="shared" si="1"/>
        <v>446.0</v>
      </c>
      <c r="AE138" s="37">
        <v>0</v>
      </c>
    </row>
    <row r="139" spans="1:31" x14ac:dyDescent="0.2">
      <c r="A139" s="3" t="s">
        <v>442</v>
      </c>
      <c r="B139" s="9" t="s">
        <v>318</v>
      </c>
      <c r="C139" s="12" t="n">
        <v>1.0</v>
      </c>
      <c r="D139" s="12" t="n">
        <v>1.0</v>
      </c>
      <c r="E139" s="12" t="n">
        <v>3.0</v>
      </c>
      <c r="F139" s="12" t="n">
        <v>1.0</v>
      </c>
      <c r="G139" s="12" t="n">
        <v>2.0</v>
      </c>
      <c r="H139" s="12" t="n">
        <v>2.0</v>
      </c>
      <c r="I139" s="12" t="n">
        <v>1.0</v>
      </c>
      <c r="J139" s="12" t="n">
        <v>1.0</v>
      </c>
      <c r="K139" s="12" t="n">
        <v>1.0</v>
      </c>
      <c r="L139" s="12" t="n">
        <v>9.0</v>
      </c>
      <c r="M139" s="12" t="n">
        <v>8.0</v>
      </c>
      <c r="N139" s="12" t="n">
        <v>1.0</v>
      </c>
      <c r="O139" s="12" t="n">
        <v>1.0</v>
      </c>
      <c r="P139" s="12" t="n">
        <v>1.0</v>
      </c>
      <c r="Q139" s="12" t="n">
        <v>1.0</v>
      </c>
      <c r="R139" s="12" t="n">
        <v>3.0</v>
      </c>
      <c r="S139" s="12" t="n">
        <v>1.0</v>
      </c>
      <c r="T139" s="12" t="n">
        <v>1.0</v>
      </c>
      <c r="U139" s="12" t="n">
        <v>1.0</v>
      </c>
      <c r="V139" s="12" t="n">
        <v>0.0</v>
      </c>
      <c r="W139" s="12" t="n">
        <v>2.0</v>
      </c>
      <c r="X139" s="12" t="n">
        <v>1.0</v>
      </c>
      <c r="Y139" s="12" t="n">
        <v>6.0</v>
      </c>
      <c r="Z139" s="12" t="n">
        <v>17.0</v>
      </c>
      <c r="AA139" s="12" t="n">
        <v>1.0</v>
      </c>
      <c r="AB139" s="12" t="n">
        <v>1.0</v>
      </c>
      <c r="AC139" s="12" t="n">
        <v>1.0</v>
      </c>
      <c r="AD139" s="10" t="n">
        <f t="shared" si="1"/>
        <v>69.0</v>
      </c>
      <c r="AE139" s="37">
        <v>0</v>
      </c>
    </row>
    <row r="140" spans="1:31" x14ac:dyDescent="0.2">
      <c r="A140" s="3" t="s">
        <v>440</v>
      </c>
      <c r="B140" s="9" t="s">
        <v>319</v>
      </c>
      <c r="C140" s="12" t="n">
        <v>10.0</v>
      </c>
      <c r="D140" s="12" t="n">
        <v>0.0</v>
      </c>
      <c r="E140" s="12" t="n">
        <v>0.0</v>
      </c>
      <c r="F140" s="12" t="n">
        <v>0.0</v>
      </c>
      <c r="G140" s="12" t="n">
        <v>0.0</v>
      </c>
      <c r="H140" s="12" t="n">
        <v>582.0</v>
      </c>
      <c r="I140" s="12" t="n">
        <v>0.0</v>
      </c>
      <c r="J140" s="12" t="n">
        <v>2.0</v>
      </c>
      <c r="K140" s="12" t="n">
        <v>0.0</v>
      </c>
      <c r="L140" s="12" t="n">
        <v>0.0</v>
      </c>
      <c r="M140" s="12" t="n">
        <v>0.0</v>
      </c>
      <c r="N140" s="12" t="n">
        <v>0.0</v>
      </c>
      <c r="O140" s="12" t="n">
        <v>0.0</v>
      </c>
      <c r="P140" s="12" t="n">
        <v>0.0</v>
      </c>
      <c r="Q140" s="12" t="n">
        <v>0.0</v>
      </c>
      <c r="R140" s="12" t="n">
        <v>1.0</v>
      </c>
      <c r="S140" s="12" t="n">
        <v>0.0</v>
      </c>
      <c r="T140" s="12" t="n">
        <v>0.0</v>
      </c>
      <c r="U140" s="12" t="n">
        <v>0.0</v>
      </c>
      <c r="V140" s="12" t="n">
        <v>0.0</v>
      </c>
      <c r="W140" s="12" t="n">
        <v>0.0</v>
      </c>
      <c r="X140" s="12" t="n">
        <v>0.0</v>
      </c>
      <c r="Y140" s="12" t="n">
        <v>2.0</v>
      </c>
      <c r="Z140" s="12" t="n">
        <v>0.0</v>
      </c>
      <c r="AA140" s="12" t="n">
        <v>0.0</v>
      </c>
      <c r="AB140" s="12" t="n">
        <v>0.0</v>
      </c>
      <c r="AC140" s="12" t="n">
        <v>0.0</v>
      </c>
      <c r="AD140" s="10" t="n">
        <f t="shared" si="1"/>
        <v>597.0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2.0</v>
      </c>
      <c r="L142" s="12" t="n">
        <v>0.0</v>
      </c>
      <c r="M142" s="12" t="n">
        <v>0.0</v>
      </c>
      <c r="N142" s="12" t="n">
        <v>0.0</v>
      </c>
      <c r="O142" s="12" t="n">
        <v>0.0</v>
      </c>
      <c r="P142" s="12" t="n">
        <v>0.0</v>
      </c>
      <c r="Q142" s="12" t="n">
        <v>0.0</v>
      </c>
      <c r="R142" s="12" t="n">
        <v>1.0</v>
      </c>
      <c r="S142" s="12" t="n">
        <v>2.0</v>
      </c>
      <c r="T142" s="12" t="n">
        <v>0.0</v>
      </c>
      <c r="U142" s="12" t="n">
        <v>0.0</v>
      </c>
      <c r="V142" s="12" t="n">
        <v>0.0</v>
      </c>
      <c r="W142" s="12" t="n">
        <v>0.0</v>
      </c>
      <c r="X142" s="12" t="n">
        <v>0.0</v>
      </c>
      <c r="Y142" s="12" t="n">
        <v>5.0</v>
      </c>
      <c r="Z142" s="12" t="n">
        <v>0.0</v>
      </c>
      <c r="AA142" s="12" t="n">
        <v>0.0</v>
      </c>
      <c r="AB142" s="12" t="n">
        <v>0.0</v>
      </c>
      <c r="AC142" s="12" t="n">
        <v>0.0</v>
      </c>
      <c r="AD142" s="10" t="n">
        <f t="shared" si="1"/>
        <v>10.0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1.0</v>
      </c>
      <c r="D144" s="12" t="n">
        <v>0.0</v>
      </c>
      <c r="E144" s="12" t="n">
        <v>0.0</v>
      </c>
      <c r="F144" s="12" t="n">
        <v>0.0</v>
      </c>
      <c r="G144" s="12" t="n">
        <v>0.0</v>
      </c>
      <c r="H144" s="12" t="n">
        <v>10.0</v>
      </c>
      <c r="I144" s="12" t="n">
        <v>0.0</v>
      </c>
      <c r="J144" s="12" t="n">
        <v>0.0</v>
      </c>
      <c r="K144" s="12" t="n">
        <v>0.0</v>
      </c>
      <c r="L144" s="12" t="n">
        <v>18.0</v>
      </c>
      <c r="M144" s="12" t="n">
        <v>8.0</v>
      </c>
      <c r="N144" s="12" t="n">
        <v>0.0</v>
      </c>
      <c r="O144" s="12" t="n">
        <v>0.0</v>
      </c>
      <c r="P144" s="12" t="n">
        <v>0.0</v>
      </c>
      <c r="Q144" s="12" t="n">
        <v>0.0</v>
      </c>
      <c r="R144" s="12" t="n">
        <v>0.0</v>
      </c>
      <c r="S144" s="12" t="n">
        <v>6.0</v>
      </c>
      <c r="T144" s="12" t="n">
        <v>0.0</v>
      </c>
      <c r="U144" s="12" t="n">
        <v>2.0</v>
      </c>
      <c r="V144" s="12" t="n">
        <v>0.0</v>
      </c>
      <c r="W144" s="12" t="n">
        <v>3.0</v>
      </c>
      <c r="X144" s="12" t="n">
        <v>0.0</v>
      </c>
      <c r="Y144" s="12" t="n">
        <v>0.0</v>
      </c>
      <c r="Z144" s="12" t="n">
        <v>0.0</v>
      </c>
      <c r="AA144" s="12" t="n">
        <v>0.0</v>
      </c>
      <c r="AB144" s="12" t="n">
        <v>0.0</v>
      </c>
      <c r="AC144" s="12" t="n">
        <v>0.0</v>
      </c>
      <c r="AD144" s="10" t="n">
        <f t="shared" si="1"/>
        <v>48.0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1.0</v>
      </c>
      <c r="Z146" s="12" t="n">
        <v>0.0</v>
      </c>
      <c r="AA146" s="12" t="n">
        <v>0.0</v>
      </c>
      <c r="AB146" s="12" t="n">
        <v>0.0</v>
      </c>
      <c r="AC146" s="12" t="n">
        <v>0.0</v>
      </c>
      <c r="AD146" s="10" t="n">
        <f t="shared" si="1"/>
        <v>1.0</v>
      </c>
      <c r="AE146" s="37">
        <v>0</v>
      </c>
    </row>
    <row r="147" spans="1:31" x14ac:dyDescent="0.2">
      <c r="A147" s="3" t="s">
        <v>434</v>
      </c>
      <c r="B147" s="9" t="s">
        <v>318</v>
      </c>
      <c r="C147" s="12" t="n">
        <v>2.0</v>
      </c>
      <c r="D147" s="12" t="n">
        <v>3.0</v>
      </c>
      <c r="E147" s="12" t="n">
        <v>1.0</v>
      </c>
      <c r="F147" s="12" t="n">
        <v>0.0</v>
      </c>
      <c r="G147" s="12" t="n">
        <v>0.0</v>
      </c>
      <c r="H147" s="12" t="n">
        <v>4.0</v>
      </c>
      <c r="I147" s="12" t="n">
        <v>2.0</v>
      </c>
      <c r="J147" s="12" t="n">
        <v>0.0</v>
      </c>
      <c r="K147" s="12" t="n">
        <v>0.0</v>
      </c>
      <c r="L147" s="12" t="n">
        <v>7.0</v>
      </c>
      <c r="M147" s="12" t="n">
        <v>13.0</v>
      </c>
      <c r="N147" s="12" t="n">
        <v>0.0</v>
      </c>
      <c r="O147" s="12" t="n">
        <v>0.0</v>
      </c>
      <c r="P147" s="12" t="n">
        <v>2.0</v>
      </c>
      <c r="Q147" s="12" t="n">
        <v>0.0</v>
      </c>
      <c r="R147" s="12" t="n">
        <v>3.0</v>
      </c>
      <c r="S147" s="12" t="n">
        <v>0.0</v>
      </c>
      <c r="T147" s="12" t="n">
        <v>0.0</v>
      </c>
      <c r="U147" s="12" t="n">
        <v>0.0</v>
      </c>
      <c r="V147" s="12" t="n">
        <v>0.0</v>
      </c>
      <c r="W147" s="12" t="n">
        <v>1.0</v>
      </c>
      <c r="X147" s="12" t="n">
        <v>0.0</v>
      </c>
      <c r="Y147" s="12" t="n">
        <v>5.0</v>
      </c>
      <c r="Z147" s="12" t="n">
        <v>15.0</v>
      </c>
      <c r="AA147" s="12" t="n">
        <v>3.0</v>
      </c>
      <c r="AB147" s="12" t="n">
        <v>0.0</v>
      </c>
      <c r="AC147" s="12" t="n">
        <v>0.0</v>
      </c>
      <c r="AD147" s="10" t="n">
        <f t="shared" si="1"/>
        <v>61.0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1.0</v>
      </c>
      <c r="Z149" s="12" t="n">
        <v>0.0</v>
      </c>
      <c r="AA149" s="12" t="n">
        <v>1.0</v>
      </c>
      <c r="AB149" s="12" t="n">
        <v>0.0</v>
      </c>
      <c r="AC149" s="12" t="n">
        <v>0.0</v>
      </c>
      <c r="AD149" s="10" t="n">
        <f t="shared" si="1"/>
        <v>2.0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1.0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1.0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14.0</v>
      </c>
      <c r="Z156" s="12" t="n">
        <v>0.0</v>
      </c>
      <c r="AA156" s="12" t="n">
        <v>0.0</v>
      </c>
      <c r="AB156" s="12" t="n">
        <v>0.0</v>
      </c>
      <c r="AC156" s="12" t="n">
        <v>0.0</v>
      </c>
      <c r="AD156" s="10" t="n">
        <f t="shared" si="1"/>
        <v>14.0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2.0</v>
      </c>
      <c r="Z158" s="12" t="n">
        <v>0.0</v>
      </c>
      <c r="AA158" s="12" t="n">
        <v>0.0</v>
      </c>
      <c r="AB158" s="12" t="n">
        <v>0.0</v>
      </c>
      <c r="AC158" s="12" t="n">
        <v>0.0</v>
      </c>
      <c r="AD158" s="10" t="n">
        <f t="shared" si="1"/>
        <v>2.0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3.0</v>
      </c>
      <c r="Z168" s="12" t="n">
        <v>0.0</v>
      </c>
      <c r="AA168" s="12" t="n">
        <v>0.0</v>
      </c>
      <c r="AB168" s="12" t="n">
        <v>0.0</v>
      </c>
      <c r="AC168" s="12" t="n">
        <v>0.0</v>
      </c>
      <c r="AD168" s="10" t="n">
        <f t="shared" si="1"/>
        <v>3.0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4.0</v>
      </c>
      <c r="Z180" s="12" t="n">
        <v>0.0</v>
      </c>
      <c r="AA180" s="12" t="n">
        <v>0.0</v>
      </c>
      <c r="AB180" s="12" t="n">
        <v>0.0</v>
      </c>
      <c r="AC180" s="12" t="n">
        <v>0.0</v>
      </c>
      <c r="AD180" s="10" t="n">
        <f t="shared" si="1"/>
        <v>4.0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1.0</v>
      </c>
      <c r="X184" s="12" t="n">
        <v>0.0</v>
      </c>
      <c r="Y184" s="12" t="n">
        <v>69.0</v>
      </c>
      <c r="Z184" s="12" t="n">
        <v>0.0</v>
      </c>
      <c r="AA184" s="12" t="n">
        <v>0.0</v>
      </c>
      <c r="AB184" s="12" t="n">
        <v>0.0</v>
      </c>
      <c r="AC184" s="12" t="n">
        <v>0.0</v>
      </c>
      <c r="AD184" s="10" t="n">
        <f t="shared" si="1"/>
        <v>70.0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1.0</v>
      </c>
      <c r="X185" s="12" t="n">
        <v>0.0</v>
      </c>
      <c r="Y185" s="12" t="n">
        <v>0.0</v>
      </c>
      <c r="Z185" s="12" t="n">
        <v>0.0</v>
      </c>
      <c r="AA185" s="12" t="n">
        <v>0.0</v>
      </c>
      <c r="AB185" s="12" t="n">
        <v>0.0</v>
      </c>
      <c r="AC185" s="12" t="n">
        <v>0.0</v>
      </c>
      <c r="AD185" s="10" t="n">
        <f t="shared" si="1"/>
        <v>1.0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2.0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3.0</v>
      </c>
      <c r="Z190" s="12" t="n">
        <v>0.0</v>
      </c>
      <c r="AA190" s="12" t="n">
        <v>0.0</v>
      </c>
      <c r="AB190" s="12" t="n">
        <v>0.0</v>
      </c>
      <c r="AC190" s="12" t="n">
        <v>0.0</v>
      </c>
      <c r="AD190" s="10" t="n">
        <f t="shared" si="1"/>
        <v>5.0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1.0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10.0</v>
      </c>
      <c r="Z194" s="12" t="n">
        <v>0.0</v>
      </c>
      <c r="AA194" s="12" t="n">
        <v>0.0</v>
      </c>
      <c r="AB194" s="12" t="n">
        <v>0.0</v>
      </c>
      <c r="AC194" s="12" t="n">
        <v>0.0</v>
      </c>
      <c r="AD194" s="10" t="n">
        <f t="shared" si="1"/>
        <v>11.0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1.0</v>
      </c>
      <c r="Z196" s="12" t="n">
        <v>0.0</v>
      </c>
      <c r="AA196" s="12" t="n">
        <v>0.0</v>
      </c>
      <c r="AB196" s="12" t="n">
        <v>0.0</v>
      </c>
      <c r="AC196" s="12" t="n">
        <v>0.0</v>
      </c>
      <c r="AD196" s="10" t="n">
        <f t="shared" si="1"/>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6.0</v>
      </c>
      <c r="Z210" s="12" t="n">
        <v>0.0</v>
      </c>
      <c r="AA210" s="12" t="n">
        <v>0.0</v>
      </c>
      <c r="AB210" s="12" t="n">
        <v>0.0</v>
      </c>
      <c r="AC210" s="12" t="n">
        <v>0.0</v>
      </c>
      <c r="AD210" s="10" t="n">
        <f t="shared" si="1"/>
        <v>6.0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3.0</v>
      </c>
      <c r="D214" s="12" t="n">
        <v>0.0</v>
      </c>
      <c r="E214" s="12" t="n">
        <v>0.0</v>
      </c>
      <c r="F214" s="12" t="n">
        <v>0.0</v>
      </c>
      <c r="G214" s="12" t="n">
        <v>47.0</v>
      </c>
      <c r="H214" s="12" t="n">
        <v>38.0</v>
      </c>
      <c r="I214" s="12" t="n">
        <v>0.0</v>
      </c>
      <c r="J214" s="12" t="n">
        <v>0.0</v>
      </c>
      <c r="K214" s="12" t="n">
        <v>0.0</v>
      </c>
      <c r="L214" s="12" t="n">
        <v>0.0</v>
      </c>
      <c r="M214" s="12" t="n">
        <v>0.0</v>
      </c>
      <c r="N214" s="12" t="n">
        <v>0.0</v>
      </c>
      <c r="O214" s="12" t="n">
        <v>0.0</v>
      </c>
      <c r="P214" s="12" t="n">
        <v>0.0</v>
      </c>
      <c r="Q214" s="12" t="n">
        <v>0.0</v>
      </c>
      <c r="R214" s="12" t="n">
        <v>0.0</v>
      </c>
      <c r="S214" s="12" t="n">
        <v>2.0</v>
      </c>
      <c r="T214" s="12" t="n">
        <v>0.0</v>
      </c>
      <c r="U214" s="12" t="n">
        <v>0.0</v>
      </c>
      <c r="V214" s="12" t="n">
        <v>0.0</v>
      </c>
      <c r="W214" s="12" t="n">
        <v>0.0</v>
      </c>
      <c r="X214" s="12" t="n">
        <v>29.0</v>
      </c>
      <c r="Y214" s="12" t="n">
        <v>197.0</v>
      </c>
      <c r="Z214" s="12" t="n">
        <v>0.0</v>
      </c>
      <c r="AA214" s="12" t="n">
        <v>2.0</v>
      </c>
      <c r="AB214" s="12" t="n">
        <v>0.0</v>
      </c>
      <c r="AC214" s="12" t="n">
        <v>0.0</v>
      </c>
      <c r="AD214" s="10" t="n">
        <f t="shared" si="1"/>
        <v>318.0</v>
      </c>
      <c r="AE214" s="37">
        <v>0</v>
      </c>
    </row>
    <row r="215" spans="1:31" x14ac:dyDescent="0.2">
      <c r="A215" s="3" t="s">
        <v>366</v>
      </c>
      <c r="B215" s="9" t="s">
        <v>318</v>
      </c>
      <c r="C215" s="12" t="n">
        <v>2.0</v>
      </c>
      <c r="D215" s="12" t="n">
        <v>17.0</v>
      </c>
      <c r="E215" s="12" t="n">
        <v>59.0</v>
      </c>
      <c r="F215" s="12" t="n">
        <v>1.0</v>
      </c>
      <c r="G215" s="12" t="n">
        <v>4.0</v>
      </c>
      <c r="H215" s="12" t="n">
        <v>42.0</v>
      </c>
      <c r="I215" s="12" t="n">
        <v>3.0</v>
      </c>
      <c r="J215" s="12" t="n">
        <v>0.0</v>
      </c>
      <c r="K215" s="12" t="n">
        <v>4.0</v>
      </c>
      <c r="L215" s="12" t="n">
        <v>94.0</v>
      </c>
      <c r="M215" s="12" t="n">
        <v>310.0</v>
      </c>
      <c r="N215" s="12" t="n">
        <v>6.0</v>
      </c>
      <c r="O215" s="12" t="n">
        <v>6.0</v>
      </c>
      <c r="P215" s="12" t="n">
        <v>4.0</v>
      </c>
      <c r="Q215" s="12" t="n">
        <v>38.0</v>
      </c>
      <c r="R215" s="12" t="n">
        <v>62.0</v>
      </c>
      <c r="S215" s="12" t="n">
        <v>9.0</v>
      </c>
      <c r="T215" s="12" t="n">
        <v>0.0</v>
      </c>
      <c r="U215" s="12" t="n">
        <v>2.0</v>
      </c>
      <c r="V215" s="12" t="n">
        <v>0.0</v>
      </c>
      <c r="W215" s="12" t="n">
        <v>13.0</v>
      </c>
      <c r="X215" s="12" t="n">
        <v>41.0</v>
      </c>
      <c r="Y215" s="12" t="n">
        <v>63.0</v>
      </c>
      <c r="Z215" s="12" t="n">
        <v>344.0</v>
      </c>
      <c r="AA215" s="12" t="n">
        <v>8.0</v>
      </c>
      <c r="AB215" s="12" t="n">
        <v>2.0</v>
      </c>
      <c r="AC215" s="12" t="n">
        <v>6.0</v>
      </c>
      <c r="AD215" s="10" t="n">
        <f t="shared" si="1"/>
        <v>1140.0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2.0</v>
      </c>
      <c r="M218" s="12" t="n">
        <v>0.0</v>
      </c>
      <c r="N218" s="12" t="n">
        <v>0.0</v>
      </c>
      <c r="O218" s="12" t="n">
        <v>0.0</v>
      </c>
      <c r="P218" s="12" t="n">
        <v>0.0</v>
      </c>
      <c r="Q218" s="12" t="n">
        <v>0.0</v>
      </c>
      <c r="R218" s="12" t="n">
        <v>3.0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5.0</v>
      </c>
      <c r="AE218" s="37">
        <v>0</v>
      </c>
    </row>
    <row r="219" spans="1:31" x14ac:dyDescent="0.2">
      <c r="A219" s="9" t="s">
        <v>87</v>
      </c>
      <c r="B219" s="9" t="s">
        <v>318</v>
      </c>
      <c r="C219" s="12" t="n">
        <v>1.0</v>
      </c>
      <c r="D219" s="12" t="n">
        <v>1.0</v>
      </c>
      <c r="E219" s="12" t="n">
        <v>0.0</v>
      </c>
      <c r="F219" s="12" t="n">
        <v>0.0</v>
      </c>
      <c r="G219" s="12" t="n">
        <v>0.0</v>
      </c>
      <c r="H219" s="12" t="n">
        <v>16.0</v>
      </c>
      <c r="I219" s="12" t="n">
        <v>0.0</v>
      </c>
      <c r="J219" s="12" t="n">
        <v>0.0</v>
      </c>
      <c r="K219" s="12" t="n">
        <v>0.0</v>
      </c>
      <c r="L219" s="12" t="n">
        <v>1.0</v>
      </c>
      <c r="M219" s="12" t="n">
        <v>7.0</v>
      </c>
      <c r="N219" s="12" t="n">
        <v>0.0</v>
      </c>
      <c r="O219" s="12" t="n">
        <v>0.0</v>
      </c>
      <c r="P219" s="12" t="n">
        <v>0.0</v>
      </c>
      <c r="Q219" s="12" t="n">
        <v>0.0</v>
      </c>
      <c r="R219" s="12" t="n">
        <v>4.0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30.0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0.0</v>
      </c>
      <c r="L419" s="12" t="n">
        <v>0.0</v>
      </c>
      <c r="M419" s="12" t="n">
        <v>0.0</v>
      </c>
      <c r="N419" s="12" t="n">
        <v>0.0</v>
      </c>
      <c r="O419" s="12" t="n">
        <v>0.0</v>
      </c>
      <c r="P419" s="12" t="n">
        <v>0.0</v>
      </c>
      <c r="Q419" s="12" t="n">
        <v>0.0</v>
      </c>
      <c r="R419" s="12" t="n">
        <v>0.0</v>
      </c>
      <c r="S419" s="12" t="n">
        <v>0.0</v>
      </c>
      <c r="T419" s="12" t="n">
        <v>0.0</v>
      </c>
      <c r="U419" s="12" t="n">
        <v>0.0</v>
      </c>
      <c r="V419" s="12" t="n">
        <v>0.0</v>
      </c>
      <c r="W419" s="12" t="n">
        <v>0.0</v>
      </c>
      <c r="X419" s="12" t="n">
        <v>0.0</v>
      </c>
      <c r="Y419" s="12" t="n">
        <v>0.0</v>
      </c>
      <c r="Z419" s="12" t="n">
        <v>0.0</v>
      </c>
      <c r="AA419" s="12" t="n">
        <v>0.0</v>
      </c>
      <c r="AB419" s="12" t="n">
        <v>0.0</v>
      </c>
      <c r="AC419" s="12" t="n">
        <v>0.0</v>
      </c>
      <c r="AD419" s="10" t="n">
        <f t="shared" si="5"/>
        <v>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2.0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2.0</v>
      </c>
      <c r="AE422" s="37">
        <v>0</v>
      </c>
    </row>
    <row r="423" spans="1:31" x14ac:dyDescent="0.2">
      <c r="A423" s="48" t="s">
        <v>509</v>
      </c>
      <c r="B423" s="9" t="s">
        <v>318</v>
      </c>
      <c r="C423" s="12" t="n">
        <v>1.0</v>
      </c>
      <c r="D423" s="12" t="n">
        <v>1.0</v>
      </c>
      <c r="E423" s="12" t="n">
        <v>0.0</v>
      </c>
      <c r="F423" s="12" t="n">
        <v>0.0</v>
      </c>
      <c r="G423" s="12" t="n">
        <v>0.0</v>
      </c>
      <c r="H423" s="12" t="n">
        <v>16.0</v>
      </c>
      <c r="I423" s="12" t="n">
        <v>0.0</v>
      </c>
      <c r="J423" s="12" t="n">
        <v>0.0</v>
      </c>
      <c r="K423" s="12" t="n">
        <v>0.0</v>
      </c>
      <c r="L423" s="12" t="n">
        <v>1.0</v>
      </c>
      <c r="M423" s="12" t="n">
        <v>6.0</v>
      </c>
      <c r="N423" s="12" t="n">
        <v>0.0</v>
      </c>
      <c r="O423" s="12" t="n">
        <v>0.0</v>
      </c>
      <c r="P423" s="12" t="n">
        <v>0.0</v>
      </c>
      <c r="Q423" s="12" t="n">
        <v>0.0</v>
      </c>
      <c r="R423" s="12" t="n">
        <v>4.0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29.0</v>
      </c>
      <c r="AE423" s="37">
        <v>0</v>
      </c>
    </row>
    <row r="424" spans="1:31" x14ac:dyDescent="0.2">
      <c r="A424" s="48" t="s">
        <v>511</v>
      </c>
      <c r="B424" s="9" t="s">
        <v>319</v>
      </c>
      <c r="C424" s="12" t="n">
        <v>0.0</v>
      </c>
      <c r="D424" s="12" t="n">
        <v>0.0</v>
      </c>
      <c r="E424" s="12" t="n">
        <v>0.0</v>
      </c>
      <c r="F424" s="12" t="n">
        <v>0.0</v>
      </c>
      <c r="G424" s="12" t="n">
        <v>0.0</v>
      </c>
      <c r="H424" s="63" t="n">
        <v>33.0</v>
      </c>
      <c r="I424" s="12" t="n">
        <v>0.0</v>
      </c>
      <c r="J424" s="12" t="n">
        <v>0.0</v>
      </c>
      <c r="K424" s="12" t="n">
        <v>0.0</v>
      </c>
      <c r="L424" s="12" t="n">
        <v>0.0</v>
      </c>
      <c r="M424" s="12" t="n">
        <v>0.0</v>
      </c>
      <c r="N424" s="12" t="n">
        <v>0.0</v>
      </c>
      <c r="O424" s="12" t="n">
        <v>0.0</v>
      </c>
      <c r="P424" s="12" t="n">
        <v>1.0</v>
      </c>
      <c r="Q424" s="12" t="n">
        <v>0.0</v>
      </c>
      <c r="R424" s="12" t="n">
        <v>0.0</v>
      </c>
      <c r="S424" s="12" t="n">
        <v>0.0</v>
      </c>
      <c r="T424" s="12" t="n">
        <v>0.0</v>
      </c>
      <c r="U424" s="12" t="n">
        <v>0.0</v>
      </c>
      <c r="V424" s="12" t="n">
        <v>0.0</v>
      </c>
      <c r="W424" s="12" t="n">
        <v>2.0</v>
      </c>
      <c r="X424" s="12" t="n">
        <v>0.0</v>
      </c>
      <c r="Y424" s="12" t="n">
        <v>0.0</v>
      </c>
      <c r="Z424" s="12" t="n">
        <v>5.0</v>
      </c>
      <c r="AA424" s="12" t="n">
        <v>0.0</v>
      </c>
      <c r="AB424" s="12" t="n">
        <v>0.0</v>
      </c>
      <c r="AC424" s="12" t="n">
        <v>0.0</v>
      </c>
      <c r="AD424" s="10" t="n">
        <f t="shared" si="5"/>
        <v>41.0</v>
      </c>
      <c r="AE424" s="37" t="n">
        <v>1.0</v>
      </c>
    </row>
    <row r="425" spans="1:31" x14ac:dyDescent="0.2">
      <c r="A425" s="48" t="s">
        <v>511</v>
      </c>
      <c r="B425" s="9" t="s">
        <v>318</v>
      </c>
      <c r="C425" s="12" t="n">
        <v>0.0</v>
      </c>
      <c r="D425" s="12" t="n">
        <v>0.0</v>
      </c>
      <c r="E425" s="12" t="n">
        <v>0.0</v>
      </c>
      <c r="F425" s="12" t="n">
        <v>0.0</v>
      </c>
      <c r="G425" s="12" t="n">
        <v>0.0</v>
      </c>
      <c r="H425" s="63" t="n">
        <v>28.0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28.0</v>
      </c>
      <c r="AE425" s="37" t="n">
        <v>1.0</v>
      </c>
    </row>
    <row r="426" spans="1:31" x14ac:dyDescent="0.2">
      <c r="A426" s="48" t="s">
        <v>513</v>
      </c>
      <c r="B426" s="9" t="s">
        <v>319</v>
      </c>
      <c r="C426" s="12" t="n">
        <v>0.0</v>
      </c>
      <c r="D426" s="12" t="n">
        <v>5.0</v>
      </c>
      <c r="E426" s="12" t="n">
        <v>0.0</v>
      </c>
      <c r="F426" s="12" t="n">
        <v>0.0</v>
      </c>
      <c r="G426" s="12" t="n">
        <v>2.0</v>
      </c>
      <c r="H426" s="12" t="n">
        <v>33.0</v>
      </c>
      <c r="I426" s="12" t="n">
        <v>0.0</v>
      </c>
      <c r="J426" s="12" t="n">
        <v>0.0</v>
      </c>
      <c r="K426" s="12" t="n">
        <v>0.0</v>
      </c>
      <c r="L426" s="12" t="n">
        <v>0.0</v>
      </c>
      <c r="M426" s="12" t="n">
        <v>57.0</v>
      </c>
      <c r="N426" s="12" t="n">
        <v>0.0</v>
      </c>
      <c r="O426" s="12" t="n">
        <v>0.0</v>
      </c>
      <c r="P426" s="12" t="n">
        <v>0.0</v>
      </c>
      <c r="Q426" s="12" t="n">
        <v>0.0</v>
      </c>
      <c r="R426" s="12" t="n">
        <v>0.0</v>
      </c>
      <c r="S426" s="12" t="n">
        <v>0.0</v>
      </c>
      <c r="T426" s="12" t="n">
        <v>0.0</v>
      </c>
      <c r="U426" s="12" t="n">
        <v>0.0</v>
      </c>
      <c r="V426" s="12" t="n">
        <v>0.0</v>
      </c>
      <c r="W426" s="63" t="n">
        <v>35.0</v>
      </c>
      <c r="X426" s="12" t="n">
        <v>3.0</v>
      </c>
      <c r="Y426" s="12" t="n">
        <v>0.0</v>
      </c>
      <c r="Z426" s="63" t="n">
        <v>0.0</v>
      </c>
      <c r="AA426" s="12" t="n">
        <v>3.0</v>
      </c>
      <c r="AB426" s="12" t="n">
        <v>0.0</v>
      </c>
      <c r="AC426" s="12" t="n">
        <v>0.0</v>
      </c>
      <c r="AD426" s="10" t="n">
        <f t="shared" si="5"/>
        <v>138.0</v>
      </c>
      <c r="AE426" s="37" t="n">
        <v>2.0</v>
      </c>
    </row>
    <row r="427" spans="1:31" x14ac:dyDescent="0.2">
      <c r="A427" s="48" t="s">
        <v>513</v>
      </c>
      <c r="B427" s="9" t="s">
        <v>318</v>
      </c>
      <c r="C427" s="12" t="n">
        <v>0.0</v>
      </c>
      <c r="D427" s="12" t="n">
        <v>1.0</v>
      </c>
      <c r="E427" s="12" t="n">
        <v>0.0</v>
      </c>
      <c r="F427" s="12" t="n">
        <v>0.0</v>
      </c>
      <c r="G427" s="12" t="n">
        <v>0.0</v>
      </c>
      <c r="H427" s="63"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1.0</v>
      </c>
      <c r="AE427" s="37" t="n">
        <v>1.0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2.0</v>
      </c>
      <c r="N428" s="12" t="n">
        <v>6.0</v>
      </c>
      <c r="O428" s="12" t="n">
        <v>1.0</v>
      </c>
      <c r="P428" s="12" t="n">
        <v>1.0</v>
      </c>
      <c r="Q428" s="12" t="n">
        <v>0.0</v>
      </c>
      <c r="R428" s="12" t="n">
        <v>2.0</v>
      </c>
      <c r="S428" s="12" t="n">
        <v>0.0</v>
      </c>
      <c r="T428" s="12" t="n">
        <v>0.0</v>
      </c>
      <c r="U428" s="12" t="n">
        <v>2.0</v>
      </c>
      <c r="V428" s="12" t="n">
        <v>0.0</v>
      </c>
      <c r="W428" s="12" t="n">
        <v>0.0</v>
      </c>
      <c r="X428" s="12" t="n">
        <v>0.0</v>
      </c>
      <c r="Y428" s="12" t="n">
        <v>3.0</v>
      </c>
      <c r="Z428" s="12" t="n">
        <v>12.0</v>
      </c>
      <c r="AA428" s="12" t="n">
        <v>0.0</v>
      </c>
      <c r="AB428" s="12" t="n">
        <v>0.0</v>
      </c>
      <c r="AC428" s="12" t="n">
        <v>0.0</v>
      </c>
      <c r="AD428" s="10" t="n">
        <f t="shared" si="5"/>
        <v>29.0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2.0</v>
      </c>
      <c r="D430" s="12" t="n">
        <v>0.0</v>
      </c>
      <c r="E430" s="12" t="n">
        <v>0.0</v>
      </c>
      <c r="F430" s="12" t="n">
        <v>0.0</v>
      </c>
      <c r="G430" s="12" t="n">
        <v>0.0</v>
      </c>
      <c r="H430" s="63" t="n">
        <v>1.0</v>
      </c>
      <c r="I430" s="12" t="n">
        <v>0.0</v>
      </c>
      <c r="J430" s="12" t="n">
        <v>0.0</v>
      </c>
      <c r="K430" s="12" t="n">
        <v>0.0</v>
      </c>
      <c r="L430" s="12" t="n">
        <v>0.0</v>
      </c>
      <c r="M430" s="12" t="n">
        <v>1.0</v>
      </c>
      <c r="N430" s="12" t="n">
        <v>0.0</v>
      </c>
      <c r="O430" s="12" t="n">
        <v>0.0</v>
      </c>
      <c r="P430" s="12" t="n">
        <v>0.0</v>
      </c>
      <c r="Q430" s="12" t="n">
        <v>0.0</v>
      </c>
      <c r="R430" s="12" t="n">
        <v>0.0</v>
      </c>
      <c r="S430" s="12" t="n">
        <v>0.0</v>
      </c>
      <c r="T430" s="12" t="n">
        <v>0.0</v>
      </c>
      <c r="U430" s="12" t="n">
        <v>0.0</v>
      </c>
      <c r="V430" s="12" t="n">
        <v>0.0</v>
      </c>
      <c r="W430" s="12" t="n">
        <v>0.0</v>
      </c>
      <c r="X430" s="12" t="n">
        <v>0.0</v>
      </c>
      <c r="Y430" s="12" t="n">
        <v>2.0</v>
      </c>
      <c r="Z430" s="12" t="n">
        <v>0.0</v>
      </c>
      <c r="AA430" s="12" t="n">
        <v>0.0</v>
      </c>
      <c r="AB430" s="12" t="n">
        <v>0.0</v>
      </c>
      <c r="AC430" s="12" t="n">
        <v>0.0</v>
      </c>
      <c r="AD430" s="10" t="n">
        <f t="shared" si="5"/>
        <v>6.0</v>
      </c>
      <c r="AE430" s="37" t="n">
        <v>1.0</v>
      </c>
    </row>
    <row r="431" spans="1:31" x14ac:dyDescent="0.2">
      <c r="A431" s="48" t="s">
        <v>516</v>
      </c>
      <c r="B431" s="9" t="s">
        <v>318</v>
      </c>
      <c r="C431" s="12" t="n">
        <v>0.0</v>
      </c>
      <c r="D431" s="12" t="n">
        <v>0.0</v>
      </c>
      <c r="E431" s="12" t="n">
        <v>0.0</v>
      </c>
      <c r="F431" s="12" t="n">
        <v>1.0</v>
      </c>
      <c r="G431" s="12" t="n">
        <v>0.0</v>
      </c>
      <c r="H431" s="12" t="n">
        <v>0.0</v>
      </c>
      <c r="I431" s="12" t="n">
        <v>0.0</v>
      </c>
      <c r="J431" s="12" t="n">
        <v>0.0</v>
      </c>
      <c r="K431" s="12" t="n">
        <v>0.0</v>
      </c>
      <c r="L431" s="12" t="n">
        <v>0.0</v>
      </c>
      <c r="M431" s="12" t="n">
        <v>2.0</v>
      </c>
      <c r="N431" s="12" t="n">
        <v>2.0</v>
      </c>
      <c r="O431" s="12" t="n">
        <v>1.0</v>
      </c>
      <c r="P431" s="12" t="n">
        <v>1.0</v>
      </c>
      <c r="Q431" s="12" t="n">
        <v>0.0</v>
      </c>
      <c r="R431" s="12" t="n">
        <v>0.0</v>
      </c>
      <c r="S431" s="12" t="n">
        <v>0.0</v>
      </c>
      <c r="T431" s="12" t="n">
        <v>0.0</v>
      </c>
      <c r="U431" s="12" t="n">
        <v>0.0</v>
      </c>
      <c r="V431" s="12" t="n">
        <v>0.0</v>
      </c>
      <c r="W431" s="12" t="n">
        <v>0.0</v>
      </c>
      <c r="X431" s="12" t="n">
        <v>0.0</v>
      </c>
      <c r="Y431" s="12" t="n">
        <v>0.0</v>
      </c>
      <c r="Z431" s="63" t="n">
        <v>3.0</v>
      </c>
      <c r="AA431" s="12" t="n">
        <v>1.0</v>
      </c>
      <c r="AB431" s="12" t="n">
        <v>0.0</v>
      </c>
      <c r="AC431" s="12" t="n">
        <v>0.0</v>
      </c>
      <c r="AD431" s="10" t="n">
        <f t="shared" si="5"/>
        <v>11.0</v>
      </c>
      <c r="AE431" s="37" t="n">
        <v>1.0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4.0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4.0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63" t="n">
        <v>32.0</v>
      </c>
      <c r="E463" s="12" t="n">
        <v>1.0</v>
      </c>
      <c r="F463" s="12" t="n">
        <v>0.0</v>
      </c>
      <c r="G463" s="12" t="n">
        <v>0.0</v>
      </c>
      <c r="H463" s="63" t="n">
        <v>82.0</v>
      </c>
      <c r="I463" s="12" t="n">
        <v>1.0</v>
      </c>
      <c r="J463" s="12" t="n">
        <v>0.0</v>
      </c>
      <c r="K463" s="12" t="n">
        <v>0.0</v>
      </c>
      <c r="L463" s="12" t="n">
        <v>0.0</v>
      </c>
      <c r="M463" s="12" t="n">
        <v>5.0</v>
      </c>
      <c r="N463" s="12" t="n">
        <v>5.0</v>
      </c>
      <c r="O463" s="12" t="n">
        <v>5.0</v>
      </c>
      <c r="P463" s="63" t="n">
        <v>10.0</v>
      </c>
      <c r="Q463" s="12" t="n">
        <v>0.0</v>
      </c>
      <c r="R463" s="12" t="n">
        <v>0.0</v>
      </c>
      <c r="S463" s="12" t="n">
        <v>0.0</v>
      </c>
      <c r="T463" s="12" t="n">
        <v>0.0</v>
      </c>
      <c r="U463" s="63" t="n">
        <v>12.0</v>
      </c>
      <c r="V463" s="12" t="n">
        <v>0.0</v>
      </c>
      <c r="W463" s="12" t="n">
        <v>1.0</v>
      </c>
      <c r="X463" s="12" t="n">
        <v>8.0</v>
      </c>
      <c r="Y463" s="63" t="n">
        <v>204.0</v>
      </c>
      <c r="Z463" s="12" t="n">
        <v>1.0</v>
      </c>
      <c r="AA463" s="12" t="n">
        <v>0.0</v>
      </c>
      <c r="AB463" s="12" t="n">
        <v>0.0</v>
      </c>
      <c r="AC463" s="12" t="n">
        <v>0.0</v>
      </c>
      <c r="AD463" s="10" t="n">
        <f t="shared" si="5"/>
        <v>367.0</v>
      </c>
      <c r="AE463" s="37" t="n">
        <v>5.0</v>
      </c>
    </row>
    <row r="464" spans="1:31" x14ac:dyDescent="0.2">
      <c r="A464" s="53" t="s">
        <v>555</v>
      </c>
      <c r="B464" s="9" t="s">
        <v>319</v>
      </c>
      <c r="C464" s="12" t="n">
        <v>0.0</v>
      </c>
      <c r="D464" s="12" t="n">
        <v>0.0</v>
      </c>
      <c r="E464" s="12" t="n">
        <v>0.0</v>
      </c>
      <c r="F464" s="12" t="n">
        <v>0.0</v>
      </c>
      <c r="G464" s="12" t="n">
        <v>1.0</v>
      </c>
      <c r="H464" s="12" t="n">
        <v>1.0</v>
      </c>
      <c r="I464" s="12" t="n">
        <v>0.0</v>
      </c>
      <c r="J464" s="12" t="n">
        <v>0.0</v>
      </c>
      <c r="K464" s="12" t="n">
        <v>6.0</v>
      </c>
      <c r="L464" s="12" t="n">
        <v>0.0</v>
      </c>
      <c r="M464" s="12" t="n">
        <v>14.0</v>
      </c>
      <c r="N464" s="12" t="n">
        <v>0.0</v>
      </c>
      <c r="O464" s="12" t="n">
        <v>0.0</v>
      </c>
      <c r="P464" s="12" t="n">
        <v>0.0</v>
      </c>
      <c r="Q464" s="12" t="n">
        <v>0.0</v>
      </c>
      <c r="R464" s="12" t="n">
        <v>0.0</v>
      </c>
      <c r="S464" s="12" t="n">
        <v>0.0</v>
      </c>
      <c r="T464" s="12" t="n">
        <v>0.0</v>
      </c>
      <c r="U464" s="12" t="n">
        <v>0.0</v>
      </c>
      <c r="V464" s="12" t="n">
        <v>0.0</v>
      </c>
      <c r="W464" s="63" t="n">
        <v>53.0</v>
      </c>
      <c r="X464" s="12" t="n">
        <v>0.0</v>
      </c>
      <c r="Y464" s="12" t="n">
        <v>1.0</v>
      </c>
      <c r="Z464" s="12" t="n">
        <v>0.0</v>
      </c>
      <c r="AA464" s="12" t="n">
        <v>0.0</v>
      </c>
      <c r="AB464" s="12" t="n">
        <v>0.0</v>
      </c>
      <c r="AC464" s="12" t="n">
        <v>0.0</v>
      </c>
      <c r="AD464" s="10" t="n">
        <f t="shared" si="5"/>
        <v>76.0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t="n">
        <v>1.0</v>
      </c>
      <c r="E466" s="37">
        <v>0</v>
      </c>
      <c r="F466" s="37">
        <v>0</v>
      </c>
      <c r="G466" s="37">
        <v>0</v>
      </c>
      <c r="H466" s="37" t="n">
        <v>8.0</v>
      </c>
      <c r="I466" s="37">
        <v>0</v>
      </c>
      <c r="J466" s="37">
        <v>0</v>
      </c>
      <c r="K466" s="37">
        <v>0</v>
      </c>
      <c r="L466" s="37" t="n">
        <v>1.0</v>
      </c>
      <c r="M466" s="37" t="n">
        <v>1.0</v>
      </c>
      <c r="N466" s="37">
        <v>0</v>
      </c>
      <c r="O466" s="37">
        <v>0</v>
      </c>
      <c r="P466" s="37" t="n">
        <v>1.0</v>
      </c>
      <c r="Q466" s="37">
        <v>0</v>
      </c>
      <c r="R466" s="37">
        <v>0</v>
      </c>
      <c r="S466" s="37" t="n">
        <v>2.0</v>
      </c>
      <c r="T466" s="37" t="n">
        <v>2.0</v>
      </c>
      <c r="U466" s="37" t="n">
        <v>1.0</v>
      </c>
      <c r="V466" s="37">
        <v>0</v>
      </c>
      <c r="W466" s="37" t="n">
        <v>2.0</v>
      </c>
      <c r="X466" s="37">
        <v>0</v>
      </c>
      <c r="Y466" s="37" t="n">
        <v>1.0</v>
      </c>
      <c r="Z466" s="37" t="n">
        <v>2.0</v>
      </c>
      <c r="AA466" s="37">
        <v>0</v>
      </c>
      <c r="AB466" s="37">
        <v>0</v>
      </c>
      <c r="AC466" s="37">
        <v>0</v>
      </c>
      <c r="AD466" s="36"/>
      <c r="AE466" s="49" t="n">
        <f>SUM(AE2:AE465)</f>
        <v>22.0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301</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1.0</v>
      </c>
      <c r="T2" s="12" t="n">
        <v>0.0</v>
      </c>
      <c r="U2" s="12" t="n">
        <v>0.0</v>
      </c>
      <c r="V2" s="12" t="n">
        <v>0.0</v>
      </c>
      <c r="W2" s="12" t="n">
        <v>0.0</v>
      </c>
      <c r="X2" s="12" t="n">
        <v>0.0</v>
      </c>
      <c r="Y2" s="12" t="n">
        <v>0.0</v>
      </c>
      <c r="Z2" s="12" t="n">
        <v>0.0</v>
      </c>
      <c r="AA2" s="12" t="n">
        <v>0.0</v>
      </c>
      <c r="AB2" s="12" t="n">
        <v>0.0</v>
      </c>
      <c r="AC2" s="12" t="n">
        <v>0.0</v>
      </c>
      <c r="AD2" s="10" t="n">
        <f>SUM(C2:AC2)</f>
        <v>1.0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1.0</v>
      </c>
      <c r="S3" s="12" t="n">
        <v>0.0</v>
      </c>
      <c r="T3" s="12" t="n">
        <v>0.0</v>
      </c>
      <c r="U3" s="12" t="n">
        <v>0.0</v>
      </c>
      <c r="V3" s="12" t="n">
        <v>0.0</v>
      </c>
      <c r="W3" s="12" t="n">
        <v>0.0</v>
      </c>
      <c r="X3" s="12" t="n">
        <v>0.0</v>
      </c>
      <c r="Y3" s="12" t="n">
        <v>0.0</v>
      </c>
      <c r="Z3" s="12" t="n">
        <v>0.0</v>
      </c>
      <c r="AA3" s="12" t="n">
        <v>0.0</v>
      </c>
      <c r="AB3" s="12" t="n">
        <v>0.0</v>
      </c>
      <c r="AC3" s="12" t="n">
        <v>0.0</v>
      </c>
      <c r="AD3" s="10" t="n">
        <f t="shared" ref="AD3:AD74" si="0">SUM(C3:AC3)</f>
        <v>1.0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1.0</v>
      </c>
      <c r="S5" s="12" t="n">
        <v>0.0</v>
      </c>
      <c r="T5" s="12" t="n">
        <v>0.0</v>
      </c>
      <c r="U5" s="12" t="n">
        <v>0.0</v>
      </c>
      <c r="V5" s="12" t="n">
        <v>0.0</v>
      </c>
      <c r="W5" s="12" t="n">
        <v>0.0</v>
      </c>
      <c r="X5" s="12" t="n">
        <v>0.0</v>
      </c>
      <c r="Y5" s="12" t="n">
        <v>0.0</v>
      </c>
      <c r="Z5" s="12" t="n">
        <v>0.0</v>
      </c>
      <c r="AA5" s="12" t="n">
        <v>0.0</v>
      </c>
      <c r="AB5" s="12" t="n">
        <v>0.0</v>
      </c>
      <c r="AC5" s="12" t="n">
        <v>0.0</v>
      </c>
      <c r="AD5" s="10" t="n">
        <f t="shared" si="0"/>
        <v>1.0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0.0</v>
      </c>
      <c r="G11" s="12" t="n">
        <v>0.0</v>
      </c>
      <c r="H11" s="12" t="n">
        <v>0.0</v>
      </c>
      <c r="I11" s="63" t="n">
        <v>0.0</v>
      </c>
      <c r="J11" s="12" t="n">
        <v>0.0</v>
      </c>
      <c r="K11" s="12" t="n">
        <v>0.0</v>
      </c>
      <c r="L11" s="63" t="n">
        <v>0.0</v>
      </c>
      <c r="M11" s="12" t="n">
        <v>0.0</v>
      </c>
      <c r="N11" s="12" t="n">
        <v>0.0</v>
      </c>
      <c r="O11" s="12" t="n">
        <v>0.0</v>
      </c>
      <c r="P11" s="12" t="n">
        <v>0.0</v>
      </c>
      <c r="Q11" s="12" t="n">
        <v>0.0</v>
      </c>
      <c r="R11" s="12" t="n">
        <v>0.0</v>
      </c>
      <c r="S11" s="12" t="n">
        <v>0.0</v>
      </c>
      <c r="T11" s="63" t="n">
        <v>0.0</v>
      </c>
      <c r="U11" s="12" t="n">
        <v>0.0</v>
      </c>
      <c r="V11" s="12" t="n">
        <v>0.0</v>
      </c>
      <c r="W11" s="12" t="n">
        <v>0.0</v>
      </c>
      <c r="X11" s="12" t="n">
        <v>0.0</v>
      </c>
      <c r="Y11" s="12" t="n">
        <v>0.0</v>
      </c>
      <c r="Z11" s="12" t="n">
        <v>0.0</v>
      </c>
      <c r="AA11" s="63" t="n">
        <v>0.0</v>
      </c>
      <c r="AB11" s="12" t="n">
        <v>0.0</v>
      </c>
      <c r="AC11" s="12" t="n">
        <v>0.0</v>
      </c>
      <c r="AD11" s="10" t="n">
        <f t="shared" si="0"/>
        <v>0.0</v>
      </c>
      <c r="AE11" s="37" t="n">
        <v>4.0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2.0</v>
      </c>
      <c r="D18" s="12" t="n">
        <v>0.0</v>
      </c>
      <c r="E18" s="12" t="n">
        <v>0.0</v>
      </c>
      <c r="F18" s="12" t="n">
        <v>0.0</v>
      </c>
      <c r="G18" s="12" t="n">
        <v>2.0</v>
      </c>
      <c r="H18" s="12" t="n">
        <v>5.0</v>
      </c>
      <c r="I18" s="12" t="n">
        <v>0.0</v>
      </c>
      <c r="J18" s="12" t="n">
        <v>0.0</v>
      </c>
      <c r="K18" s="12" t="n">
        <v>2.0</v>
      </c>
      <c r="L18" s="12" t="n">
        <v>1.0</v>
      </c>
      <c r="M18" s="12" t="n">
        <v>1.0</v>
      </c>
      <c r="N18" s="12" t="n">
        <v>0.0</v>
      </c>
      <c r="O18" s="12" t="n">
        <v>0.0</v>
      </c>
      <c r="P18" s="12" t="n">
        <v>0.0</v>
      </c>
      <c r="Q18" s="12" t="n">
        <v>1.0</v>
      </c>
      <c r="R18" s="12" t="n">
        <v>3.0</v>
      </c>
      <c r="S18" s="12" t="n">
        <v>1.0</v>
      </c>
      <c r="T18" s="12" t="n">
        <v>2.0</v>
      </c>
      <c r="U18" s="12" t="n">
        <v>0.0</v>
      </c>
      <c r="V18" s="12" t="n">
        <v>0.0</v>
      </c>
      <c r="W18" s="12" t="n">
        <v>0.0</v>
      </c>
      <c r="X18" s="12" t="n">
        <v>1.0</v>
      </c>
      <c r="Y18" s="12" t="n">
        <v>0.0</v>
      </c>
      <c r="Z18" s="12" t="n">
        <v>0.0</v>
      </c>
      <c r="AA18" s="12" t="n">
        <v>136.0</v>
      </c>
      <c r="AB18" s="12" t="n">
        <v>0.0</v>
      </c>
      <c r="AC18" s="12" t="n">
        <v>0.0</v>
      </c>
      <c r="AD18" s="10" t="n">
        <f t="shared" si="0"/>
        <v>157.0</v>
      </c>
      <c r="AE18" s="37">
        <v>0</v>
      </c>
    </row>
    <row r="19" spans="1:31" x14ac:dyDescent="0.2">
      <c r="A19" s="9" t="s">
        <v>18</v>
      </c>
      <c r="B19" s="9" t="s">
        <v>318</v>
      </c>
      <c r="C19" s="12" t="n">
        <v>0.0</v>
      </c>
      <c r="D19" s="12" t="n">
        <v>1.0</v>
      </c>
      <c r="E19" s="12" t="n">
        <v>0.0</v>
      </c>
      <c r="F19" s="12" t="n">
        <v>0.0</v>
      </c>
      <c r="G19" s="12" t="n">
        <v>0.0</v>
      </c>
      <c r="H19" s="12" t="n">
        <v>2.0</v>
      </c>
      <c r="I19" s="12" t="n">
        <v>1.0</v>
      </c>
      <c r="J19" s="12" t="n">
        <v>112.0</v>
      </c>
      <c r="K19" s="12" t="n">
        <v>1.0</v>
      </c>
      <c r="L19" s="12" t="n">
        <v>0.0</v>
      </c>
      <c r="M19" s="12" t="n">
        <v>2.0</v>
      </c>
      <c r="N19" s="12" t="n">
        <v>0.0</v>
      </c>
      <c r="O19" s="12" t="n">
        <v>3.0</v>
      </c>
      <c r="P19" s="12" t="n">
        <v>0.0</v>
      </c>
      <c r="Q19" s="12" t="n">
        <v>0.0</v>
      </c>
      <c r="R19" s="12" t="n">
        <v>1.0</v>
      </c>
      <c r="S19" s="12" t="n">
        <v>10.0</v>
      </c>
      <c r="T19" s="12" t="n">
        <v>0.0</v>
      </c>
      <c r="U19" s="12" t="n">
        <v>4.0</v>
      </c>
      <c r="V19" s="12" t="n">
        <v>0.0</v>
      </c>
      <c r="W19" s="12" t="n">
        <v>2.0</v>
      </c>
      <c r="X19" s="12" t="n">
        <v>5.0</v>
      </c>
      <c r="Y19" s="12" t="n">
        <v>0.0</v>
      </c>
      <c r="Z19" s="12" t="n">
        <v>11.0</v>
      </c>
      <c r="AA19" s="12" t="n">
        <v>15.0</v>
      </c>
      <c r="AB19" s="12" t="n">
        <v>0.0</v>
      </c>
      <c r="AC19" s="12" t="n">
        <v>0.0</v>
      </c>
      <c r="AD19" s="10" t="n">
        <f t="shared" si="0"/>
        <v>170.0</v>
      </c>
      <c r="AE19" s="37">
        <v>0</v>
      </c>
    </row>
    <row r="20" spans="1:31" x14ac:dyDescent="0.2">
      <c r="A20" s="9" t="s">
        <v>20</v>
      </c>
      <c r="B20" s="9" t="s">
        <v>319</v>
      </c>
      <c r="C20" s="12" t="n">
        <v>0.0</v>
      </c>
      <c r="D20" s="12" t="n">
        <v>0.0</v>
      </c>
      <c r="E20" s="12" t="n">
        <v>0.0</v>
      </c>
      <c r="F20" s="12" t="n">
        <v>0.0</v>
      </c>
      <c r="G20" s="12" t="n">
        <v>1.0</v>
      </c>
      <c r="H20" s="12" t="n">
        <v>4.0</v>
      </c>
      <c r="I20" s="12" t="n">
        <v>0.0</v>
      </c>
      <c r="J20" s="12" t="n">
        <v>0.0</v>
      </c>
      <c r="K20" s="12" t="n">
        <v>0.0</v>
      </c>
      <c r="L20" s="12" t="n">
        <v>0.0</v>
      </c>
      <c r="M20" s="12" t="n">
        <v>1.0</v>
      </c>
      <c r="N20" s="12" t="n">
        <v>0.0</v>
      </c>
      <c r="O20" s="12" t="n">
        <v>0.0</v>
      </c>
      <c r="P20" s="12" t="n">
        <v>0.0</v>
      </c>
      <c r="Q20" s="12" t="n">
        <v>1.0</v>
      </c>
      <c r="R20" s="12" t="n">
        <v>3.0</v>
      </c>
      <c r="S20" s="12" t="n">
        <v>0.0</v>
      </c>
      <c r="T20" s="12" t="n">
        <v>2.0</v>
      </c>
      <c r="U20" s="12" t="n">
        <v>0.0</v>
      </c>
      <c r="V20" s="12" t="n">
        <v>0.0</v>
      </c>
      <c r="W20" s="12" t="n">
        <v>0.0</v>
      </c>
      <c r="X20" s="12" t="n">
        <v>0.0</v>
      </c>
      <c r="Y20" s="12" t="n">
        <v>0.0</v>
      </c>
      <c r="Z20" s="12" t="n">
        <v>0.0</v>
      </c>
      <c r="AA20" s="12" t="n">
        <v>61.0</v>
      </c>
      <c r="AB20" s="12" t="n">
        <v>0.0</v>
      </c>
      <c r="AC20" s="12" t="n">
        <v>0.0</v>
      </c>
      <c r="AD20" s="10" t="n">
        <f t="shared" si="0"/>
        <v>73.0</v>
      </c>
      <c r="AE20" s="37">
        <v>0</v>
      </c>
    </row>
    <row r="21" spans="1:31" x14ac:dyDescent="0.2">
      <c r="A21" s="9" t="s">
        <v>20</v>
      </c>
      <c r="B21" s="9" t="s">
        <v>318</v>
      </c>
      <c r="C21" s="12" t="n">
        <v>0.0</v>
      </c>
      <c r="D21" s="12" t="n">
        <v>0.0</v>
      </c>
      <c r="E21" s="12" t="n">
        <v>0.0</v>
      </c>
      <c r="F21" s="12" t="n">
        <v>0.0</v>
      </c>
      <c r="G21" s="12" t="n">
        <v>0.0</v>
      </c>
      <c r="H21" s="12" t="n">
        <v>0.0</v>
      </c>
      <c r="I21" s="12" t="n">
        <v>0.0</v>
      </c>
      <c r="J21" s="12" t="n">
        <v>45.0</v>
      </c>
      <c r="K21" s="12" t="n">
        <v>1.0</v>
      </c>
      <c r="L21" s="12" t="n">
        <v>0.0</v>
      </c>
      <c r="M21" s="12" t="n">
        <v>1.0</v>
      </c>
      <c r="N21" s="12" t="n">
        <v>0.0</v>
      </c>
      <c r="O21" s="12" t="n">
        <v>0.0</v>
      </c>
      <c r="P21" s="12" t="n">
        <v>0.0</v>
      </c>
      <c r="Q21" s="12" t="n">
        <v>0.0</v>
      </c>
      <c r="R21" s="12" t="n">
        <v>1.0</v>
      </c>
      <c r="S21" s="12" t="n">
        <v>4.0</v>
      </c>
      <c r="T21" s="12" t="n">
        <v>0.0</v>
      </c>
      <c r="U21" s="12" t="n">
        <v>3.0</v>
      </c>
      <c r="V21" s="12" t="n">
        <v>0.0</v>
      </c>
      <c r="W21" s="12" t="n">
        <v>1.0</v>
      </c>
      <c r="X21" s="12" t="n">
        <v>3.0</v>
      </c>
      <c r="Y21" s="12" t="n">
        <v>0.0</v>
      </c>
      <c r="Z21" s="12" t="n">
        <v>7.0</v>
      </c>
      <c r="AA21" s="12" t="n">
        <v>7.0</v>
      </c>
      <c r="AB21" s="12" t="n">
        <v>0.0</v>
      </c>
      <c r="AC21" s="12" t="n">
        <v>0.0</v>
      </c>
      <c r="AD21" s="10" t="n">
        <f t="shared" si="0"/>
        <v>73.0</v>
      </c>
      <c r="AE21" s="37">
        <v>0</v>
      </c>
    </row>
    <row r="22" spans="1:31" x14ac:dyDescent="0.2">
      <c r="A22" s="9" t="s">
        <v>22</v>
      </c>
      <c r="B22" s="9" t="s">
        <v>319</v>
      </c>
      <c r="C22" s="12" t="n">
        <v>2.0</v>
      </c>
      <c r="D22" s="12" t="n">
        <v>0.0</v>
      </c>
      <c r="E22" s="12" t="n">
        <v>0.0</v>
      </c>
      <c r="F22" s="12" t="n">
        <v>0.0</v>
      </c>
      <c r="G22" s="12" t="n">
        <v>1.0</v>
      </c>
      <c r="H22" s="12" t="n">
        <v>1.0</v>
      </c>
      <c r="I22" s="12" t="n">
        <v>0.0</v>
      </c>
      <c r="J22" s="12" t="n">
        <v>0.0</v>
      </c>
      <c r="K22" s="12" t="n">
        <v>2.0</v>
      </c>
      <c r="L22" s="12" t="n">
        <v>1.0</v>
      </c>
      <c r="M22" s="12" t="n">
        <v>0.0</v>
      </c>
      <c r="N22" s="12" t="n">
        <v>0.0</v>
      </c>
      <c r="O22" s="12" t="n">
        <v>0.0</v>
      </c>
      <c r="P22" s="12" t="n">
        <v>0.0</v>
      </c>
      <c r="Q22" s="12" t="n">
        <v>0.0</v>
      </c>
      <c r="R22" s="12" t="n">
        <v>0.0</v>
      </c>
      <c r="S22" s="12" t="n">
        <v>1.0</v>
      </c>
      <c r="T22" s="12" t="n">
        <v>0.0</v>
      </c>
      <c r="U22" s="12" t="n">
        <v>0.0</v>
      </c>
      <c r="V22" s="12" t="n">
        <v>0.0</v>
      </c>
      <c r="W22" s="12" t="n">
        <v>0.0</v>
      </c>
      <c r="X22" s="12" t="n">
        <v>1.0</v>
      </c>
      <c r="Y22" s="12" t="n">
        <v>0.0</v>
      </c>
      <c r="Z22" s="12" t="n">
        <v>0.0</v>
      </c>
      <c r="AA22" s="12" t="n">
        <v>75.0</v>
      </c>
      <c r="AB22" s="12" t="n">
        <v>0.0</v>
      </c>
      <c r="AC22" s="12" t="n">
        <v>0.0</v>
      </c>
      <c r="AD22" s="10" t="n">
        <f t="shared" si="0"/>
        <v>84.0</v>
      </c>
      <c r="AE22" s="37">
        <v>0</v>
      </c>
    </row>
    <row r="23" spans="1:31" x14ac:dyDescent="0.2">
      <c r="A23" s="9" t="s">
        <v>22</v>
      </c>
      <c r="B23" s="9" t="s">
        <v>318</v>
      </c>
      <c r="C23" s="12" t="n">
        <v>0.0</v>
      </c>
      <c r="D23" s="12" t="n">
        <v>1.0</v>
      </c>
      <c r="E23" s="12" t="n">
        <v>0.0</v>
      </c>
      <c r="F23" s="12" t="n">
        <v>0.0</v>
      </c>
      <c r="G23" s="12" t="n">
        <v>0.0</v>
      </c>
      <c r="H23" s="12" t="n">
        <v>2.0</v>
      </c>
      <c r="I23" s="12" t="n">
        <v>1.0</v>
      </c>
      <c r="J23" s="12" t="n">
        <v>67.0</v>
      </c>
      <c r="K23" s="12" t="n">
        <v>0.0</v>
      </c>
      <c r="L23" s="12" t="n">
        <v>0.0</v>
      </c>
      <c r="M23" s="12" t="n">
        <v>1.0</v>
      </c>
      <c r="N23" s="12" t="n">
        <v>0.0</v>
      </c>
      <c r="O23" s="12" t="n">
        <v>3.0</v>
      </c>
      <c r="P23" s="12" t="n">
        <v>0.0</v>
      </c>
      <c r="Q23" s="12" t="n">
        <v>0.0</v>
      </c>
      <c r="R23" s="12" t="n">
        <v>0.0</v>
      </c>
      <c r="S23" s="12" t="n">
        <v>6.0</v>
      </c>
      <c r="T23" s="12" t="n">
        <v>0.0</v>
      </c>
      <c r="U23" s="12" t="n">
        <v>1.0</v>
      </c>
      <c r="V23" s="12" t="n">
        <v>0.0</v>
      </c>
      <c r="W23" s="12" t="n">
        <v>1.0</v>
      </c>
      <c r="X23" s="12" t="n">
        <v>2.0</v>
      </c>
      <c r="Y23" s="12" t="n">
        <v>0.0</v>
      </c>
      <c r="Z23" s="12" t="n">
        <v>4.0</v>
      </c>
      <c r="AA23" s="12" t="n">
        <v>8.0</v>
      </c>
      <c r="AB23" s="12" t="n">
        <v>0.0</v>
      </c>
      <c r="AC23" s="12" t="n">
        <v>0.0</v>
      </c>
      <c r="AD23" s="10" t="n">
        <f t="shared" si="0"/>
        <v>97.0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1.0</v>
      </c>
      <c r="T24" s="12" t="n">
        <v>0.0</v>
      </c>
      <c r="U24" s="12" t="n">
        <v>0.0</v>
      </c>
      <c r="V24" s="12" t="n">
        <v>0.0</v>
      </c>
      <c r="W24" s="12" t="n">
        <v>0.0</v>
      </c>
      <c r="X24" s="12" t="n">
        <v>0.0</v>
      </c>
      <c r="Y24" s="12" t="n">
        <v>0.0</v>
      </c>
      <c r="Z24" s="12" t="n">
        <v>0.0</v>
      </c>
      <c r="AA24" s="12" t="n">
        <v>0.0</v>
      </c>
      <c r="AB24" s="12" t="n">
        <v>0.0</v>
      </c>
      <c r="AC24" s="12" t="n">
        <v>0.0</v>
      </c>
      <c r="AD24" s="10" t="n">
        <f t="shared" si="0"/>
        <v>1.0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2.0</v>
      </c>
      <c r="S25" s="12" t="n">
        <v>0.0</v>
      </c>
      <c r="T25" s="12" t="n">
        <v>0.0</v>
      </c>
      <c r="U25" s="12" t="n">
        <v>0.0</v>
      </c>
      <c r="V25" s="12" t="n">
        <v>0.0</v>
      </c>
      <c r="W25" s="12" t="n">
        <v>0.0</v>
      </c>
      <c r="X25" s="12" t="n">
        <v>0.0</v>
      </c>
      <c r="Y25" s="12" t="n">
        <v>0.0</v>
      </c>
      <c r="Z25" s="12" t="n">
        <v>0.0</v>
      </c>
      <c r="AA25" s="12" t="n">
        <v>0.0</v>
      </c>
      <c r="AB25" s="12" t="n">
        <v>0.0</v>
      </c>
      <c r="AC25" s="12" t="n">
        <v>0.0</v>
      </c>
      <c r="AD25" s="10" t="n">
        <f t="shared" si="0"/>
        <v>2.0</v>
      </c>
      <c r="AE25" s="37">
        <v>0</v>
      </c>
    </row>
    <row r="26" spans="1:31" x14ac:dyDescent="0.2">
      <c r="A26" s="9" t="s">
        <v>26</v>
      </c>
      <c r="B26" s="9" t="s">
        <v>319</v>
      </c>
      <c r="C26" s="12" t="n">
        <v>0.0</v>
      </c>
      <c r="D26" s="12" t="n">
        <v>0.0</v>
      </c>
      <c r="E26" s="12" t="n">
        <v>0.0</v>
      </c>
      <c r="F26" s="12" t="n">
        <v>0.0</v>
      </c>
      <c r="G26" s="12" t="n">
        <v>0.0</v>
      </c>
      <c r="H26" s="12" t="n">
        <v>0.0</v>
      </c>
      <c r="I26" s="12" t="n">
        <v>1.0</v>
      </c>
      <c r="J26" s="12" t="n">
        <v>138.0</v>
      </c>
      <c r="K26" s="12" t="n">
        <v>1.0</v>
      </c>
      <c r="L26" s="12" t="n">
        <v>0.0</v>
      </c>
      <c r="M26" s="12" t="n">
        <v>3.0</v>
      </c>
      <c r="N26" s="12" t="n">
        <v>0.0</v>
      </c>
      <c r="O26" s="12" t="n">
        <v>0.0</v>
      </c>
      <c r="P26" s="12" t="n">
        <v>0.0</v>
      </c>
      <c r="Q26" s="12" t="n">
        <v>0.0</v>
      </c>
      <c r="R26" s="12" t="n">
        <v>2.0</v>
      </c>
      <c r="S26" s="12" t="n">
        <v>17.0</v>
      </c>
      <c r="T26" s="12" t="n">
        <v>0.0</v>
      </c>
      <c r="U26" s="12" t="n">
        <v>6.0</v>
      </c>
      <c r="V26" s="12" t="n">
        <v>0.0</v>
      </c>
      <c r="W26" s="12" t="n">
        <v>3.0</v>
      </c>
      <c r="X26" s="12" t="n">
        <v>4.0</v>
      </c>
      <c r="Y26" s="12" t="n">
        <v>0.0</v>
      </c>
      <c r="Z26" s="12" t="n">
        <v>14.0</v>
      </c>
      <c r="AA26" s="12" t="n">
        <v>38.0</v>
      </c>
      <c r="AB26" s="12" t="n">
        <v>0.0</v>
      </c>
      <c r="AC26" s="12" t="n">
        <v>0.0</v>
      </c>
      <c r="AD26" s="10" t="n">
        <f t="shared" si="0"/>
        <v>227.0</v>
      </c>
      <c r="AE26" s="37">
        <v>0</v>
      </c>
    </row>
    <row r="27" spans="1:31" x14ac:dyDescent="0.2">
      <c r="A27" s="9" t="s">
        <v>26</v>
      </c>
      <c r="B27" s="9" t="s">
        <v>318</v>
      </c>
      <c r="C27" s="12" t="n">
        <v>1.0</v>
      </c>
      <c r="D27" s="12" t="n">
        <v>1.0</v>
      </c>
      <c r="E27" s="12" t="n">
        <v>0.0</v>
      </c>
      <c r="F27" s="12" t="n">
        <v>0.0</v>
      </c>
      <c r="G27" s="12" t="n">
        <v>0.0</v>
      </c>
      <c r="H27" s="12" t="n">
        <v>4.0</v>
      </c>
      <c r="I27" s="12" t="n">
        <v>0.0</v>
      </c>
      <c r="J27" s="12" t="n">
        <v>0.0</v>
      </c>
      <c r="K27" s="12" t="n">
        <v>2.0</v>
      </c>
      <c r="L27" s="12" t="n">
        <v>2.0</v>
      </c>
      <c r="M27" s="12" t="n">
        <v>0.0</v>
      </c>
      <c r="N27" s="12" t="n">
        <v>0.0</v>
      </c>
      <c r="O27" s="12" t="n">
        <v>0.0</v>
      </c>
      <c r="P27" s="12" t="n">
        <v>0.0</v>
      </c>
      <c r="Q27" s="12" t="n">
        <v>1.0</v>
      </c>
      <c r="R27" s="12" t="n">
        <v>0.0</v>
      </c>
      <c r="S27" s="12" t="n">
        <v>0.0</v>
      </c>
      <c r="T27" s="12" t="n">
        <v>1.0</v>
      </c>
      <c r="U27" s="12" t="n">
        <v>0.0</v>
      </c>
      <c r="V27" s="12" t="n">
        <v>0.0</v>
      </c>
      <c r="W27" s="12" t="n">
        <v>0.0</v>
      </c>
      <c r="X27" s="12" t="n">
        <v>1.0</v>
      </c>
      <c r="Y27" s="12" t="n">
        <v>0.0</v>
      </c>
      <c r="Z27" s="12" t="n">
        <v>0.0</v>
      </c>
      <c r="AA27" s="12" t="n">
        <v>171.0</v>
      </c>
      <c r="AB27" s="12" t="n">
        <v>0.0</v>
      </c>
      <c r="AC27" s="12" t="n">
        <v>1.0</v>
      </c>
      <c r="AD27" s="10" t="n">
        <f t="shared" si="0"/>
        <v>185.0</v>
      </c>
      <c r="AE27" s="37">
        <v>0</v>
      </c>
    </row>
    <row r="28" spans="1:31" x14ac:dyDescent="0.2">
      <c r="A28" s="9" t="s">
        <v>28</v>
      </c>
      <c r="B28" s="9" t="s">
        <v>319</v>
      </c>
      <c r="C28" s="12" t="n">
        <v>5.0</v>
      </c>
      <c r="D28" s="12" t="n">
        <v>0.0</v>
      </c>
      <c r="E28" s="12" t="n">
        <v>0.0</v>
      </c>
      <c r="F28" s="12" t="n">
        <v>0.0</v>
      </c>
      <c r="G28" s="12" t="n">
        <v>4.0</v>
      </c>
      <c r="H28" s="12" t="n">
        <v>39.0</v>
      </c>
      <c r="I28" s="12" t="n">
        <v>11.0</v>
      </c>
      <c r="J28" s="12" t="n">
        <v>13.0</v>
      </c>
      <c r="K28" s="12" t="n">
        <v>5.0</v>
      </c>
      <c r="L28" s="12" t="n">
        <v>26.0</v>
      </c>
      <c r="M28" s="12" t="n">
        <v>18.0</v>
      </c>
      <c r="N28" s="12" t="n">
        <v>0.0</v>
      </c>
      <c r="O28" s="12" t="n">
        <v>0.0</v>
      </c>
      <c r="P28" s="12" t="n">
        <v>0.0</v>
      </c>
      <c r="Q28" s="12" t="n">
        <v>1.0</v>
      </c>
      <c r="R28" s="12" t="n">
        <v>0.0</v>
      </c>
      <c r="S28" s="12" t="n">
        <v>3.0</v>
      </c>
      <c r="T28" s="12" t="n">
        <v>11.0</v>
      </c>
      <c r="U28" s="12" t="n">
        <v>2.0</v>
      </c>
      <c r="V28" s="12" t="n">
        <v>0.0</v>
      </c>
      <c r="W28" s="12" t="n">
        <v>7.0</v>
      </c>
      <c r="X28" s="12" t="n">
        <v>9.0</v>
      </c>
      <c r="Y28" s="12" t="n">
        <v>0.0</v>
      </c>
      <c r="Z28" s="12" t="n">
        <v>0.0</v>
      </c>
      <c r="AA28" s="12" t="n">
        <v>33.0</v>
      </c>
      <c r="AB28" s="12" t="n">
        <v>0.0</v>
      </c>
      <c r="AC28" s="12" t="n">
        <v>0.0</v>
      </c>
      <c r="AD28" s="10" t="n">
        <f t="shared" si="0"/>
        <v>187.0</v>
      </c>
      <c r="AE28" s="37">
        <v>0</v>
      </c>
    </row>
    <row r="29" spans="1:31" x14ac:dyDescent="0.2">
      <c r="A29" s="9" t="s">
        <v>28</v>
      </c>
      <c r="B29" s="9" t="s">
        <v>318</v>
      </c>
      <c r="C29" s="12" t="n">
        <v>1.0</v>
      </c>
      <c r="D29" s="12" t="n">
        <v>3.0</v>
      </c>
      <c r="E29" s="12" t="n">
        <v>6.0</v>
      </c>
      <c r="F29" s="12" t="n">
        <v>0.0</v>
      </c>
      <c r="G29" s="12" t="n">
        <v>2.0</v>
      </c>
      <c r="H29" s="12" t="n">
        <v>7.0</v>
      </c>
      <c r="I29" s="12" t="n">
        <v>18.0</v>
      </c>
      <c r="J29" s="12" t="n">
        <v>84.0</v>
      </c>
      <c r="K29" s="12" t="n">
        <v>8.0</v>
      </c>
      <c r="L29" s="12" t="n">
        <v>5.0</v>
      </c>
      <c r="M29" s="12" t="n">
        <v>8.0</v>
      </c>
      <c r="N29" s="12" t="n">
        <v>8.0</v>
      </c>
      <c r="O29" s="12" t="n">
        <v>1.0</v>
      </c>
      <c r="P29" s="12" t="n">
        <v>5.0</v>
      </c>
      <c r="Q29" s="12" t="n">
        <v>3.0</v>
      </c>
      <c r="R29" s="12" t="n">
        <v>11.0</v>
      </c>
      <c r="S29" s="12" t="n">
        <v>19.0</v>
      </c>
      <c r="T29" s="12" t="n">
        <v>0.0</v>
      </c>
      <c r="U29" s="12" t="n">
        <v>17.0</v>
      </c>
      <c r="V29" s="12" t="n">
        <v>0.0</v>
      </c>
      <c r="W29" s="12" t="n">
        <v>3.0</v>
      </c>
      <c r="X29" s="12" t="n">
        <v>8.0</v>
      </c>
      <c r="Y29" s="12" t="n">
        <v>0.0</v>
      </c>
      <c r="Z29" s="12" t="n">
        <v>38.0</v>
      </c>
      <c r="AA29" s="12" t="n">
        <v>54.0</v>
      </c>
      <c r="AB29" s="12" t="n">
        <v>2.0</v>
      </c>
      <c r="AC29" s="12" t="n">
        <v>0.0</v>
      </c>
      <c r="AD29" s="10" t="n">
        <f t="shared" si="0"/>
        <v>311.0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1.0</v>
      </c>
      <c r="D32" s="12" t="n">
        <v>3.0</v>
      </c>
      <c r="E32" s="12" t="n">
        <v>5.0</v>
      </c>
      <c r="F32" s="12" t="n">
        <v>0.0</v>
      </c>
      <c r="G32" s="12" t="n">
        <v>2.0</v>
      </c>
      <c r="H32" s="12" t="n">
        <v>7.0</v>
      </c>
      <c r="I32" s="12" t="n">
        <v>18.0</v>
      </c>
      <c r="J32" s="12" t="n">
        <v>85.0</v>
      </c>
      <c r="K32" s="12" t="n">
        <v>9.0</v>
      </c>
      <c r="L32" s="12" t="n">
        <v>5.0</v>
      </c>
      <c r="M32" s="12" t="n">
        <v>9.0</v>
      </c>
      <c r="N32" s="12" t="n">
        <v>8.0</v>
      </c>
      <c r="O32" s="12" t="n">
        <v>1.0</v>
      </c>
      <c r="P32" s="12" t="n">
        <v>5.0</v>
      </c>
      <c r="Q32" s="12" t="n">
        <v>3.0</v>
      </c>
      <c r="R32" s="12" t="n">
        <v>11.0</v>
      </c>
      <c r="S32" s="12" t="n">
        <v>19.0</v>
      </c>
      <c r="T32" s="12" t="n">
        <v>0.0</v>
      </c>
      <c r="U32" s="12" t="n">
        <v>17.0</v>
      </c>
      <c r="V32" s="12" t="n">
        <v>0.0</v>
      </c>
      <c r="W32" s="12" t="n">
        <v>3.0</v>
      </c>
      <c r="X32" s="12" t="n">
        <v>8.0</v>
      </c>
      <c r="Y32" s="12" t="n">
        <v>0.0</v>
      </c>
      <c r="Z32" s="12" t="n">
        <v>40.0</v>
      </c>
      <c r="AA32" s="12" t="n">
        <v>55.0</v>
      </c>
      <c r="AB32" s="12" t="n">
        <v>2.0</v>
      </c>
      <c r="AC32" s="12" t="n">
        <v>0.0</v>
      </c>
      <c r="AD32" s="10" t="n">
        <f t="shared" si="0"/>
        <v>316.0</v>
      </c>
      <c r="AE32" s="37">
        <v>0</v>
      </c>
    </row>
    <row r="33" spans="1:31" x14ac:dyDescent="0.2">
      <c r="A33" s="9" t="s">
        <v>32</v>
      </c>
      <c r="B33" s="9" t="s">
        <v>318</v>
      </c>
      <c r="C33" s="12" t="n">
        <v>5.0</v>
      </c>
      <c r="D33" s="12" t="n">
        <v>0.0</v>
      </c>
      <c r="E33" s="12" t="n">
        <v>0.0</v>
      </c>
      <c r="F33" s="12" t="n">
        <v>0.0</v>
      </c>
      <c r="G33" s="12" t="n">
        <v>4.0</v>
      </c>
      <c r="H33" s="12" t="n">
        <v>40.0</v>
      </c>
      <c r="I33" s="12" t="n">
        <v>11.0</v>
      </c>
      <c r="J33" s="12" t="n">
        <v>13.0</v>
      </c>
      <c r="K33" s="12" t="n">
        <v>5.0</v>
      </c>
      <c r="L33" s="12" t="n">
        <v>26.0</v>
      </c>
      <c r="M33" s="12" t="n">
        <v>18.0</v>
      </c>
      <c r="N33" s="12" t="n">
        <v>0.0</v>
      </c>
      <c r="O33" s="12" t="n">
        <v>0.0</v>
      </c>
      <c r="P33" s="12" t="n">
        <v>0.0</v>
      </c>
      <c r="Q33" s="12" t="n">
        <v>1.0</v>
      </c>
      <c r="R33" s="12" t="n">
        <v>0.0</v>
      </c>
      <c r="S33" s="12" t="n">
        <v>3.0</v>
      </c>
      <c r="T33" s="12" t="n">
        <v>11.0</v>
      </c>
      <c r="U33" s="12" t="n">
        <v>2.0</v>
      </c>
      <c r="V33" s="12" t="n">
        <v>0.0</v>
      </c>
      <c r="W33" s="12" t="n">
        <v>7.0</v>
      </c>
      <c r="X33" s="12" t="n">
        <v>9.0</v>
      </c>
      <c r="Y33" s="12" t="n">
        <v>0.0</v>
      </c>
      <c r="Z33" s="12" t="n">
        <v>0.0</v>
      </c>
      <c r="AA33" s="12" t="n">
        <v>33.0</v>
      </c>
      <c r="AB33" s="12" t="n">
        <v>0.0</v>
      </c>
      <c r="AC33" s="12" t="n">
        <v>0.0</v>
      </c>
      <c r="AD33" s="10" t="n">
        <f t="shared" si="0"/>
        <v>188.0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0.0</v>
      </c>
      <c r="D35" s="12" t="n">
        <v>0.0</v>
      </c>
      <c r="E35" s="12" t="n">
        <v>0.0</v>
      </c>
      <c r="F35" s="12" t="n">
        <v>0.0</v>
      </c>
      <c r="G35" s="12" t="n">
        <v>0.0</v>
      </c>
      <c r="H35" s="12" t="n">
        <v>0.0</v>
      </c>
      <c r="I35" s="63" t="n">
        <v>0.0</v>
      </c>
      <c r="J35" s="12" t="n">
        <v>0.0</v>
      </c>
      <c r="K35" s="12" t="n">
        <v>0.0</v>
      </c>
      <c r="L35" s="63" t="n">
        <v>0.0</v>
      </c>
      <c r="M35" s="12" t="n">
        <v>0.0</v>
      </c>
      <c r="N35" s="12" t="n">
        <v>0.0</v>
      </c>
      <c r="O35" s="12" t="n">
        <v>0.0</v>
      </c>
      <c r="P35" s="12" t="n">
        <v>0.0</v>
      </c>
      <c r="Q35" s="12" t="n">
        <v>0.0</v>
      </c>
      <c r="R35" s="12" t="n">
        <v>0.0</v>
      </c>
      <c r="S35" s="12" t="n">
        <v>0.0</v>
      </c>
      <c r="T35" s="63" t="n">
        <v>0.0</v>
      </c>
      <c r="U35" s="12" t="n">
        <v>0.0</v>
      </c>
      <c r="V35" s="12" t="n">
        <v>0.0</v>
      </c>
      <c r="W35" s="12" t="n">
        <v>0.0</v>
      </c>
      <c r="X35" s="12" t="n">
        <v>0.0</v>
      </c>
      <c r="Y35" s="12" t="n">
        <v>0.0</v>
      </c>
      <c r="Z35" s="12" t="n">
        <v>0.0</v>
      </c>
      <c r="AA35" s="63" t="n">
        <v>0.0</v>
      </c>
      <c r="AB35" s="12" t="n">
        <v>0.0</v>
      </c>
      <c r="AC35" s="12" t="n">
        <v>0.0</v>
      </c>
      <c r="AD35" s="10" t="n">
        <f t="shared" si="0"/>
        <v>0.0</v>
      </c>
      <c r="AE35" s="37" t="n">
        <v>4.0</v>
      </c>
    </row>
    <row r="36" spans="1:31" x14ac:dyDescent="0.2">
      <c r="A36" s="9" t="s">
        <v>36</v>
      </c>
      <c r="B36" s="9" t="s">
        <v>319</v>
      </c>
      <c r="C36" s="12" t="n">
        <v>1.0</v>
      </c>
      <c r="D36" s="12" t="n">
        <v>3.0</v>
      </c>
      <c r="E36" s="12" t="n">
        <v>5.0</v>
      </c>
      <c r="F36" s="12" t="n">
        <v>0.0</v>
      </c>
      <c r="G36" s="12" t="n">
        <v>2.0</v>
      </c>
      <c r="H36" s="12" t="n">
        <v>8.0</v>
      </c>
      <c r="I36" s="12" t="n">
        <v>13.0</v>
      </c>
      <c r="J36" s="12" t="n">
        <v>97.0</v>
      </c>
      <c r="K36" s="12" t="n">
        <v>9.0</v>
      </c>
      <c r="L36" s="12" t="n">
        <v>6.0</v>
      </c>
      <c r="M36" s="12" t="n">
        <v>7.0</v>
      </c>
      <c r="N36" s="12" t="n">
        <v>13.0</v>
      </c>
      <c r="O36" s="12" t="n">
        <v>1.0</v>
      </c>
      <c r="P36" s="12" t="n">
        <v>8.0</v>
      </c>
      <c r="Q36" s="12" t="n">
        <v>3.0</v>
      </c>
      <c r="R36" s="12" t="n">
        <v>10.0</v>
      </c>
      <c r="S36" s="12" t="n">
        <v>22.0</v>
      </c>
      <c r="T36" s="12" t="n">
        <v>0.0</v>
      </c>
      <c r="U36" s="12" t="n">
        <v>10.0</v>
      </c>
      <c r="V36" s="12" t="n">
        <v>0.0</v>
      </c>
      <c r="W36" s="12" t="n">
        <v>3.0</v>
      </c>
      <c r="X36" s="12" t="n">
        <v>8.0</v>
      </c>
      <c r="Y36" s="12" t="n">
        <v>0.0</v>
      </c>
      <c r="Z36" s="12" t="n">
        <v>37.0</v>
      </c>
      <c r="AA36" s="12" t="n">
        <v>55.0</v>
      </c>
      <c r="AB36" s="12" t="n">
        <v>2.0</v>
      </c>
      <c r="AC36" s="12" t="n">
        <v>0.0</v>
      </c>
      <c r="AD36" s="10" t="n">
        <f t="shared" si="0"/>
        <v>323.0</v>
      </c>
      <c r="AE36" s="37">
        <v>0</v>
      </c>
    </row>
    <row r="37" spans="1:31" x14ac:dyDescent="0.2">
      <c r="A37" s="9" t="s">
        <v>36</v>
      </c>
      <c r="B37" s="9" t="s">
        <v>318</v>
      </c>
      <c r="C37" s="12" t="n">
        <v>4.0</v>
      </c>
      <c r="D37" s="12" t="n">
        <v>0.0</v>
      </c>
      <c r="E37" s="12" t="n">
        <v>0.0</v>
      </c>
      <c r="F37" s="12" t="n">
        <v>0.0</v>
      </c>
      <c r="G37" s="12" t="n">
        <v>4.0</v>
      </c>
      <c r="H37" s="63" t="n">
        <v>37.0</v>
      </c>
      <c r="I37" s="63" t="n">
        <v>12.0</v>
      </c>
      <c r="J37" s="12" t="n">
        <v>13.0</v>
      </c>
      <c r="K37" s="12" t="n">
        <v>5.0</v>
      </c>
      <c r="L37" s="63" t="n">
        <v>27.0</v>
      </c>
      <c r="M37" s="12" t="n">
        <v>19.0</v>
      </c>
      <c r="N37" s="12" t="n">
        <v>0.0</v>
      </c>
      <c r="O37" s="12" t="n">
        <v>0.0</v>
      </c>
      <c r="P37" s="12" t="n">
        <v>0.0</v>
      </c>
      <c r="Q37" s="12" t="n">
        <v>1.0</v>
      </c>
      <c r="R37" s="12" t="n">
        <v>0.0</v>
      </c>
      <c r="S37" s="12" t="n">
        <v>4.0</v>
      </c>
      <c r="T37" s="63" t="n">
        <v>11.0</v>
      </c>
      <c r="U37" s="12" t="n">
        <v>2.0</v>
      </c>
      <c r="V37" s="12" t="n">
        <v>0.0</v>
      </c>
      <c r="W37" s="12" t="n">
        <v>6.0</v>
      </c>
      <c r="X37" s="12" t="n">
        <v>1.0</v>
      </c>
      <c r="Y37" s="12" t="n">
        <v>0.0</v>
      </c>
      <c r="Z37" s="12" t="n">
        <v>0.0</v>
      </c>
      <c r="AA37" s="63" t="n">
        <v>31.0</v>
      </c>
      <c r="AB37" s="12" t="n">
        <v>0.0</v>
      </c>
      <c r="AC37" s="12" t="n">
        <v>0.0</v>
      </c>
      <c r="AD37" s="10" t="n">
        <f t="shared" si="0"/>
        <v>177.0</v>
      </c>
      <c r="AE37" s="37" t="n">
        <v>5.0</v>
      </c>
    </row>
    <row r="38" spans="1:31" x14ac:dyDescent="0.2">
      <c r="A38" s="9" t="s">
        <v>38</v>
      </c>
      <c r="B38" s="9" t="s">
        <v>319</v>
      </c>
      <c r="C38" s="12" t="n">
        <v>1.0</v>
      </c>
      <c r="D38" s="12" t="n">
        <v>2.0</v>
      </c>
      <c r="E38" s="12" t="n">
        <v>4.0</v>
      </c>
      <c r="F38" s="12" t="n">
        <v>0.0</v>
      </c>
      <c r="G38" s="12" t="n">
        <v>2.0</v>
      </c>
      <c r="H38" s="12" t="n">
        <v>6.0</v>
      </c>
      <c r="I38" s="12" t="n">
        <v>9.0</v>
      </c>
      <c r="J38" s="12" t="n">
        <v>74.0</v>
      </c>
      <c r="K38" s="12" t="n">
        <v>6.0</v>
      </c>
      <c r="L38" s="12" t="n">
        <v>2.0</v>
      </c>
      <c r="M38" s="12" t="n">
        <v>6.0</v>
      </c>
      <c r="N38" s="12" t="n">
        <v>13.0</v>
      </c>
      <c r="O38" s="12" t="n">
        <v>1.0</v>
      </c>
      <c r="P38" s="12" t="n">
        <v>7.0</v>
      </c>
      <c r="Q38" s="12" t="n">
        <v>3.0</v>
      </c>
      <c r="R38" s="12" t="n">
        <v>10.0</v>
      </c>
      <c r="S38" s="12" t="n">
        <v>14.0</v>
      </c>
      <c r="T38" s="12" t="n">
        <v>0.0</v>
      </c>
      <c r="U38" s="12" t="n">
        <v>10.0</v>
      </c>
      <c r="V38" s="12" t="n">
        <v>0.0</v>
      </c>
      <c r="W38" s="12" t="n">
        <v>3.0</v>
      </c>
      <c r="X38" s="12" t="n">
        <v>8.0</v>
      </c>
      <c r="Y38" s="12" t="n">
        <v>0.0</v>
      </c>
      <c r="Z38" s="12" t="n">
        <v>14.0</v>
      </c>
      <c r="AA38" s="12" t="n">
        <v>36.0</v>
      </c>
      <c r="AB38" s="12" t="n">
        <v>2.0</v>
      </c>
      <c r="AC38" s="12" t="n">
        <v>0.0</v>
      </c>
      <c r="AD38" s="10" t="n">
        <f t="shared" si="0"/>
        <v>233.0</v>
      </c>
      <c r="AE38" s="37">
        <v>0</v>
      </c>
    </row>
    <row r="39" spans="1:31" x14ac:dyDescent="0.2">
      <c r="A39" s="9" t="s">
        <v>38</v>
      </c>
      <c r="B39" s="9" t="s">
        <v>318</v>
      </c>
      <c r="C39" s="12" t="n">
        <v>4.0</v>
      </c>
      <c r="D39" s="12" t="n">
        <v>0.0</v>
      </c>
      <c r="E39" s="12" t="n">
        <v>0.0</v>
      </c>
      <c r="F39" s="12" t="n">
        <v>0.0</v>
      </c>
      <c r="G39" s="12" t="n">
        <v>4.0</v>
      </c>
      <c r="H39" s="63" t="n">
        <v>33.0</v>
      </c>
      <c r="I39" s="63" t="n">
        <v>12.0</v>
      </c>
      <c r="J39" s="12" t="n">
        <v>8.0</v>
      </c>
      <c r="K39" s="12" t="n">
        <v>5.0</v>
      </c>
      <c r="L39" s="63" t="n">
        <v>27.0</v>
      </c>
      <c r="M39" s="12" t="n">
        <v>17.0</v>
      </c>
      <c r="N39" s="12" t="n">
        <v>0.0</v>
      </c>
      <c r="O39" s="12" t="n">
        <v>0.0</v>
      </c>
      <c r="P39" s="12" t="n">
        <v>0.0</v>
      </c>
      <c r="Q39" s="12" t="n">
        <v>1.0</v>
      </c>
      <c r="R39" s="12" t="n">
        <v>0.0</v>
      </c>
      <c r="S39" s="12" t="n">
        <v>3.0</v>
      </c>
      <c r="T39" s="63" t="n">
        <v>10.0</v>
      </c>
      <c r="U39" s="12" t="n">
        <v>2.0</v>
      </c>
      <c r="V39" s="12" t="n">
        <v>0.0</v>
      </c>
      <c r="W39" s="12" t="n">
        <v>6.0</v>
      </c>
      <c r="X39" s="12" t="n">
        <v>1.0</v>
      </c>
      <c r="Y39" s="12" t="n">
        <v>0.0</v>
      </c>
      <c r="Z39" s="12" t="n">
        <v>0.0</v>
      </c>
      <c r="AA39" s="63" t="n">
        <v>26.0</v>
      </c>
      <c r="AB39" s="12" t="n">
        <v>0.0</v>
      </c>
      <c r="AC39" s="12" t="n">
        <v>0.0</v>
      </c>
      <c r="AD39" s="10" t="n">
        <f t="shared" si="0"/>
        <v>159.0</v>
      </c>
      <c r="AE39" s="37" t="n">
        <v>5.0</v>
      </c>
    </row>
    <row r="40" spans="1:31" x14ac:dyDescent="0.2">
      <c r="A40" s="9" t="s">
        <v>40</v>
      </c>
      <c r="B40" s="9" t="s">
        <v>319</v>
      </c>
      <c r="C40" s="12" t="n">
        <v>0.0</v>
      </c>
      <c r="D40" s="12" t="n">
        <v>1.0</v>
      </c>
      <c r="E40" s="12" t="n">
        <v>1.0</v>
      </c>
      <c r="F40" s="12" t="n">
        <v>0.0</v>
      </c>
      <c r="G40" s="12" t="n">
        <v>0.0</v>
      </c>
      <c r="H40" s="12" t="n">
        <v>2.0</v>
      </c>
      <c r="I40" s="12" t="n">
        <v>4.0</v>
      </c>
      <c r="J40" s="12" t="n">
        <v>23.0</v>
      </c>
      <c r="K40" s="12" t="n">
        <v>3.0</v>
      </c>
      <c r="L40" s="12" t="n">
        <v>4.0</v>
      </c>
      <c r="M40" s="12" t="n">
        <v>1.0</v>
      </c>
      <c r="N40" s="12" t="n">
        <v>0.0</v>
      </c>
      <c r="O40" s="12" t="n">
        <v>0.0</v>
      </c>
      <c r="P40" s="12" t="n">
        <v>1.0</v>
      </c>
      <c r="Q40" s="12" t="n">
        <v>0.0</v>
      </c>
      <c r="R40" s="12" t="n">
        <v>0.0</v>
      </c>
      <c r="S40" s="12" t="n">
        <v>8.0</v>
      </c>
      <c r="T40" s="12" t="n">
        <v>0.0</v>
      </c>
      <c r="U40" s="12" t="n">
        <v>0.0</v>
      </c>
      <c r="V40" s="12" t="n">
        <v>0.0</v>
      </c>
      <c r="W40" s="12" t="n">
        <v>0.0</v>
      </c>
      <c r="X40" s="12" t="n">
        <v>0.0</v>
      </c>
      <c r="Y40" s="12" t="n">
        <v>0.0</v>
      </c>
      <c r="Z40" s="12" t="n">
        <v>23.0</v>
      </c>
      <c r="AA40" s="12" t="n">
        <v>19.0</v>
      </c>
      <c r="AB40" s="12" t="n">
        <v>0.0</v>
      </c>
      <c r="AC40" s="12" t="n">
        <v>0.0</v>
      </c>
      <c r="AD40" s="10" t="n">
        <f t="shared" si="0"/>
        <v>90.0</v>
      </c>
      <c r="AE40" s="37">
        <v>0</v>
      </c>
    </row>
    <row r="41" spans="1:31" x14ac:dyDescent="0.2">
      <c r="A41" s="9" t="s">
        <v>40</v>
      </c>
      <c r="B41" s="9" t="s">
        <v>318</v>
      </c>
      <c r="C41" s="12" t="n">
        <v>0.0</v>
      </c>
      <c r="D41" s="12" t="n">
        <v>0.0</v>
      </c>
      <c r="E41" s="12" t="n">
        <v>0.0</v>
      </c>
      <c r="F41" s="12" t="n">
        <v>0.0</v>
      </c>
      <c r="G41" s="12" t="n">
        <v>0.0</v>
      </c>
      <c r="H41" s="12" t="n">
        <v>4.0</v>
      </c>
      <c r="I41" s="12" t="n">
        <v>0.0</v>
      </c>
      <c r="J41" s="12" t="n">
        <v>5.0</v>
      </c>
      <c r="K41" s="12" t="n">
        <v>0.0</v>
      </c>
      <c r="L41" s="12" t="n">
        <v>0.0</v>
      </c>
      <c r="M41" s="12" t="n">
        <v>2.0</v>
      </c>
      <c r="N41" s="12" t="n">
        <v>0.0</v>
      </c>
      <c r="O41" s="12" t="n">
        <v>0.0</v>
      </c>
      <c r="P41" s="12" t="n">
        <v>0.0</v>
      </c>
      <c r="Q41" s="12" t="n">
        <v>0.0</v>
      </c>
      <c r="R41" s="12" t="n">
        <v>0.0</v>
      </c>
      <c r="S41" s="12" t="n">
        <v>1.0</v>
      </c>
      <c r="T41" s="12" t="n">
        <v>1.0</v>
      </c>
      <c r="U41" s="12" t="n">
        <v>0.0</v>
      </c>
      <c r="V41" s="12" t="n">
        <v>0.0</v>
      </c>
      <c r="W41" s="12" t="n">
        <v>0.0</v>
      </c>
      <c r="X41" s="12" t="n">
        <v>0.0</v>
      </c>
      <c r="Y41" s="12" t="n">
        <v>0.0</v>
      </c>
      <c r="Z41" s="12" t="n">
        <v>0.0</v>
      </c>
      <c r="AA41" s="12" t="n">
        <v>5.0</v>
      </c>
      <c r="AB41" s="12" t="n">
        <v>0.0</v>
      </c>
      <c r="AC41" s="12" t="n">
        <v>0.0</v>
      </c>
      <c r="AD41" s="10" t="n">
        <f t="shared" si="0"/>
        <v>18.0</v>
      </c>
      <c r="AE41" s="37">
        <v>0</v>
      </c>
    </row>
    <row r="42" spans="1:31" x14ac:dyDescent="0.2">
      <c r="A42" s="9" t="s">
        <v>42</v>
      </c>
      <c r="B42" s="9" t="s">
        <v>319</v>
      </c>
      <c r="C42" s="12" t="n">
        <v>0.0</v>
      </c>
      <c r="D42" s="12" t="n">
        <v>0.0</v>
      </c>
      <c r="E42" s="12" t="n">
        <v>0.0</v>
      </c>
      <c r="F42" s="12" t="n">
        <v>0.0</v>
      </c>
      <c r="G42" s="12" t="n">
        <v>0.0</v>
      </c>
      <c r="H42" s="12" t="n">
        <v>0.0</v>
      </c>
      <c r="I42" s="12" t="n">
        <v>0.0</v>
      </c>
      <c r="J42" s="12" t="n">
        <v>1.0</v>
      </c>
      <c r="K42" s="12" t="n">
        <v>1.0</v>
      </c>
      <c r="L42" s="12" t="n">
        <v>0.0</v>
      </c>
      <c r="M42" s="12" t="n">
        <v>1.0</v>
      </c>
      <c r="N42" s="12" t="n">
        <v>0.0</v>
      </c>
      <c r="O42" s="12" t="n">
        <v>0.0</v>
      </c>
      <c r="P42" s="12" t="n">
        <v>0.0</v>
      </c>
      <c r="Q42" s="12" t="n">
        <v>0.0</v>
      </c>
      <c r="R42" s="12" t="n">
        <v>0.0</v>
      </c>
      <c r="S42" s="12" t="n">
        <v>1.0</v>
      </c>
      <c r="T42" s="12" t="n">
        <v>0.0</v>
      </c>
      <c r="U42" s="12" t="n">
        <v>0.0</v>
      </c>
      <c r="V42" s="12" t="n">
        <v>0.0</v>
      </c>
      <c r="W42" s="12" t="n">
        <v>0.0</v>
      </c>
      <c r="X42" s="12" t="n">
        <v>0.0</v>
      </c>
      <c r="Y42" s="12" t="n">
        <v>0.0</v>
      </c>
      <c r="Z42" s="12" t="n">
        <v>2.0</v>
      </c>
      <c r="AA42" s="12" t="n">
        <v>2.0</v>
      </c>
      <c r="AB42" s="12" t="n">
        <v>0.0</v>
      </c>
      <c r="AC42" s="12" t="n">
        <v>0.0</v>
      </c>
      <c r="AD42" s="10" t="n">
        <f t="shared" si="0"/>
        <v>8.0</v>
      </c>
      <c r="AE42" s="37">
        <v>0</v>
      </c>
    </row>
    <row r="43" spans="1:31" x14ac:dyDescent="0.2">
      <c r="A43" s="9" t="s">
        <v>42</v>
      </c>
      <c r="B43" s="9" t="s">
        <v>318</v>
      </c>
      <c r="C43" s="12" t="n">
        <v>0.0</v>
      </c>
      <c r="D43" s="12" t="n">
        <v>0.0</v>
      </c>
      <c r="E43" s="12" t="n">
        <v>0.0</v>
      </c>
      <c r="F43" s="12" t="n">
        <v>0.0</v>
      </c>
      <c r="G43" s="12" t="n">
        <v>0.0</v>
      </c>
      <c r="H43" s="12" t="n">
        <v>1.0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1.0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1.0</v>
      </c>
      <c r="N45" s="12" t="n">
        <v>0.0</v>
      </c>
      <c r="O45" s="12" t="n">
        <v>0.0</v>
      </c>
      <c r="P45" s="12" t="n">
        <v>0.0</v>
      </c>
      <c r="Q45" s="12" t="n">
        <v>0.0</v>
      </c>
      <c r="R45" s="12" t="n">
        <v>0.0</v>
      </c>
      <c r="S45" s="12" t="n">
        <v>0.0</v>
      </c>
      <c r="T45" s="12" t="n">
        <v>0.0</v>
      </c>
      <c r="U45" s="12" t="n">
        <v>0.0</v>
      </c>
      <c r="V45" s="12" t="n">
        <v>0.0</v>
      </c>
      <c r="W45" s="12" t="n">
        <v>0.0</v>
      </c>
      <c r="X45" s="12" t="n">
        <v>0.0</v>
      </c>
      <c r="Y45" s="12" t="n">
        <v>0.0</v>
      </c>
      <c r="Z45" s="12" t="n">
        <v>1.0</v>
      </c>
      <c r="AA45" s="12" t="n">
        <v>0.0</v>
      </c>
      <c r="AB45" s="12" t="n">
        <v>0.0</v>
      </c>
      <c r="AC45" s="12" t="n">
        <v>0.0</v>
      </c>
      <c r="AD45" s="10" t="n">
        <f t="shared" si="0"/>
        <v>2.0</v>
      </c>
      <c r="AE45" s="37">
        <v>0</v>
      </c>
    </row>
    <row r="46" spans="1:31" x14ac:dyDescent="0.2">
      <c r="A46" s="9" t="s">
        <v>46</v>
      </c>
      <c r="B46" s="9" t="s">
        <v>319</v>
      </c>
      <c r="C46" s="12" t="n">
        <v>0.0</v>
      </c>
      <c r="D46" s="12" t="n">
        <v>0.0</v>
      </c>
      <c r="E46" s="12" t="n">
        <v>0.0</v>
      </c>
      <c r="F46" s="12" t="n">
        <v>0.0</v>
      </c>
      <c r="G46" s="12" t="n">
        <v>0.0</v>
      </c>
      <c r="H46" s="12" t="n">
        <v>1.0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1.0</v>
      </c>
      <c r="AE46" s="37">
        <v>0</v>
      </c>
    </row>
    <row r="47" spans="1:31" x14ac:dyDescent="0.2">
      <c r="A47" s="9" t="s">
        <v>46</v>
      </c>
      <c r="B47" s="9" t="s">
        <v>318</v>
      </c>
      <c r="C47" s="12" t="n">
        <v>0.0</v>
      </c>
      <c r="D47" s="12" t="n">
        <v>0.0</v>
      </c>
      <c r="E47" s="12" t="n">
        <v>0.0</v>
      </c>
      <c r="F47" s="12" t="n">
        <v>0.0</v>
      </c>
      <c r="G47" s="12" t="n">
        <v>0.0</v>
      </c>
      <c r="H47" s="12" t="n">
        <v>0.0</v>
      </c>
      <c r="I47" s="12" t="n">
        <v>0.0</v>
      </c>
      <c r="J47" s="12" t="n">
        <v>1.0</v>
      </c>
      <c r="K47" s="12" t="n">
        <v>1.0</v>
      </c>
      <c r="L47" s="12" t="n">
        <v>0.0</v>
      </c>
      <c r="M47" s="12" t="n">
        <v>0.0</v>
      </c>
      <c r="N47" s="12" t="n">
        <v>0.0</v>
      </c>
      <c r="O47" s="12" t="n">
        <v>0.0</v>
      </c>
      <c r="P47" s="12" t="n">
        <v>0.0</v>
      </c>
      <c r="Q47" s="12" t="n">
        <v>0.0</v>
      </c>
      <c r="R47" s="12" t="n">
        <v>0.0</v>
      </c>
      <c r="S47" s="12" t="n">
        <v>1.0</v>
      </c>
      <c r="T47" s="12" t="n">
        <v>0.0</v>
      </c>
      <c r="U47" s="12" t="n">
        <v>0.0</v>
      </c>
      <c r="V47" s="12" t="n">
        <v>0.0</v>
      </c>
      <c r="W47" s="12" t="n">
        <v>0.0</v>
      </c>
      <c r="X47" s="12" t="n">
        <v>0.0</v>
      </c>
      <c r="Y47" s="12" t="n">
        <v>0.0</v>
      </c>
      <c r="Z47" s="12" t="n">
        <v>1.0</v>
      </c>
      <c r="AA47" s="12" t="n">
        <v>1.0</v>
      </c>
      <c r="AB47" s="12" t="n">
        <v>0.0</v>
      </c>
      <c r="AC47" s="12" t="n">
        <v>0.0</v>
      </c>
      <c r="AD47" s="10" t="n">
        <f t="shared" si="0"/>
        <v>5.0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63" t="n">
        <v>0.0</v>
      </c>
      <c r="AB50" s="12" t="n">
        <v>0.0</v>
      </c>
      <c r="AC50" s="12" t="n">
        <v>0.0</v>
      </c>
      <c r="AD50" s="10" t="n">
        <f t="shared" si="0"/>
        <v>0.0</v>
      </c>
      <c r="AE50" s="37" t="n">
        <v>1.0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4.0</v>
      </c>
      <c r="D52" s="12" t="n">
        <v>0.0</v>
      </c>
      <c r="E52" s="12" t="n">
        <v>0.0</v>
      </c>
      <c r="F52" s="12" t="n">
        <v>0.0</v>
      </c>
      <c r="G52" s="12" t="n">
        <v>1.0</v>
      </c>
      <c r="H52" s="12" t="n">
        <v>3.0</v>
      </c>
      <c r="I52" s="12" t="n">
        <v>5.0</v>
      </c>
      <c r="J52" s="12" t="n">
        <v>2.0</v>
      </c>
      <c r="K52" s="12" t="n">
        <v>1.0</v>
      </c>
      <c r="L52" s="12" t="n">
        <v>25.0</v>
      </c>
      <c r="M52" s="12" t="n">
        <v>1.0</v>
      </c>
      <c r="N52" s="12" t="n">
        <v>0.0</v>
      </c>
      <c r="O52" s="12" t="n">
        <v>0.0</v>
      </c>
      <c r="P52" s="12" t="n">
        <v>0.0</v>
      </c>
      <c r="Q52" s="12" t="n">
        <v>0.0</v>
      </c>
      <c r="R52" s="12" t="n">
        <v>0.0</v>
      </c>
      <c r="S52" s="12" t="n">
        <v>0.0</v>
      </c>
      <c r="T52" s="12" t="n">
        <v>9.0</v>
      </c>
      <c r="U52" s="12" t="n">
        <v>0.0</v>
      </c>
      <c r="V52" s="12" t="n">
        <v>0.0</v>
      </c>
      <c r="W52" s="12" t="n">
        <v>0.0</v>
      </c>
      <c r="X52" s="12" t="n">
        <v>0.0</v>
      </c>
      <c r="Y52" s="12" t="n">
        <v>0.0</v>
      </c>
      <c r="Z52" s="12" t="n">
        <v>0.0</v>
      </c>
      <c r="AA52" s="12" t="n">
        <v>3.0</v>
      </c>
      <c r="AB52" s="12" t="n">
        <v>0.0</v>
      </c>
      <c r="AC52" s="12" t="n">
        <v>0.0</v>
      </c>
      <c r="AD52" s="10" t="n">
        <f t="shared" si="0"/>
        <v>54.0</v>
      </c>
      <c r="AE52" s="37">
        <v>0</v>
      </c>
    </row>
    <row r="53" spans="1:31" x14ac:dyDescent="0.2">
      <c r="A53" s="3" t="s">
        <v>360</v>
      </c>
      <c r="B53" s="9" t="s">
        <v>318</v>
      </c>
      <c r="C53" s="12" t="n">
        <v>1.0</v>
      </c>
      <c r="D53" s="12" t="n">
        <v>2.0</v>
      </c>
      <c r="E53" s="12" t="n">
        <v>0.0</v>
      </c>
      <c r="F53" s="12" t="n">
        <v>0.0</v>
      </c>
      <c r="G53" s="12" t="n">
        <v>0.0</v>
      </c>
      <c r="H53" s="12" t="n">
        <v>1.0</v>
      </c>
      <c r="I53" s="12" t="n">
        <v>11.0</v>
      </c>
      <c r="J53" s="12" t="n">
        <v>5.0</v>
      </c>
      <c r="K53" s="12" t="n">
        <v>0.0</v>
      </c>
      <c r="L53" s="12" t="n">
        <v>0.0</v>
      </c>
      <c r="M53" s="12" t="n">
        <v>0.0</v>
      </c>
      <c r="N53" s="12" t="n">
        <v>0.0</v>
      </c>
      <c r="O53" s="12" t="n">
        <v>1.0</v>
      </c>
      <c r="P53" s="12" t="n">
        <v>1.0</v>
      </c>
      <c r="Q53" s="12" t="n">
        <v>1.0</v>
      </c>
      <c r="R53" s="12" t="n">
        <v>5.0</v>
      </c>
      <c r="S53" s="12" t="n">
        <v>0.0</v>
      </c>
      <c r="T53" s="12" t="n">
        <v>0.0</v>
      </c>
      <c r="U53" s="12" t="n">
        <v>0.0</v>
      </c>
      <c r="V53" s="12" t="n">
        <v>0.0</v>
      </c>
      <c r="W53" s="12" t="n">
        <v>1.0</v>
      </c>
      <c r="X53" s="12" t="n">
        <v>0.0</v>
      </c>
      <c r="Y53" s="12" t="n">
        <v>0.0</v>
      </c>
      <c r="Z53" s="12" t="n">
        <v>0.0</v>
      </c>
      <c r="AA53" s="12" t="n">
        <v>12.0</v>
      </c>
      <c r="AB53" s="12" t="n">
        <v>1.0</v>
      </c>
      <c r="AC53" s="12" t="n">
        <v>0.0</v>
      </c>
      <c r="AD53" s="10" t="n">
        <f t="shared" si="0"/>
        <v>42.0</v>
      </c>
      <c r="AE53" s="37">
        <v>0</v>
      </c>
    </row>
    <row r="54" spans="1:31" x14ac:dyDescent="0.2">
      <c r="A54" s="3" t="s">
        <v>361</v>
      </c>
      <c r="B54" s="9" t="s">
        <v>319</v>
      </c>
      <c r="C54" s="12" t="n">
        <v>1.0</v>
      </c>
      <c r="D54" s="12" t="n">
        <v>1.0</v>
      </c>
      <c r="E54" s="12" t="n">
        <v>0.0</v>
      </c>
      <c r="F54" s="12" t="n">
        <v>0.0</v>
      </c>
      <c r="G54" s="12" t="n">
        <v>0.0</v>
      </c>
      <c r="H54" s="12" t="n">
        <v>1.0</v>
      </c>
      <c r="I54" s="12" t="n">
        <v>6.0</v>
      </c>
      <c r="J54" s="12" t="n">
        <v>5.0</v>
      </c>
      <c r="K54" s="12" t="n">
        <v>0.0</v>
      </c>
      <c r="L54" s="12" t="n">
        <v>0.0</v>
      </c>
      <c r="M54" s="12" t="n">
        <v>0.0</v>
      </c>
      <c r="N54" s="12" t="n">
        <v>4.0</v>
      </c>
      <c r="O54" s="12" t="n">
        <v>1.0</v>
      </c>
      <c r="P54" s="12" t="n">
        <v>0.0</v>
      </c>
      <c r="Q54" s="12" t="n">
        <v>0.0</v>
      </c>
      <c r="R54" s="12" t="n">
        <v>4.0</v>
      </c>
      <c r="S54" s="12" t="n">
        <v>0.0</v>
      </c>
      <c r="T54" s="12" t="n">
        <v>0.0</v>
      </c>
      <c r="U54" s="12" t="n">
        <v>0.0</v>
      </c>
      <c r="V54" s="12" t="n">
        <v>0.0</v>
      </c>
      <c r="W54" s="12" t="n">
        <v>1.0</v>
      </c>
      <c r="X54" s="12" t="n">
        <v>0.0</v>
      </c>
      <c r="Y54" s="12" t="n">
        <v>0.0</v>
      </c>
      <c r="Z54" s="12" t="n">
        <v>0.0</v>
      </c>
      <c r="AA54" s="12" t="n">
        <v>11.0</v>
      </c>
      <c r="AB54" s="12" t="n">
        <v>1.0</v>
      </c>
      <c r="AC54" s="12" t="n">
        <v>0.0</v>
      </c>
      <c r="AD54" s="10" t="n">
        <f t="shared" si="0"/>
        <v>36.0</v>
      </c>
      <c r="AE54" s="37">
        <v>0</v>
      </c>
    </row>
    <row r="55" spans="1:31" x14ac:dyDescent="0.2">
      <c r="A55" s="3" t="s">
        <v>361</v>
      </c>
      <c r="B55" s="9" t="s">
        <v>318</v>
      </c>
      <c r="C55" s="12" t="n">
        <v>3.0</v>
      </c>
      <c r="D55" s="12" t="n">
        <v>0.0</v>
      </c>
      <c r="E55" s="12" t="n">
        <v>0.0</v>
      </c>
      <c r="F55" s="12" t="n">
        <v>0.0</v>
      </c>
      <c r="G55" s="12" t="n">
        <v>1.0</v>
      </c>
      <c r="H55" s="12" t="n">
        <v>3.0</v>
      </c>
      <c r="I55" s="12" t="n">
        <v>5.0</v>
      </c>
      <c r="J55" s="12" t="n">
        <v>2.0</v>
      </c>
      <c r="K55" s="12" t="n">
        <v>1.0</v>
      </c>
      <c r="L55" s="63" t="n">
        <v>26.0</v>
      </c>
      <c r="M55" s="12" t="n">
        <v>1.0</v>
      </c>
      <c r="N55" s="12" t="n">
        <v>0.0</v>
      </c>
      <c r="O55" s="12" t="n">
        <v>0.0</v>
      </c>
      <c r="P55" s="12" t="n">
        <v>0.0</v>
      </c>
      <c r="Q55" s="12" t="n">
        <v>0.0</v>
      </c>
      <c r="R55" s="12" t="n">
        <v>0.0</v>
      </c>
      <c r="S55" s="12" t="n">
        <v>0.0</v>
      </c>
      <c r="T55" s="12" t="n">
        <v>9.0</v>
      </c>
      <c r="U55" s="12" t="n">
        <v>0.0</v>
      </c>
      <c r="V55" s="12" t="n">
        <v>0.0</v>
      </c>
      <c r="W55" s="12" t="n">
        <v>0.0</v>
      </c>
      <c r="X55" s="12" t="n">
        <v>0.0</v>
      </c>
      <c r="Y55" s="12" t="n">
        <v>0.0</v>
      </c>
      <c r="Z55" s="12" t="n">
        <v>0.0</v>
      </c>
      <c r="AA55" s="12" t="n">
        <v>3.0</v>
      </c>
      <c r="AB55" s="12" t="n">
        <v>0.0</v>
      </c>
      <c r="AC55" s="12" t="n">
        <v>0.0</v>
      </c>
      <c r="AD55" s="10" t="n">
        <f t="shared" si="0"/>
        <v>54.0</v>
      </c>
      <c r="AE55" s="37" t="n">
        <v>1.0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1.0</v>
      </c>
      <c r="AB60" s="12" t="n">
        <v>0.0</v>
      </c>
      <c r="AC60" s="12" t="n">
        <v>0.0</v>
      </c>
      <c r="AD60" s="10" t="n">
        <f t="shared" si="0"/>
        <v>1.0</v>
      </c>
      <c r="AE60" s="37">
        <v>0</v>
      </c>
    </row>
    <row r="61" spans="1:31" x14ac:dyDescent="0.2">
      <c r="A61" s="9" t="s">
        <v>51</v>
      </c>
      <c r="B61" s="9" t="s">
        <v>318</v>
      </c>
      <c r="C61" s="12" t="n">
        <v>0.0</v>
      </c>
      <c r="D61" s="12" t="n">
        <v>0.0</v>
      </c>
      <c r="E61" s="12" t="n">
        <v>0.0</v>
      </c>
      <c r="F61" s="12" t="n">
        <v>0.0</v>
      </c>
      <c r="G61" s="12" t="n">
        <v>0.0</v>
      </c>
      <c r="H61" s="12" t="n">
        <v>0.0</v>
      </c>
      <c r="I61" s="12" t="n">
        <v>0.0</v>
      </c>
      <c r="J61" s="12" t="n">
        <v>1.0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1.0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1.0</v>
      </c>
      <c r="S63" s="12" t="n">
        <v>0.0</v>
      </c>
      <c r="T63" s="12" t="n">
        <v>0.0</v>
      </c>
      <c r="U63" s="12" t="n">
        <v>0.0</v>
      </c>
      <c r="V63" s="12" t="n">
        <v>0.0</v>
      </c>
      <c r="W63" s="12" t="n">
        <v>0.0</v>
      </c>
      <c r="X63" s="12" t="n">
        <v>0.0</v>
      </c>
      <c r="Y63" s="12" t="n">
        <v>0.0</v>
      </c>
      <c r="Z63" s="12" t="n">
        <v>0.0</v>
      </c>
      <c r="AA63" s="12" t="n">
        <v>0.0</v>
      </c>
      <c r="AB63" s="12" t="n">
        <v>0.0</v>
      </c>
      <c r="AC63" s="12" t="n">
        <v>0.0</v>
      </c>
      <c r="AD63" s="10" t="n">
        <f t="shared" si="0"/>
        <v>1.0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0.0</v>
      </c>
      <c r="U66" s="12" t="n">
        <v>0.0</v>
      </c>
      <c r="V66" s="12" t="n">
        <v>0.0</v>
      </c>
      <c r="W66" s="12" t="n">
        <v>0.0</v>
      </c>
      <c r="X66" s="12" t="n">
        <v>2.0</v>
      </c>
      <c r="Y66" s="12" t="n">
        <v>0.0</v>
      </c>
      <c r="Z66" s="12" t="n">
        <v>0.0</v>
      </c>
      <c r="AA66" s="12" t="n">
        <v>0.0</v>
      </c>
      <c r="AB66" s="12" t="n">
        <v>0.0</v>
      </c>
      <c r="AC66" s="12" t="n">
        <v>0.0</v>
      </c>
      <c r="AD66" s="10" t="n">
        <f t="shared" si="0"/>
        <v>2.0</v>
      </c>
      <c r="AE66" s="37">
        <v>0</v>
      </c>
    </row>
    <row r="67" spans="1:31" x14ac:dyDescent="0.2">
      <c r="A67" s="9" t="s">
        <v>57</v>
      </c>
      <c r="B67" s="9" t="s">
        <v>318</v>
      </c>
      <c r="C67" s="12" t="n">
        <v>0.0</v>
      </c>
      <c r="D67" s="12" t="n">
        <v>0.0</v>
      </c>
      <c r="E67" s="12" t="n">
        <v>0.0</v>
      </c>
      <c r="F67" s="12" t="n">
        <v>0.0</v>
      </c>
      <c r="G67" s="12" t="n">
        <v>0.0</v>
      </c>
      <c r="H67" s="12" t="n">
        <v>0.0</v>
      </c>
      <c r="I67" s="12" t="n">
        <v>0.0</v>
      </c>
      <c r="J67" s="12" t="n">
        <v>1.0</v>
      </c>
      <c r="K67" s="12" t="n">
        <v>0.0</v>
      </c>
      <c r="L67" s="12" t="n">
        <v>1.0</v>
      </c>
      <c r="M67" s="12" t="n">
        <v>0.0</v>
      </c>
      <c r="N67" s="12" t="n">
        <v>0.0</v>
      </c>
      <c r="O67" s="12" t="n">
        <v>0.0</v>
      </c>
      <c r="P67" s="12" t="n">
        <v>0.0</v>
      </c>
      <c r="Q67" s="12" t="n">
        <v>0.0</v>
      </c>
      <c r="R67" s="12" t="n">
        <v>0.0</v>
      </c>
      <c r="S67" s="12" t="n">
        <v>0.0</v>
      </c>
      <c r="T67" s="12" t="n">
        <v>0.0</v>
      </c>
      <c r="U67" s="12" t="n">
        <v>1.0</v>
      </c>
      <c r="V67" s="12" t="n">
        <v>0.0</v>
      </c>
      <c r="W67" s="12" t="n">
        <v>0.0</v>
      </c>
      <c r="X67" s="12" t="n">
        <v>0.0</v>
      </c>
      <c r="Y67" s="12" t="n">
        <v>0.0</v>
      </c>
      <c r="Z67" s="12" t="n">
        <v>3.0</v>
      </c>
      <c r="AA67" s="12" t="n">
        <v>4.0</v>
      </c>
      <c r="AB67" s="12" t="n">
        <v>0.0</v>
      </c>
      <c r="AC67" s="12" t="n">
        <v>0.0</v>
      </c>
      <c r="AD67" s="10" t="n">
        <f t="shared" si="0"/>
        <v>10.0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1.0</v>
      </c>
      <c r="R68" s="12" t="n">
        <v>5.0</v>
      </c>
      <c r="S68" s="12" t="n">
        <v>0.0</v>
      </c>
      <c r="T68" s="12" t="n">
        <v>0.0</v>
      </c>
      <c r="U68" s="12" t="n">
        <v>0.0</v>
      </c>
      <c r="V68" s="12" t="n">
        <v>0.0</v>
      </c>
      <c r="W68" s="12" t="n">
        <v>0.0</v>
      </c>
      <c r="X68" s="12" t="n">
        <v>0.0</v>
      </c>
      <c r="Y68" s="12" t="n">
        <v>0.0</v>
      </c>
      <c r="Z68" s="12" t="n">
        <v>0.0</v>
      </c>
      <c r="AA68" s="12" t="n">
        <v>0.0</v>
      </c>
      <c r="AB68" s="12" t="n">
        <v>0.0</v>
      </c>
      <c r="AC68" s="12" t="n">
        <v>0.0</v>
      </c>
      <c r="AD68" s="10" t="n">
        <f t="shared" si="0"/>
        <v>6.0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2.0</v>
      </c>
      <c r="L69" s="12" t="n">
        <v>0.0</v>
      </c>
      <c r="M69" s="12" t="n">
        <v>1.0</v>
      </c>
      <c r="N69" s="12" t="n">
        <v>0.0</v>
      </c>
      <c r="O69" s="12" t="n">
        <v>0.0</v>
      </c>
      <c r="P69" s="12" t="n">
        <v>0.0</v>
      </c>
      <c r="Q69" s="12" t="n">
        <v>0.0</v>
      </c>
      <c r="R69" s="12" t="n">
        <v>0.0</v>
      </c>
      <c r="S69" s="12" t="n">
        <v>2.0</v>
      </c>
      <c r="T69" s="12" t="n">
        <v>0.0</v>
      </c>
      <c r="U69" s="12" t="n">
        <v>0.0</v>
      </c>
      <c r="V69" s="12" t="n">
        <v>0.0</v>
      </c>
      <c r="W69" s="12" t="n">
        <v>0.0</v>
      </c>
      <c r="X69" s="12" t="n">
        <v>0.0</v>
      </c>
      <c r="Y69" s="12" t="n">
        <v>0.0</v>
      </c>
      <c r="Z69" s="12" t="n">
        <v>0.0</v>
      </c>
      <c r="AA69" s="12" t="n">
        <v>2.0</v>
      </c>
      <c r="AB69" s="12" t="n">
        <v>0.0</v>
      </c>
      <c r="AC69" s="12" t="n">
        <v>0.0</v>
      </c>
      <c r="AD69" s="10" t="n">
        <f t="shared" si="0"/>
        <v>7.0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6.0</v>
      </c>
      <c r="T72" s="12" t="n">
        <v>0.0</v>
      </c>
      <c r="U72" s="12" t="n">
        <v>0.0</v>
      </c>
      <c r="V72" s="12" t="n">
        <v>0.0</v>
      </c>
      <c r="W72" s="12" t="n">
        <v>0.0</v>
      </c>
      <c r="X72" s="12" t="n">
        <v>0.0</v>
      </c>
      <c r="Y72" s="12" t="n">
        <v>0.0</v>
      </c>
      <c r="Z72" s="12" t="n">
        <v>0.0</v>
      </c>
      <c r="AA72" s="12" t="n">
        <v>0.0</v>
      </c>
      <c r="AB72" s="12" t="n">
        <v>0.0</v>
      </c>
      <c r="AC72" s="12" t="n">
        <v>0.0</v>
      </c>
      <c r="AD72" s="10" t="n">
        <f t="shared" si="0"/>
        <v>6.0</v>
      </c>
      <c r="AE72" s="37">
        <v>0</v>
      </c>
    </row>
    <row r="73" spans="1:31" x14ac:dyDescent="0.2">
      <c r="A73" s="9" t="s">
        <v>63</v>
      </c>
      <c r="B73" s="9" t="s">
        <v>318</v>
      </c>
      <c r="C73" s="12" t="n">
        <v>4.0</v>
      </c>
      <c r="D73" s="12" t="n">
        <v>0.0</v>
      </c>
      <c r="E73" s="12" t="n">
        <v>0.0</v>
      </c>
      <c r="F73" s="12" t="n">
        <v>0.0</v>
      </c>
      <c r="G73" s="12" t="n">
        <v>2.0</v>
      </c>
      <c r="H73" s="12" t="n">
        <v>8.0</v>
      </c>
      <c r="I73" s="12" t="n">
        <v>11.0</v>
      </c>
      <c r="J73" s="12" t="n">
        <v>7.0</v>
      </c>
      <c r="K73" s="12" t="n">
        <v>1.0</v>
      </c>
      <c r="L73" s="12" t="n">
        <v>26.0</v>
      </c>
      <c r="M73" s="12" t="n">
        <v>3.0</v>
      </c>
      <c r="N73" s="12" t="n">
        <v>0.0</v>
      </c>
      <c r="O73" s="12" t="n">
        <v>0.0</v>
      </c>
      <c r="P73" s="12" t="n">
        <v>0.0</v>
      </c>
      <c r="Q73" s="12" t="n">
        <v>1.0</v>
      </c>
      <c r="R73" s="12" t="n">
        <v>0.0</v>
      </c>
      <c r="S73" s="12" t="n">
        <v>1.0</v>
      </c>
      <c r="T73" s="12" t="n">
        <v>10.0</v>
      </c>
      <c r="U73" s="12" t="n">
        <v>1.0</v>
      </c>
      <c r="V73" s="12" t="n">
        <v>0.0</v>
      </c>
      <c r="W73" s="12" t="n">
        <v>0.0</v>
      </c>
      <c r="X73" s="12" t="n">
        <v>1.0</v>
      </c>
      <c r="Y73" s="12" t="n">
        <v>0.0</v>
      </c>
      <c r="Z73" s="12" t="n">
        <v>0.0</v>
      </c>
      <c r="AA73" s="12" t="n">
        <v>20.0</v>
      </c>
      <c r="AB73" s="12" t="n">
        <v>0.0</v>
      </c>
      <c r="AC73" s="12" t="n">
        <v>0.0</v>
      </c>
      <c r="AD73" s="10" t="n">
        <f t="shared" si="0"/>
        <v>96.0</v>
      </c>
      <c r="AE73" s="37">
        <v>0</v>
      </c>
    </row>
    <row r="74" spans="1:31" x14ac:dyDescent="0.2">
      <c r="A74" s="9" t="s">
        <v>65</v>
      </c>
      <c r="B74" s="9" t="s">
        <v>319</v>
      </c>
      <c r="C74" s="12" t="n">
        <v>0.0</v>
      </c>
      <c r="D74" s="12" t="n">
        <v>0.0</v>
      </c>
      <c r="E74" s="12" t="n">
        <v>0.0</v>
      </c>
      <c r="F74" s="12" t="n">
        <v>0.0</v>
      </c>
      <c r="G74" s="12" t="n">
        <v>0.0</v>
      </c>
      <c r="H74" s="12" t="n">
        <v>0.0</v>
      </c>
      <c r="I74" s="12" t="n">
        <v>9.0</v>
      </c>
      <c r="J74" s="12" t="n">
        <v>0.0</v>
      </c>
      <c r="K74" s="12" t="n">
        <v>1.0</v>
      </c>
      <c r="L74" s="12" t="n">
        <v>0.0</v>
      </c>
      <c r="M74" s="12" t="n">
        <v>1.0</v>
      </c>
      <c r="N74" s="12" t="n">
        <v>0.0</v>
      </c>
      <c r="O74" s="12" t="n">
        <v>0.0</v>
      </c>
      <c r="P74" s="12" t="n">
        <v>4.0</v>
      </c>
      <c r="Q74" s="12" t="n">
        <v>2.0</v>
      </c>
      <c r="R74" s="12" t="n">
        <v>0.0</v>
      </c>
      <c r="S74" s="12" t="n">
        <v>0.0</v>
      </c>
      <c r="T74" s="12" t="n">
        <v>0.0</v>
      </c>
      <c r="U74" s="12" t="n">
        <v>0.0</v>
      </c>
      <c r="V74" s="12" t="n">
        <v>0.0</v>
      </c>
      <c r="W74" s="12" t="n">
        <v>0.0</v>
      </c>
      <c r="X74" s="12" t="n">
        <v>0.0</v>
      </c>
      <c r="Y74" s="12" t="n">
        <v>0.0</v>
      </c>
      <c r="Z74" s="12" t="n">
        <v>0.0</v>
      </c>
      <c r="AA74" s="12" t="n">
        <v>16.0</v>
      </c>
      <c r="AB74" s="12" t="n">
        <v>0.0</v>
      </c>
      <c r="AC74" s="12" t="n">
        <v>0.0</v>
      </c>
      <c r="AD74" s="10" t="n">
        <f t="shared" si="0"/>
        <v>33.0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1.0</v>
      </c>
      <c r="AB75" s="12" t="n">
        <v>0.0</v>
      </c>
      <c r="AC75" s="12" t="n">
        <v>0.0</v>
      </c>
      <c r="AD75" s="10" t="n">
        <f t="shared" ref="AD75:AD218" si="1">SUM(C75:AC75)</f>
        <v>1.0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1.0</v>
      </c>
      <c r="L76" s="12" t="n">
        <v>0.0</v>
      </c>
      <c r="M76" s="12" t="n">
        <v>1.0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1.0</v>
      </c>
      <c r="AB76" s="12" t="n">
        <v>0.0</v>
      </c>
      <c r="AC76" s="12" t="n">
        <v>0.0</v>
      </c>
      <c r="AD76" s="10" t="n">
        <f t="shared" si="1"/>
        <v>3.0</v>
      </c>
      <c r="AE76" s="37">
        <v>0</v>
      </c>
    </row>
    <row r="77" spans="1:31" x14ac:dyDescent="0.2">
      <c r="A77" s="9" t="s">
        <v>67</v>
      </c>
      <c r="B77" s="9" t="s">
        <v>318</v>
      </c>
      <c r="C77" s="12" t="n">
        <v>0.0</v>
      </c>
      <c r="D77" s="12" t="n">
        <v>0.0</v>
      </c>
      <c r="E77" s="12" t="n">
        <v>0.0</v>
      </c>
      <c r="F77" s="12" t="n">
        <v>0.0</v>
      </c>
      <c r="G77" s="12" t="n">
        <v>0.0</v>
      </c>
      <c r="H77" s="12" t="n">
        <v>1.0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1.0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1.0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1.0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1.0</v>
      </c>
      <c r="AB81" s="12" t="n">
        <v>0.0</v>
      </c>
      <c r="AC81" s="12" t="n">
        <v>0.0</v>
      </c>
      <c r="AD81" s="10" t="n">
        <f t="shared" si="1"/>
        <v>1.0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0.0</v>
      </c>
      <c r="L82" s="12" t="n">
        <v>0.0</v>
      </c>
      <c r="M82" s="12" t="n">
        <v>0.0</v>
      </c>
      <c r="N82" s="12" t="n">
        <v>0.0</v>
      </c>
      <c r="O82" s="12" t="n">
        <v>0.0</v>
      </c>
      <c r="P82" s="12" t="n">
        <v>0.0</v>
      </c>
      <c r="Q82" s="12" t="n">
        <v>0.0</v>
      </c>
      <c r="R82" s="12" t="n">
        <v>1.0</v>
      </c>
      <c r="S82" s="12" t="n">
        <v>0.0</v>
      </c>
      <c r="T82" s="12" t="n">
        <v>0.0</v>
      </c>
      <c r="U82" s="12" t="n">
        <v>0.0</v>
      </c>
      <c r="V82" s="12" t="n">
        <v>0.0</v>
      </c>
      <c r="W82" s="12" t="n">
        <v>0.0</v>
      </c>
      <c r="X82" s="12" t="n">
        <v>0.0</v>
      </c>
      <c r="Y82" s="12" t="n">
        <v>0.0</v>
      </c>
      <c r="Z82" s="12" t="n">
        <v>0.0</v>
      </c>
      <c r="AA82" s="12" t="n">
        <v>16.0</v>
      </c>
      <c r="AB82" s="12" t="n">
        <v>0.0</v>
      </c>
      <c r="AC82" s="12" t="n">
        <v>0.0</v>
      </c>
      <c r="AD82" s="10" t="n">
        <f t="shared" si="1"/>
        <v>17.0</v>
      </c>
      <c r="AE82" s="37">
        <v>0</v>
      </c>
    </row>
    <row r="83" spans="1:31" x14ac:dyDescent="0.2">
      <c r="A83" s="9" t="s">
        <v>73</v>
      </c>
      <c r="B83" s="9" t="s">
        <v>318</v>
      </c>
      <c r="C83" s="12" t="n">
        <v>0.0</v>
      </c>
      <c r="D83" s="12" t="n">
        <v>0.0</v>
      </c>
      <c r="E83" s="12" t="n">
        <v>0.0</v>
      </c>
      <c r="F83" s="12" t="n">
        <v>0.0</v>
      </c>
      <c r="G83" s="12" t="n">
        <v>0.0</v>
      </c>
      <c r="H83" s="12" t="n">
        <v>3.0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14.0</v>
      </c>
      <c r="AB83" s="12" t="n">
        <v>0.0</v>
      </c>
      <c r="AC83" s="12" t="n">
        <v>0.0</v>
      </c>
      <c r="AD83" s="10" t="n">
        <f t="shared" si="1"/>
        <v>17.0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2.0</v>
      </c>
      <c r="S84" s="12" t="n">
        <v>0.0</v>
      </c>
      <c r="T84" s="12" t="n">
        <v>0.0</v>
      </c>
      <c r="U84" s="12" t="n">
        <v>0.0</v>
      </c>
      <c r="V84" s="12" t="n">
        <v>0.0</v>
      </c>
      <c r="W84" s="12" t="n">
        <v>0.0</v>
      </c>
      <c r="X84" s="12" t="n">
        <v>0.0</v>
      </c>
      <c r="Y84" s="12" t="n">
        <v>0.0</v>
      </c>
      <c r="Z84" s="12" t="n">
        <v>0.0</v>
      </c>
      <c r="AA84" s="12" t="n">
        <v>0.0</v>
      </c>
      <c r="AB84" s="12" t="n">
        <v>0.0</v>
      </c>
      <c r="AC84" s="12" t="n">
        <v>0.0</v>
      </c>
      <c r="AD84" s="10" t="n">
        <f t="shared" si="1"/>
        <v>2.0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1.0</v>
      </c>
      <c r="S85" s="12" t="n">
        <v>0.0</v>
      </c>
      <c r="T85" s="12" t="n">
        <v>0.0</v>
      </c>
      <c r="U85" s="12" t="n">
        <v>0.0</v>
      </c>
      <c r="V85" s="12" t="n">
        <v>0.0</v>
      </c>
      <c r="W85" s="12" t="n">
        <v>0.0</v>
      </c>
      <c r="X85" s="12" t="n">
        <v>0.0</v>
      </c>
      <c r="Y85" s="12" t="n">
        <v>0.0</v>
      </c>
      <c r="Z85" s="12" t="n">
        <v>0.0</v>
      </c>
      <c r="AA85" s="12" t="n">
        <v>0.0</v>
      </c>
      <c r="AB85" s="12" t="n">
        <v>0.0</v>
      </c>
      <c r="AC85" s="12" t="n">
        <v>0.0</v>
      </c>
      <c r="AD85" s="10" t="n">
        <f t="shared" si="1"/>
        <v>1.0</v>
      </c>
      <c r="AE85" s="37">
        <v>0</v>
      </c>
    </row>
    <row r="86" spans="1:31" x14ac:dyDescent="0.2">
      <c r="A86" s="9" t="s">
        <v>77</v>
      </c>
      <c r="B86" s="9" t="s">
        <v>319</v>
      </c>
      <c r="C86" s="12" t="n">
        <v>0.0</v>
      </c>
      <c r="D86" s="12" t="n">
        <v>0.0</v>
      </c>
      <c r="E86" s="12" t="n">
        <v>0.0</v>
      </c>
      <c r="F86" s="12" t="n">
        <v>0.0</v>
      </c>
      <c r="G86" s="12" t="n">
        <v>0.0</v>
      </c>
      <c r="H86" s="12" t="n">
        <v>0.0</v>
      </c>
      <c r="I86" s="12" t="n">
        <v>0.0</v>
      </c>
      <c r="J86" s="12" t="n">
        <v>0.0</v>
      </c>
      <c r="K86" s="12" t="n">
        <v>0.0</v>
      </c>
      <c r="L86" s="12" t="n">
        <v>0.0</v>
      </c>
      <c r="M86" s="12" t="n">
        <v>0.0</v>
      </c>
      <c r="N86" s="12" t="n">
        <v>0.0</v>
      </c>
      <c r="O86" s="12" t="n">
        <v>0.0</v>
      </c>
      <c r="P86" s="12" t="n">
        <v>0.0</v>
      </c>
      <c r="Q86" s="12" t="n">
        <v>0.0</v>
      </c>
      <c r="R86" s="12" t="n">
        <v>0.0</v>
      </c>
      <c r="S86" s="12" t="n">
        <v>0.0</v>
      </c>
      <c r="T86" s="12" t="n">
        <v>0.0</v>
      </c>
      <c r="U86" s="12" t="n">
        <v>0.0</v>
      </c>
      <c r="V86" s="12" t="n">
        <v>0.0</v>
      </c>
      <c r="W86" s="12" t="n">
        <v>0.0</v>
      </c>
      <c r="X86" s="12" t="n">
        <v>1.0</v>
      </c>
      <c r="Y86" s="12" t="n">
        <v>0.0</v>
      </c>
      <c r="Z86" s="12" t="n">
        <v>4.0</v>
      </c>
      <c r="AA86" s="12" t="n">
        <v>22.0</v>
      </c>
      <c r="AB86" s="12" t="n">
        <v>0.0</v>
      </c>
      <c r="AC86" s="12" t="n">
        <v>0.0</v>
      </c>
      <c r="AD86" s="10" t="n">
        <f t="shared" si="1"/>
        <v>27.0</v>
      </c>
      <c r="AE86" s="37">
        <v>0</v>
      </c>
    </row>
    <row r="87" spans="1:31" x14ac:dyDescent="0.2">
      <c r="A87" s="9" t="s">
        <v>77</v>
      </c>
      <c r="B87" s="9" t="s">
        <v>318</v>
      </c>
      <c r="C87" s="12" t="n">
        <v>0.0</v>
      </c>
      <c r="D87" s="12" t="n">
        <v>1.0</v>
      </c>
      <c r="E87" s="12" t="n">
        <v>0.0</v>
      </c>
      <c r="F87" s="12" t="n">
        <v>0.0</v>
      </c>
      <c r="G87" s="12" t="n">
        <v>0.0</v>
      </c>
      <c r="H87" s="12" t="n">
        <v>7.0</v>
      </c>
      <c r="I87" s="12" t="n">
        <v>1.0</v>
      </c>
      <c r="J87" s="12" t="n">
        <v>120.0</v>
      </c>
      <c r="K87" s="12" t="n">
        <v>1.0</v>
      </c>
      <c r="L87" s="12" t="n">
        <v>0.0</v>
      </c>
      <c r="M87" s="12" t="n">
        <v>2.0</v>
      </c>
      <c r="N87" s="12" t="n">
        <v>0.0</v>
      </c>
      <c r="O87" s="12" t="n">
        <v>3.0</v>
      </c>
      <c r="P87" s="12" t="n">
        <v>0.0</v>
      </c>
      <c r="Q87" s="12" t="n">
        <v>0.0</v>
      </c>
      <c r="R87" s="12" t="n">
        <v>1.0</v>
      </c>
      <c r="S87" s="12" t="n">
        <v>11.0</v>
      </c>
      <c r="T87" s="12" t="n">
        <v>0.0</v>
      </c>
      <c r="U87" s="12" t="n">
        <v>4.0</v>
      </c>
      <c r="V87" s="12" t="n">
        <v>0.0</v>
      </c>
      <c r="W87" s="12" t="n">
        <v>2.0</v>
      </c>
      <c r="X87" s="12" t="n">
        <v>5.0</v>
      </c>
      <c r="Y87" s="12" t="n">
        <v>0.0</v>
      </c>
      <c r="Z87" s="12" t="n">
        <v>11.0</v>
      </c>
      <c r="AA87" s="12" t="n">
        <v>25.0</v>
      </c>
      <c r="AB87" s="12" t="n">
        <v>0.0</v>
      </c>
      <c r="AC87" s="12" t="n">
        <v>0.0</v>
      </c>
      <c r="AD87" s="10" t="n">
        <f t="shared" si="1"/>
        <v>194.0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1.0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14.0</v>
      </c>
      <c r="AB88" s="12" t="n">
        <v>0.0</v>
      </c>
      <c r="AC88" s="12" t="n">
        <v>0.0</v>
      </c>
      <c r="AD88" s="10" t="n">
        <f t="shared" si="1"/>
        <v>15.0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4.0</v>
      </c>
      <c r="H90" s="12" t="n">
        <v>1.0</v>
      </c>
      <c r="I90" s="12" t="n">
        <v>3.0</v>
      </c>
      <c r="J90" s="12" t="n">
        <v>0.0</v>
      </c>
      <c r="K90" s="12" t="n">
        <v>0.0</v>
      </c>
      <c r="L90" s="12" t="n">
        <v>0.0</v>
      </c>
      <c r="M90" s="12" t="n">
        <v>4.0</v>
      </c>
      <c r="N90" s="12" t="n">
        <v>0.0</v>
      </c>
      <c r="O90" s="12" t="n">
        <v>0.0</v>
      </c>
      <c r="P90" s="12" t="n">
        <v>0.0</v>
      </c>
      <c r="Q90" s="12" t="n">
        <v>0.0</v>
      </c>
      <c r="R90" s="12" t="n">
        <v>0.0</v>
      </c>
      <c r="S90" s="12" t="n">
        <v>7.0</v>
      </c>
      <c r="T90" s="12" t="n">
        <v>0.0</v>
      </c>
      <c r="U90" s="12" t="n">
        <v>0.0</v>
      </c>
      <c r="V90" s="12" t="n">
        <v>0.0</v>
      </c>
      <c r="W90" s="12" t="n">
        <v>0.0</v>
      </c>
      <c r="X90" s="12" t="n">
        <v>0.0</v>
      </c>
      <c r="Y90" s="12" t="n">
        <v>0.0</v>
      </c>
      <c r="Z90" s="12" t="n">
        <v>10.0</v>
      </c>
      <c r="AA90" s="12" t="n">
        <v>12.0</v>
      </c>
      <c r="AB90" s="12" t="n">
        <v>0.0</v>
      </c>
      <c r="AC90" s="12" t="n">
        <v>0.0</v>
      </c>
      <c r="AD90" s="10" t="n">
        <f t="shared" si="1"/>
        <v>41.0</v>
      </c>
      <c r="AE90" s="37">
        <v>0</v>
      </c>
    </row>
    <row r="91" spans="1:31" x14ac:dyDescent="0.2">
      <c r="A91" s="9" t="s">
        <v>81</v>
      </c>
      <c r="B91" s="9" t="s">
        <v>318</v>
      </c>
      <c r="C91" s="12" t="n">
        <v>0.0</v>
      </c>
      <c r="D91" s="12" t="n">
        <v>0.0</v>
      </c>
      <c r="E91" s="12" t="n">
        <v>0.0</v>
      </c>
      <c r="F91" s="12" t="n">
        <v>0.0</v>
      </c>
      <c r="G91" s="12" t="n">
        <v>0.0</v>
      </c>
      <c r="H91" s="12" t="n">
        <v>0.0</v>
      </c>
      <c r="I91" s="12" t="n">
        <v>0.0</v>
      </c>
      <c r="J91" s="12" t="n">
        <v>2.0</v>
      </c>
      <c r="K91" s="12" t="n">
        <v>0.0</v>
      </c>
      <c r="L91" s="12" t="n">
        <v>0.0</v>
      </c>
      <c r="M91" s="12" t="n">
        <v>0.0</v>
      </c>
      <c r="N91" s="12" t="n">
        <v>0.0</v>
      </c>
      <c r="O91" s="12" t="n">
        <v>0.0</v>
      </c>
      <c r="P91" s="12" t="n">
        <v>0.0</v>
      </c>
      <c r="Q91" s="12" t="n">
        <v>0.0</v>
      </c>
      <c r="R91" s="12" t="n">
        <v>0.0</v>
      </c>
      <c r="S91" s="12" t="n">
        <v>0.0</v>
      </c>
      <c r="T91" s="12" t="n">
        <v>1.0</v>
      </c>
      <c r="U91" s="12" t="n">
        <v>0.0</v>
      </c>
      <c r="V91" s="12" t="n">
        <v>0.0</v>
      </c>
      <c r="W91" s="12" t="n">
        <v>0.0</v>
      </c>
      <c r="X91" s="12" t="n">
        <v>0.0</v>
      </c>
      <c r="Y91" s="12" t="n">
        <v>0.0</v>
      </c>
      <c r="Z91" s="12" t="n">
        <v>0.0</v>
      </c>
      <c r="AA91" s="12" t="n">
        <v>2.0</v>
      </c>
      <c r="AB91" s="12" t="n">
        <v>0.0</v>
      </c>
      <c r="AC91" s="12" t="n">
        <v>0.0</v>
      </c>
      <c r="AD91" s="10" t="n">
        <f t="shared" si="1"/>
        <v>5.0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4.0</v>
      </c>
      <c r="D98" s="12" t="n">
        <v>1.0</v>
      </c>
      <c r="E98" s="12" t="n">
        <v>0.0</v>
      </c>
      <c r="F98" s="12" t="n">
        <v>0.0</v>
      </c>
      <c r="G98" s="12" t="n">
        <v>0.0</v>
      </c>
      <c r="H98" s="12" t="n">
        <v>50.0</v>
      </c>
      <c r="I98" s="12" t="n">
        <v>8.0</v>
      </c>
      <c r="J98" s="12" t="n">
        <v>25.0</v>
      </c>
      <c r="K98" s="12" t="n">
        <v>0.0</v>
      </c>
      <c r="L98" s="12" t="n">
        <v>0.0</v>
      </c>
      <c r="M98" s="12" t="n">
        <v>2.0</v>
      </c>
      <c r="N98" s="12" t="n">
        <v>0.0</v>
      </c>
      <c r="O98" s="12" t="n">
        <v>1.0</v>
      </c>
      <c r="P98" s="12" t="n">
        <v>1.0</v>
      </c>
      <c r="Q98" s="12" t="n">
        <v>0.0</v>
      </c>
      <c r="R98" s="12" t="n">
        <v>0.0</v>
      </c>
      <c r="S98" s="12" t="n">
        <v>5.0</v>
      </c>
      <c r="T98" s="12" t="n">
        <v>14.0</v>
      </c>
      <c r="U98" s="12" t="n">
        <v>0.0</v>
      </c>
      <c r="V98" s="12" t="n">
        <v>0.0</v>
      </c>
      <c r="W98" s="12" t="n">
        <v>0.0</v>
      </c>
      <c r="X98" s="12" t="n">
        <v>0.0</v>
      </c>
      <c r="Y98" s="12" t="n">
        <v>0.0</v>
      </c>
      <c r="Z98" s="12" t="n">
        <v>5.0</v>
      </c>
      <c r="AA98" s="12" t="n">
        <v>22.0</v>
      </c>
      <c r="AB98" s="12" t="n">
        <v>0.0</v>
      </c>
      <c r="AC98" s="12" t="n">
        <v>0.0</v>
      </c>
      <c r="AD98" s="10" t="n">
        <f t="shared" si="1"/>
        <v>138.0</v>
      </c>
      <c r="AE98" s="37">
        <v>0</v>
      </c>
    </row>
    <row r="99" spans="1:31" x14ac:dyDescent="0.2">
      <c r="A99" s="9" t="s">
        <v>461</v>
      </c>
      <c r="B99" s="9" t="s">
        <v>318</v>
      </c>
      <c r="C99" s="12" t="n">
        <v>4.0</v>
      </c>
      <c r="D99" s="12" t="n">
        <v>3.0</v>
      </c>
      <c r="E99" s="12" t="n">
        <v>1.0</v>
      </c>
      <c r="F99" s="12" t="n">
        <v>0.0</v>
      </c>
      <c r="G99" s="12" t="n">
        <v>0.0</v>
      </c>
      <c r="H99" s="12" t="n">
        <v>46.0</v>
      </c>
      <c r="I99" s="12" t="n">
        <v>9.0</v>
      </c>
      <c r="J99" s="12" t="n">
        <v>62.0</v>
      </c>
      <c r="K99" s="12" t="n">
        <v>3.0</v>
      </c>
      <c r="L99" s="12" t="n">
        <v>1.0</v>
      </c>
      <c r="M99" s="12" t="n">
        <v>4.0</v>
      </c>
      <c r="N99" s="12" t="n">
        <v>0.0</v>
      </c>
      <c r="O99" s="12" t="n">
        <v>0.0</v>
      </c>
      <c r="P99" s="12" t="n">
        <v>0.0</v>
      </c>
      <c r="Q99" s="12" t="n">
        <v>0.0</v>
      </c>
      <c r="R99" s="12" t="n">
        <v>1.0</v>
      </c>
      <c r="S99" s="12" t="n">
        <v>7.0</v>
      </c>
      <c r="T99" s="12" t="n">
        <v>14.0</v>
      </c>
      <c r="U99" s="12" t="n">
        <v>7.0</v>
      </c>
      <c r="V99" s="12" t="n">
        <v>0.0</v>
      </c>
      <c r="W99" s="12" t="n">
        <v>0.0</v>
      </c>
      <c r="X99" s="12" t="n">
        <v>3.0</v>
      </c>
      <c r="Y99" s="12" t="n">
        <v>0.0</v>
      </c>
      <c r="Z99" s="12" t="n">
        <v>9.0</v>
      </c>
      <c r="AA99" s="12" t="n">
        <v>22.0</v>
      </c>
      <c r="AB99" s="12" t="n">
        <v>1.0</v>
      </c>
      <c r="AC99" s="12" t="n">
        <v>0.0</v>
      </c>
      <c r="AD99" s="10" t="n">
        <f t="shared" si="1"/>
        <v>197.0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2.0</v>
      </c>
      <c r="H102" s="12" t="n">
        <v>0.0</v>
      </c>
      <c r="I102" s="12" t="n">
        <v>0.0</v>
      </c>
      <c r="J102" s="12" t="n">
        <v>0.0</v>
      </c>
      <c r="K102" s="12" t="n">
        <v>0.0</v>
      </c>
      <c r="L102" s="12" t="n">
        <v>0.0</v>
      </c>
      <c r="M102" s="12" t="n">
        <v>0.0</v>
      </c>
      <c r="N102" s="12" t="n">
        <v>0.0</v>
      </c>
      <c r="O102" s="12" t="n">
        <v>0.0</v>
      </c>
      <c r="P102" s="12" t="n">
        <v>0.0</v>
      </c>
      <c r="Q102" s="12" t="n">
        <v>0.0</v>
      </c>
      <c r="R102" s="12" t="n">
        <v>0.0</v>
      </c>
      <c r="S102" s="12" t="n">
        <v>0.0</v>
      </c>
      <c r="T102" s="12" t="n">
        <v>1.0</v>
      </c>
      <c r="U102" s="12" t="n">
        <v>0.0</v>
      </c>
      <c r="V102" s="12" t="n">
        <v>0.0</v>
      </c>
      <c r="W102" s="12" t="n">
        <v>0.0</v>
      </c>
      <c r="X102" s="12" t="n">
        <v>0.0</v>
      </c>
      <c r="Y102" s="12" t="n">
        <v>0.0</v>
      </c>
      <c r="Z102" s="12" t="n">
        <v>1.0</v>
      </c>
      <c r="AA102" s="12" t="n">
        <v>46.0</v>
      </c>
      <c r="AB102" s="12" t="n">
        <v>0.0</v>
      </c>
      <c r="AC102" s="12" t="n">
        <v>0.0</v>
      </c>
      <c r="AD102" s="10" t="n">
        <f t="shared" si="1"/>
        <v>50.0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1.0</v>
      </c>
      <c r="AA103" s="12" t="n">
        <v>0.0</v>
      </c>
      <c r="AB103" s="12" t="n">
        <v>0.0</v>
      </c>
      <c r="AC103" s="12" t="n">
        <v>0.0</v>
      </c>
      <c r="AD103" s="10" t="n">
        <f t="shared" si="1"/>
        <v>1.0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1.0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1.0</v>
      </c>
      <c r="AE104" s="37">
        <v>0</v>
      </c>
    </row>
    <row r="105" spans="1:31" x14ac:dyDescent="0.2">
      <c r="A105" s="9" t="s">
        <v>464</v>
      </c>
      <c r="B105" s="9" t="s">
        <v>318</v>
      </c>
      <c r="C105" s="12" t="n">
        <v>0.0</v>
      </c>
      <c r="D105" s="12" t="n">
        <v>0.0</v>
      </c>
      <c r="E105" s="12" t="n">
        <v>0.0</v>
      </c>
      <c r="F105" s="12" t="n">
        <v>0.0</v>
      </c>
      <c r="G105" s="12" t="n">
        <v>0.0</v>
      </c>
      <c r="H105" s="12" t="n">
        <v>0.0</v>
      </c>
      <c r="I105" s="12" t="n">
        <v>0.0</v>
      </c>
      <c r="J105" s="12" t="n">
        <v>4.0</v>
      </c>
      <c r="K105" s="12" t="n">
        <v>0.0</v>
      </c>
      <c r="L105" s="12" t="n">
        <v>0.0</v>
      </c>
      <c r="M105" s="12" t="n">
        <v>1.0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6.0</v>
      </c>
      <c r="AB105" s="12" t="n">
        <v>0.0</v>
      </c>
      <c r="AC105" s="12" t="n">
        <v>0.0</v>
      </c>
      <c r="AD105" s="10" t="n">
        <f t="shared" si="1"/>
        <v>11.0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0.0</v>
      </c>
      <c r="I108" s="12" t="n">
        <v>0.0</v>
      </c>
      <c r="J108" s="12" t="n">
        <v>0.0</v>
      </c>
      <c r="K108" s="12" t="n">
        <v>0.0</v>
      </c>
      <c r="L108" s="12" t="n">
        <v>0.0</v>
      </c>
      <c r="M108" s="12" t="n">
        <v>2.0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2.0</v>
      </c>
      <c r="AA108" s="12" t="n">
        <v>50.0</v>
      </c>
      <c r="AB108" s="12" t="n">
        <v>0.0</v>
      </c>
      <c r="AC108" s="12" t="n">
        <v>0.0</v>
      </c>
      <c r="AD108" s="10" t="n">
        <f t="shared" si="1"/>
        <v>54.0</v>
      </c>
      <c r="AE108" s="37">
        <v>0</v>
      </c>
    </row>
    <row r="109" spans="1:31" x14ac:dyDescent="0.2">
      <c r="A109" s="9" t="s">
        <v>466</v>
      </c>
      <c r="B109" s="9" t="s">
        <v>318</v>
      </c>
      <c r="C109" s="12" t="n">
        <v>0.0</v>
      </c>
      <c r="D109" s="12" t="n">
        <v>0.0</v>
      </c>
      <c r="E109" s="12" t="n">
        <v>0.0</v>
      </c>
      <c r="F109" s="12" t="n">
        <v>0.0</v>
      </c>
      <c r="G109" s="12" t="n">
        <v>0.0</v>
      </c>
      <c r="H109" s="12" t="n">
        <v>0.0</v>
      </c>
      <c r="I109" s="12" t="n">
        <v>0.0</v>
      </c>
      <c r="J109" s="12" t="n">
        <v>1.0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2.0</v>
      </c>
      <c r="AB109" s="12" t="n">
        <v>0.0</v>
      </c>
      <c r="AC109" s="12" t="n">
        <v>0.0</v>
      </c>
      <c r="AD109" s="10" t="n">
        <f t="shared" si="1"/>
        <v>3.0</v>
      </c>
      <c r="AE109" s="37">
        <v>0</v>
      </c>
    </row>
    <row r="110" spans="1:31" x14ac:dyDescent="0.2">
      <c r="A110" s="9" t="s">
        <v>467</v>
      </c>
      <c r="B110" s="9" t="s">
        <v>319</v>
      </c>
      <c r="C110" s="12" t="n">
        <v>0.0</v>
      </c>
      <c r="D110" s="12" t="n">
        <v>0.0</v>
      </c>
      <c r="E110" s="12" t="n">
        <v>0.0</v>
      </c>
      <c r="F110" s="12" t="n">
        <v>0.0</v>
      </c>
      <c r="G110" s="12" t="n">
        <v>0.0</v>
      </c>
      <c r="H110" s="12" t="n">
        <v>1.0</v>
      </c>
      <c r="I110" s="12" t="n">
        <v>0.0</v>
      </c>
      <c r="J110" s="12" t="n">
        <v>0.0</v>
      </c>
      <c r="K110" s="12" t="n">
        <v>0.0</v>
      </c>
      <c r="L110" s="12" t="n">
        <v>0.0</v>
      </c>
      <c r="M110" s="12" t="n">
        <v>0.0</v>
      </c>
      <c r="N110" s="12" t="n">
        <v>0.0</v>
      </c>
      <c r="O110" s="12" t="n">
        <v>0.0</v>
      </c>
      <c r="P110" s="12" t="n">
        <v>0.0</v>
      </c>
      <c r="Q110" s="12" t="n">
        <v>0.0</v>
      </c>
      <c r="R110" s="12" t="n">
        <v>0.0</v>
      </c>
      <c r="S110" s="12" t="n">
        <v>1.0</v>
      </c>
      <c r="T110" s="12" t="n">
        <v>0.0</v>
      </c>
      <c r="U110" s="12" t="n">
        <v>1.0</v>
      </c>
      <c r="V110" s="12" t="n">
        <v>0.0</v>
      </c>
      <c r="W110" s="12" t="n">
        <v>0.0</v>
      </c>
      <c r="X110" s="12" t="n">
        <v>0.0</v>
      </c>
      <c r="Y110" s="12" t="n">
        <v>0.0</v>
      </c>
      <c r="Z110" s="12" t="n">
        <v>0.0</v>
      </c>
      <c r="AA110" s="12" t="n">
        <v>0.0</v>
      </c>
      <c r="AB110" s="12" t="n">
        <v>0.0</v>
      </c>
      <c r="AC110" s="12" t="n">
        <v>0.0</v>
      </c>
      <c r="AD110" s="10" t="n">
        <f t="shared" si="1"/>
        <v>3.0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1.0</v>
      </c>
      <c r="X112" s="12" t="n">
        <v>0.0</v>
      </c>
      <c r="Y112" s="12" t="n">
        <v>0.0</v>
      </c>
      <c r="Z112" s="12" t="n">
        <v>0.0</v>
      </c>
      <c r="AA112" s="12" t="n">
        <v>0.0</v>
      </c>
      <c r="AB112" s="12" t="n">
        <v>0.0</v>
      </c>
      <c r="AC112" s="12" t="n">
        <v>0.0</v>
      </c>
      <c r="AD112" s="10" t="n">
        <f t="shared" si="1"/>
        <v>1.0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1.0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3.0</v>
      </c>
      <c r="AB120" s="12" t="n">
        <v>0.0</v>
      </c>
      <c r="AC120" s="12" t="n">
        <v>0.0</v>
      </c>
      <c r="AD120" s="10" t="n">
        <f t="shared" si="1"/>
        <v>4.0</v>
      </c>
      <c r="AE120" s="37">
        <v>0</v>
      </c>
    </row>
    <row r="121" spans="1:31" x14ac:dyDescent="0.2">
      <c r="A121" s="9" t="s">
        <v>472</v>
      </c>
      <c r="B121" s="9" t="s">
        <v>318</v>
      </c>
      <c r="C121" s="12" t="n">
        <v>0.0</v>
      </c>
      <c r="D121" s="12" t="n">
        <v>1.0</v>
      </c>
      <c r="E121" s="12" t="n">
        <v>0.0</v>
      </c>
      <c r="F121" s="12" t="n">
        <v>0.0</v>
      </c>
      <c r="G121" s="12" t="n">
        <v>0.0</v>
      </c>
      <c r="H121" s="12" t="n">
        <v>1.0</v>
      </c>
      <c r="I121" s="12" t="n">
        <v>1.0</v>
      </c>
      <c r="J121" s="12" t="n">
        <v>37.0</v>
      </c>
      <c r="K121" s="12" t="n">
        <v>0.0</v>
      </c>
      <c r="L121" s="12" t="n">
        <v>0.0</v>
      </c>
      <c r="M121" s="12" t="n">
        <v>0.0</v>
      </c>
      <c r="N121" s="12" t="n">
        <v>0.0</v>
      </c>
      <c r="O121" s="12" t="n">
        <v>0.0</v>
      </c>
      <c r="P121" s="12" t="n">
        <v>0.0</v>
      </c>
      <c r="Q121" s="12" t="n">
        <v>0.0</v>
      </c>
      <c r="R121" s="12" t="n">
        <v>0.0</v>
      </c>
      <c r="S121" s="12" t="n">
        <v>3.0</v>
      </c>
      <c r="T121" s="12" t="n">
        <v>0.0</v>
      </c>
      <c r="U121" s="12" t="n">
        <v>1.0</v>
      </c>
      <c r="V121" s="12" t="n">
        <v>0.0</v>
      </c>
      <c r="W121" s="12" t="n">
        <v>0.0</v>
      </c>
      <c r="X121" s="12" t="n">
        <v>2.0</v>
      </c>
      <c r="Y121" s="12" t="n">
        <v>0.0</v>
      </c>
      <c r="Z121" s="12" t="n">
        <v>3.0</v>
      </c>
      <c r="AA121" s="12" t="n">
        <v>1.0</v>
      </c>
      <c r="AB121" s="12" t="n">
        <v>0.0</v>
      </c>
      <c r="AC121" s="12" t="n">
        <v>0.0</v>
      </c>
      <c r="AD121" s="10" t="n">
        <f t="shared" si="1"/>
        <v>50.0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63" t="n">
        <v>0.0</v>
      </c>
      <c r="AB122" s="12" t="n">
        <v>0.0</v>
      </c>
      <c r="AC122" s="12" t="n">
        <v>0.0</v>
      </c>
      <c r="AD122" s="10" t="n">
        <f t="shared" si="1"/>
        <v>0.0</v>
      </c>
      <c r="AE122" s="37" t="n">
        <v>1.0</v>
      </c>
    </row>
    <row r="123" spans="1:31" x14ac:dyDescent="0.2">
      <c r="A123" s="9" t="s">
        <v>473</v>
      </c>
      <c r="B123" s="9" t="s">
        <v>318</v>
      </c>
      <c r="C123" s="12" t="n">
        <v>0.0</v>
      </c>
      <c r="D123" s="12" t="n">
        <v>0.0</v>
      </c>
      <c r="E123" s="12" t="n">
        <v>0.0</v>
      </c>
      <c r="F123" s="12" t="n">
        <v>0.0</v>
      </c>
      <c r="G123" s="12" t="n">
        <v>0.0</v>
      </c>
      <c r="H123" s="12" t="n">
        <v>0.0</v>
      </c>
      <c r="I123" s="12" t="n">
        <v>0.0</v>
      </c>
      <c r="J123" s="63"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63" t="n">
        <v>0.0</v>
      </c>
      <c r="AA123" s="12" t="n">
        <v>0.0</v>
      </c>
      <c r="AB123" s="12" t="n">
        <v>0.0</v>
      </c>
      <c r="AC123" s="12" t="n">
        <v>0.0</v>
      </c>
      <c r="AD123" s="10" t="n">
        <f t="shared" si="1"/>
        <v>0.0</v>
      </c>
      <c r="AE123" s="37" t="n">
        <v>2.0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2.0</v>
      </c>
      <c r="D138" s="12" t="n">
        <v>0.0</v>
      </c>
      <c r="E138" s="12" t="n">
        <v>0.0</v>
      </c>
      <c r="F138" s="12" t="n">
        <v>0.0</v>
      </c>
      <c r="G138" s="12" t="n">
        <v>2.0</v>
      </c>
      <c r="H138" s="12" t="n">
        <v>1.0</v>
      </c>
      <c r="I138" s="12" t="n">
        <v>11.0</v>
      </c>
      <c r="J138" s="12" t="n">
        <v>0.0</v>
      </c>
      <c r="K138" s="12" t="n">
        <v>1.0</v>
      </c>
      <c r="L138" s="12" t="n">
        <v>26.0</v>
      </c>
      <c r="M138" s="12" t="n">
        <v>18.0</v>
      </c>
      <c r="N138" s="12" t="n">
        <v>0.0</v>
      </c>
      <c r="O138" s="12" t="n">
        <v>0.0</v>
      </c>
      <c r="P138" s="12" t="n">
        <v>0.0</v>
      </c>
      <c r="Q138" s="12" t="n">
        <v>1.0</v>
      </c>
      <c r="R138" s="12" t="n">
        <v>0.0</v>
      </c>
      <c r="S138" s="12" t="n">
        <v>1.0</v>
      </c>
      <c r="T138" s="12" t="n">
        <v>11.0</v>
      </c>
      <c r="U138" s="12" t="n">
        <v>1.0</v>
      </c>
      <c r="V138" s="12" t="n">
        <v>0.0</v>
      </c>
      <c r="W138" s="12" t="n">
        <v>0.0</v>
      </c>
      <c r="X138" s="12" t="n">
        <v>9.0</v>
      </c>
      <c r="Y138" s="12" t="n">
        <v>0.0</v>
      </c>
      <c r="Z138" s="12" t="n">
        <v>0.0</v>
      </c>
      <c r="AA138" s="12" t="n">
        <v>30.0</v>
      </c>
      <c r="AB138" s="12" t="n">
        <v>0.0</v>
      </c>
      <c r="AC138" s="12" t="n">
        <v>0.0</v>
      </c>
      <c r="AD138" s="10" t="n">
        <f t="shared" si="1"/>
        <v>114.0</v>
      </c>
      <c r="AE138" s="37">
        <v>0</v>
      </c>
    </row>
    <row r="139" spans="1:31" x14ac:dyDescent="0.2">
      <c r="A139" s="3" t="s">
        <v>442</v>
      </c>
      <c r="B139" s="9" t="s">
        <v>318</v>
      </c>
      <c r="C139" s="12" t="n">
        <v>1.0</v>
      </c>
      <c r="D139" s="12" t="n">
        <v>2.0</v>
      </c>
      <c r="E139" s="12" t="n">
        <v>2.0</v>
      </c>
      <c r="F139" s="12" t="n">
        <v>0.0</v>
      </c>
      <c r="G139" s="12" t="n">
        <v>0.0</v>
      </c>
      <c r="H139" s="12" t="n">
        <v>4.0</v>
      </c>
      <c r="I139" s="12" t="n">
        <v>15.0</v>
      </c>
      <c r="J139" s="12" t="n">
        <v>38.0</v>
      </c>
      <c r="K139" s="12" t="n">
        <v>0.0</v>
      </c>
      <c r="L139" s="12" t="n">
        <v>3.0</v>
      </c>
      <c r="M139" s="12" t="n">
        <v>1.0</v>
      </c>
      <c r="N139" s="12" t="n">
        <v>1.0</v>
      </c>
      <c r="O139" s="12" t="n">
        <v>1.0</v>
      </c>
      <c r="P139" s="12" t="n">
        <v>2.0</v>
      </c>
      <c r="Q139" s="12" t="n">
        <v>0.0</v>
      </c>
      <c r="R139" s="12" t="n">
        <v>4.0</v>
      </c>
      <c r="S139" s="12" t="n">
        <v>14.0</v>
      </c>
      <c r="T139" s="12" t="n">
        <v>0.0</v>
      </c>
      <c r="U139" s="12" t="n">
        <v>12.0</v>
      </c>
      <c r="V139" s="12" t="n">
        <v>0.0</v>
      </c>
      <c r="W139" s="12" t="n">
        <v>1.0</v>
      </c>
      <c r="X139" s="12" t="n">
        <v>1.0</v>
      </c>
      <c r="Y139" s="12" t="n">
        <v>0.0</v>
      </c>
      <c r="Z139" s="12" t="n">
        <v>28.0</v>
      </c>
      <c r="AA139" s="12" t="n">
        <v>24.0</v>
      </c>
      <c r="AB139" s="12" t="n">
        <v>1.0</v>
      </c>
      <c r="AC139" s="12" t="n">
        <v>0.0</v>
      </c>
      <c r="AD139" s="10" t="n">
        <f t="shared" si="1"/>
        <v>155.0</v>
      </c>
      <c r="AE139" s="37">
        <v>0</v>
      </c>
    </row>
    <row r="140" spans="1:31" x14ac:dyDescent="0.2">
      <c r="A140" s="3" t="s">
        <v>440</v>
      </c>
      <c r="B140" s="9" t="s">
        <v>319</v>
      </c>
      <c r="C140" s="12" t="n">
        <v>3.0</v>
      </c>
      <c r="D140" s="12" t="n">
        <v>0.0</v>
      </c>
      <c r="E140" s="12" t="n">
        <v>0.0</v>
      </c>
      <c r="F140" s="12" t="n">
        <v>0.0</v>
      </c>
      <c r="G140" s="12" t="n">
        <v>0.0</v>
      </c>
      <c r="H140" s="12" t="n">
        <v>36.0</v>
      </c>
      <c r="I140" s="12" t="n">
        <v>0.0</v>
      </c>
      <c r="J140" s="12" t="n">
        <v>13.0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52.0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1.0</v>
      </c>
      <c r="T142" s="12" t="n">
        <v>0.0</v>
      </c>
      <c r="U142" s="12" t="n">
        <v>0.0</v>
      </c>
      <c r="V142" s="12" t="n">
        <v>0.0</v>
      </c>
      <c r="W142" s="12" t="n">
        <v>0.0</v>
      </c>
      <c r="X142" s="12" t="n">
        <v>0.0</v>
      </c>
      <c r="Y142" s="12" t="n">
        <v>0.0</v>
      </c>
      <c r="Z142" s="12" t="n">
        <v>0.0</v>
      </c>
      <c r="AA142" s="12" t="n">
        <v>0.0</v>
      </c>
      <c r="AB142" s="12" t="n">
        <v>0.0</v>
      </c>
      <c r="AC142" s="12" t="n">
        <v>0.0</v>
      </c>
      <c r="AD142" s="10" t="n">
        <f t="shared" si="1"/>
        <v>1.0</v>
      </c>
      <c r="AE142" s="37">
        <v>0</v>
      </c>
    </row>
    <row r="143" spans="1:31" x14ac:dyDescent="0.2">
      <c r="A143" s="3" t="s">
        <v>438</v>
      </c>
      <c r="B143" s="9" t="s">
        <v>318</v>
      </c>
      <c r="C143" s="12" t="n">
        <v>0.0</v>
      </c>
      <c r="D143" s="12" t="n">
        <v>1.0</v>
      </c>
      <c r="E143" s="12" t="n">
        <v>0.0</v>
      </c>
      <c r="F143" s="12" t="n">
        <v>0.0</v>
      </c>
      <c r="G143" s="12" t="n">
        <v>0.0</v>
      </c>
      <c r="H143" s="12" t="n">
        <v>0.0</v>
      </c>
      <c r="I143" s="12" t="n">
        <v>3.0</v>
      </c>
      <c r="J143" s="12" t="n">
        <v>9.0</v>
      </c>
      <c r="K143" s="12" t="n">
        <v>2.0</v>
      </c>
      <c r="L143" s="12" t="n">
        <v>1.0</v>
      </c>
      <c r="M143" s="12" t="n">
        <v>3.0</v>
      </c>
      <c r="N143" s="12" t="n">
        <v>0.0</v>
      </c>
      <c r="O143" s="12" t="n">
        <v>0.0</v>
      </c>
      <c r="P143" s="12" t="n">
        <v>0.0</v>
      </c>
      <c r="Q143" s="12" t="n">
        <v>0.0</v>
      </c>
      <c r="R143" s="12" t="n">
        <v>2.0</v>
      </c>
      <c r="S143" s="12" t="n">
        <v>4.0</v>
      </c>
      <c r="T143" s="12" t="n">
        <v>0.0</v>
      </c>
      <c r="U143" s="12" t="n">
        <v>2.0</v>
      </c>
      <c r="V143" s="12" t="n">
        <v>0.0</v>
      </c>
      <c r="W143" s="12" t="n">
        <v>0.0</v>
      </c>
      <c r="X143" s="12" t="n">
        <v>0.0</v>
      </c>
      <c r="Y143" s="12" t="n">
        <v>0.0</v>
      </c>
      <c r="Z143" s="12" t="n">
        <v>4.0</v>
      </c>
      <c r="AA143" s="12" t="n">
        <v>9.0</v>
      </c>
      <c r="AB143" s="12" t="n">
        <v>0.0</v>
      </c>
      <c r="AC143" s="12" t="n">
        <v>0.0</v>
      </c>
      <c r="AD143" s="10" t="n">
        <f t="shared" si="1"/>
        <v>40.0</v>
      </c>
      <c r="AE143" s="37">
        <v>0</v>
      </c>
    </row>
    <row r="144" spans="1:31" x14ac:dyDescent="0.2">
      <c r="A144" s="3" t="s">
        <v>436</v>
      </c>
      <c r="B144" s="9" t="s">
        <v>319</v>
      </c>
      <c r="C144" s="12" t="n">
        <v>0.0</v>
      </c>
      <c r="D144" s="12" t="n">
        <v>0.0</v>
      </c>
      <c r="E144" s="12" t="n">
        <v>0.0</v>
      </c>
      <c r="F144" s="12" t="n">
        <v>0.0</v>
      </c>
      <c r="G144" s="12" t="n">
        <v>0.0</v>
      </c>
      <c r="H144" s="12" t="n">
        <v>1.0</v>
      </c>
      <c r="I144" s="12" t="n">
        <v>0.0</v>
      </c>
      <c r="J144" s="12" t="n">
        <v>0.0</v>
      </c>
      <c r="K144" s="12" t="n">
        <v>0.0</v>
      </c>
      <c r="L144" s="12" t="n">
        <v>0.0</v>
      </c>
      <c r="M144" s="12" t="n">
        <v>0.0</v>
      </c>
      <c r="N144" s="12" t="n">
        <v>0.0</v>
      </c>
      <c r="O144" s="12" t="n">
        <v>0.0</v>
      </c>
      <c r="P144" s="12" t="n">
        <v>0.0</v>
      </c>
      <c r="Q144" s="12" t="n">
        <v>0.0</v>
      </c>
      <c r="R144" s="12" t="n">
        <v>0.0</v>
      </c>
      <c r="S144" s="12" t="n">
        <v>1.0</v>
      </c>
      <c r="T144" s="12" t="n">
        <v>0.0</v>
      </c>
      <c r="U144" s="12" t="n">
        <v>1.0</v>
      </c>
      <c r="V144" s="12" t="n">
        <v>0.0</v>
      </c>
      <c r="W144" s="12" t="n">
        <v>0.0</v>
      </c>
      <c r="X144" s="12" t="n">
        <v>0.0</v>
      </c>
      <c r="Y144" s="12" t="n">
        <v>0.0</v>
      </c>
      <c r="Z144" s="12" t="n">
        <v>0.0</v>
      </c>
      <c r="AA144" s="12" t="n">
        <v>0.0</v>
      </c>
      <c r="AB144" s="12" t="n">
        <v>0.0</v>
      </c>
      <c r="AC144" s="12" t="n">
        <v>0.0</v>
      </c>
      <c r="AD144" s="10" t="n">
        <f t="shared" si="1"/>
        <v>3.0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1.0</v>
      </c>
      <c r="X184" s="12" t="n">
        <v>0.0</v>
      </c>
      <c r="Y184" s="12" t="n">
        <v>0.0</v>
      </c>
      <c r="Z184" s="12" t="n">
        <v>0.0</v>
      </c>
      <c r="AA184" s="12" t="n">
        <v>0.0</v>
      </c>
      <c r="AB184" s="12" t="n">
        <v>0.0</v>
      </c>
      <c r="AC184" s="12" t="n">
        <v>0.0</v>
      </c>
      <c r="AD184" s="10" t="n">
        <f t="shared" si="1"/>
        <v>1.0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1.0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1.0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1.0</v>
      </c>
      <c r="H214" s="12" t="n">
        <v>0.0</v>
      </c>
      <c r="I214" s="12" t="n">
        <v>0.0</v>
      </c>
      <c r="J214" s="12" t="n">
        <v>0.0</v>
      </c>
      <c r="K214" s="12" t="n">
        <v>4.0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0.0</v>
      </c>
      <c r="Z214" s="12" t="n">
        <v>0.0</v>
      </c>
      <c r="AA214" s="12" t="n">
        <v>3.0</v>
      </c>
      <c r="AB214" s="12" t="n">
        <v>0.0</v>
      </c>
      <c r="AC214" s="12" t="n">
        <v>0.0</v>
      </c>
      <c r="AD214" s="10" t="n">
        <f t="shared" si="1"/>
        <v>8.0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2.0</v>
      </c>
      <c r="M218" s="12" t="n">
        <v>0.0</v>
      </c>
      <c r="N218" s="12" t="n">
        <v>0.0</v>
      </c>
      <c r="O218" s="12" t="n">
        <v>0.0</v>
      </c>
      <c r="P218" s="12" t="n">
        <v>0.0</v>
      </c>
      <c r="Q218" s="12" t="n">
        <v>0.0</v>
      </c>
      <c r="R218" s="12" t="n">
        <v>1.0</v>
      </c>
      <c r="S218" s="12" t="n">
        <v>0.0</v>
      </c>
      <c r="T218" s="12" t="n">
        <v>0.0</v>
      </c>
      <c r="U218" s="12" t="n">
        <v>0.0</v>
      </c>
      <c r="V218" s="12" t="n">
        <v>0.0</v>
      </c>
      <c r="W218" s="12" t="n">
        <v>0.0</v>
      </c>
      <c r="X218" s="12" t="n">
        <v>1.0</v>
      </c>
      <c r="Y218" s="12" t="n">
        <v>0.0</v>
      </c>
      <c r="Z218" s="12" t="n">
        <v>0.0</v>
      </c>
      <c r="AA218" s="12" t="n">
        <v>0.0</v>
      </c>
      <c r="AB218" s="12" t="n">
        <v>0.0</v>
      </c>
      <c r="AC218" s="12" t="n">
        <v>0.0</v>
      </c>
      <c r="AD218" s="10" t="n">
        <f t="shared" si="1"/>
        <v>4.0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1.0</v>
      </c>
      <c r="F380" s="12" t="n">
        <v>0.0</v>
      </c>
      <c r="G380" s="12" t="n">
        <v>0.0</v>
      </c>
      <c r="H380" s="12" t="n">
        <v>0.0</v>
      </c>
      <c r="I380" s="12" t="n">
        <v>0.0</v>
      </c>
      <c r="J380" s="12" t="n">
        <v>0.0</v>
      </c>
      <c r="K380" s="12" t="n">
        <v>0.0</v>
      </c>
      <c r="L380" s="12" t="n">
        <v>0.0</v>
      </c>
      <c r="M380" s="12" t="n">
        <v>0.0</v>
      </c>
      <c r="N380" s="12" t="n">
        <v>0.0</v>
      </c>
      <c r="O380" s="12" t="n">
        <v>1.0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2.0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1.0</v>
      </c>
      <c r="AA394" s="12" t="n">
        <v>0.0</v>
      </c>
      <c r="AB394" s="12" t="n">
        <v>0.0</v>
      </c>
      <c r="AC394" s="12" t="n">
        <v>0.0</v>
      </c>
      <c r="AD394" s="10" t="n">
        <f t="shared" si="4"/>
        <v>1.0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1.0</v>
      </c>
      <c r="R395" s="12" t="n">
        <v>0.0</v>
      </c>
      <c r="S395" s="12" t="n">
        <v>2.0</v>
      </c>
      <c r="T395" s="12" t="n">
        <v>0.0</v>
      </c>
      <c r="U395" s="12" t="n">
        <v>0.0</v>
      </c>
      <c r="V395" s="12" t="n">
        <v>0.0</v>
      </c>
      <c r="W395" s="12" t="n">
        <v>0.0</v>
      </c>
      <c r="X395" s="12" t="n">
        <v>0.0</v>
      </c>
      <c r="Y395" s="12" t="n">
        <v>0.0</v>
      </c>
      <c r="Z395" s="12" t="n">
        <v>0.0</v>
      </c>
      <c r="AA395" s="12" t="n">
        <v>0.0</v>
      </c>
      <c r="AB395" s="12" t="n">
        <v>0.0</v>
      </c>
      <c r="AC395" s="12" t="n">
        <v>0.0</v>
      </c>
      <c r="AD395" s="10" t="n">
        <f t="shared" si="4"/>
        <v>3.0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7.0</v>
      </c>
      <c r="AB415" s="12" t="n">
        <v>0.0</v>
      </c>
      <c r="AC415" s="12" t="n">
        <v>0.0</v>
      </c>
      <c r="AD415" s="10" t="n">
        <f t="shared" si="5"/>
        <v>7.0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0.0</v>
      </c>
      <c r="L419" s="12" t="n">
        <v>0.0</v>
      </c>
      <c r="M419" s="12" t="n">
        <v>4.0</v>
      </c>
      <c r="N419" s="12" t="n">
        <v>6.0</v>
      </c>
      <c r="O419" s="12" t="n">
        <v>0.0</v>
      </c>
      <c r="P419" s="12" t="n">
        <v>0.0</v>
      </c>
      <c r="Q419" s="12" t="n">
        <v>0.0</v>
      </c>
      <c r="R419" s="12" t="n">
        <v>0.0</v>
      </c>
      <c r="S419" s="12" t="n">
        <v>0.0</v>
      </c>
      <c r="T419" s="12" t="n">
        <v>0.0</v>
      </c>
      <c r="U419" s="12" t="n">
        <v>0.0</v>
      </c>
      <c r="V419" s="12" t="n">
        <v>0.0</v>
      </c>
      <c r="W419" s="12" t="n">
        <v>0.0</v>
      </c>
      <c r="X419" s="12" t="n">
        <v>1.0</v>
      </c>
      <c r="Y419" s="12" t="n">
        <v>0.0</v>
      </c>
      <c r="Z419" s="12" t="n">
        <v>0.0</v>
      </c>
      <c r="AA419" s="12" t="n">
        <v>2.0</v>
      </c>
      <c r="AB419" s="12" t="n">
        <v>0.0</v>
      </c>
      <c r="AC419" s="12" t="n">
        <v>0.0</v>
      </c>
      <c r="AD419" s="10" t="n">
        <f t="shared" si="5"/>
        <v>13.0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2.0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2.0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12" t="n">
        <v>2.0</v>
      </c>
      <c r="I424" s="12" t="n">
        <v>0.0</v>
      </c>
      <c r="J424" s="12" t="n">
        <v>0.0</v>
      </c>
      <c r="K424" s="12" t="n">
        <v>0.0</v>
      </c>
      <c r="L424" s="12" t="n">
        <v>0.0</v>
      </c>
      <c r="M424" s="12" t="n">
        <v>0.0</v>
      </c>
      <c r="N424" s="12" t="n">
        <v>0.0</v>
      </c>
      <c r="O424" s="12" t="n">
        <v>0.0</v>
      </c>
      <c r="P424" s="12" t="n">
        <v>0.0</v>
      </c>
      <c r="Q424" s="12" t="n">
        <v>0.0</v>
      </c>
      <c r="R424" s="12" t="n">
        <v>0.0</v>
      </c>
      <c r="S424" s="12" t="n">
        <v>3.0</v>
      </c>
      <c r="T424" s="12" t="n">
        <v>0.0</v>
      </c>
      <c r="U424" s="12" t="n">
        <v>0.0</v>
      </c>
      <c r="V424" s="12" t="n">
        <v>0.0</v>
      </c>
      <c r="W424" s="12" t="n">
        <v>0.0</v>
      </c>
      <c r="X424" s="12" t="n">
        <v>0.0</v>
      </c>
      <c r="Y424" s="12" t="n">
        <v>0.0</v>
      </c>
      <c r="Z424" s="12" t="n">
        <v>6.0</v>
      </c>
      <c r="AA424" s="12" t="n">
        <v>12.0</v>
      </c>
      <c r="AB424" s="12" t="n">
        <v>0.0</v>
      </c>
      <c r="AC424" s="12" t="n">
        <v>0.0</v>
      </c>
      <c r="AD424" s="10" t="n">
        <f t="shared" si="5"/>
        <v>23.0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1.0</v>
      </c>
      <c r="H426" s="12" t="n">
        <v>0.0</v>
      </c>
      <c r="I426" s="12" t="n">
        <v>0.0</v>
      </c>
      <c r="J426" s="12" t="n">
        <v>0.0</v>
      </c>
      <c r="K426" s="12" t="n">
        <v>0.0</v>
      </c>
      <c r="L426" s="12" t="n">
        <v>0.0</v>
      </c>
      <c r="M426" s="12" t="n">
        <v>1.0</v>
      </c>
      <c r="N426" s="12" t="n">
        <v>0.0</v>
      </c>
      <c r="O426" s="12" t="n">
        <v>0.0</v>
      </c>
      <c r="P426" s="12" t="n">
        <v>0.0</v>
      </c>
      <c r="Q426" s="12" t="n">
        <v>0.0</v>
      </c>
      <c r="R426" s="12" t="n">
        <v>0.0</v>
      </c>
      <c r="S426" s="12" t="n">
        <v>0.0</v>
      </c>
      <c r="T426" s="12" t="n">
        <v>0.0</v>
      </c>
      <c r="U426" s="12" t="n">
        <v>0.0</v>
      </c>
      <c r="V426" s="12" t="n">
        <v>0.0</v>
      </c>
      <c r="W426" s="12" t="n">
        <v>0.0</v>
      </c>
      <c r="X426" s="12" t="n">
        <v>1.0</v>
      </c>
      <c r="Y426" s="12" t="n">
        <v>0.0</v>
      </c>
      <c r="Z426" s="63" t="n">
        <v>0.0</v>
      </c>
      <c r="AA426" s="63" t="n">
        <v>122.0</v>
      </c>
      <c r="AB426" s="12" t="n">
        <v>0.0</v>
      </c>
      <c r="AC426" s="12" t="n">
        <v>0.0</v>
      </c>
      <c r="AD426" s="10" t="n">
        <f t="shared" si="5"/>
        <v>125.0</v>
      </c>
      <c r="AE426" s="37" t="n">
        <v>2.0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2.0</v>
      </c>
      <c r="K428" s="12" t="n">
        <v>0.0</v>
      </c>
      <c r="L428" s="12" t="n">
        <v>0.0</v>
      </c>
      <c r="M428" s="12" t="n">
        <v>0.0</v>
      </c>
      <c r="N428" s="12" t="n">
        <v>8.0</v>
      </c>
      <c r="O428" s="12" t="n">
        <v>0.0</v>
      </c>
      <c r="P428" s="12" t="n">
        <v>1.0</v>
      </c>
      <c r="Q428" s="12" t="n">
        <v>0.0</v>
      </c>
      <c r="R428" s="12" t="n">
        <v>1.0</v>
      </c>
      <c r="S428" s="12" t="n">
        <v>1.0</v>
      </c>
      <c r="T428" s="12" t="n">
        <v>0.0</v>
      </c>
      <c r="U428" s="12" t="n">
        <v>6.0</v>
      </c>
      <c r="V428" s="12" t="n">
        <v>0.0</v>
      </c>
      <c r="W428" s="12" t="n">
        <v>0.0</v>
      </c>
      <c r="X428" s="12" t="n">
        <v>0.0</v>
      </c>
      <c r="Y428" s="12" t="n">
        <v>0.0</v>
      </c>
      <c r="Z428" s="12" t="n">
        <v>1.0</v>
      </c>
      <c r="AA428" s="12" t="n">
        <v>0.0</v>
      </c>
      <c r="AB428" s="12" t="n">
        <v>0.0</v>
      </c>
      <c r="AC428" s="12" t="n">
        <v>0.0</v>
      </c>
      <c r="AD428" s="10" t="n">
        <f t="shared" si="5"/>
        <v>20.0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1.0</v>
      </c>
      <c r="E430" s="12" t="n">
        <v>0.0</v>
      </c>
      <c r="F430" s="12" t="n">
        <v>0.0</v>
      </c>
      <c r="G430" s="12" t="n">
        <v>0.0</v>
      </c>
      <c r="H430" s="12" t="n">
        <v>1.0</v>
      </c>
      <c r="I430" s="12" t="n">
        <v>0.0</v>
      </c>
      <c r="J430" s="12" t="n">
        <v>1.0</v>
      </c>
      <c r="K430" s="12" t="n">
        <v>0.0</v>
      </c>
      <c r="L430" s="12" t="n">
        <v>0.0</v>
      </c>
      <c r="M430" s="12" t="n">
        <v>1.0</v>
      </c>
      <c r="N430" s="12" t="n">
        <v>8.0</v>
      </c>
      <c r="O430" s="12" t="n">
        <v>0.0</v>
      </c>
      <c r="P430" s="12" t="n">
        <v>1.0</v>
      </c>
      <c r="Q430" s="12" t="n">
        <v>0.0</v>
      </c>
      <c r="R430" s="12" t="n">
        <v>1.0</v>
      </c>
      <c r="S430" s="12" t="n">
        <v>1.0</v>
      </c>
      <c r="T430" s="12" t="n">
        <v>0.0</v>
      </c>
      <c r="U430" s="63" t="n">
        <v>13.0</v>
      </c>
      <c r="V430" s="12" t="n">
        <v>0.0</v>
      </c>
      <c r="W430" s="12" t="n">
        <v>0.0</v>
      </c>
      <c r="X430" s="12" t="n">
        <v>0.0</v>
      </c>
      <c r="Y430" s="12" t="n">
        <v>0.0</v>
      </c>
      <c r="Z430" s="12" t="n">
        <v>3.0</v>
      </c>
      <c r="AA430" s="12" t="n">
        <v>1.0</v>
      </c>
      <c r="AB430" s="12" t="n">
        <v>0.0</v>
      </c>
      <c r="AC430" s="12" t="n">
        <v>0.0</v>
      </c>
      <c r="AD430" s="10" t="n">
        <f t="shared" si="5"/>
        <v>32.0</v>
      </c>
      <c r="AE430" s="37" t="n">
        <v>1.0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1.0</v>
      </c>
      <c r="AB432" s="12" t="n">
        <v>0.0</v>
      </c>
      <c r="AC432" s="12" t="n">
        <v>0.0</v>
      </c>
      <c r="AD432" s="10" t="n">
        <f t="shared" si="5"/>
        <v>1.0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6.0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6.0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1.0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6.0</v>
      </c>
      <c r="X464" s="12" t="n">
        <v>0.0</v>
      </c>
      <c r="Y464" s="12" t="n">
        <v>0.0</v>
      </c>
      <c r="Z464" s="12" t="n">
        <v>0.0</v>
      </c>
      <c r="AA464" s="12" t="n">
        <v>0.0</v>
      </c>
      <c r="AB464" s="12" t="n">
        <v>0.0</v>
      </c>
      <c r="AC464" s="12" t="n">
        <v>0.0</v>
      </c>
      <c r="AD464" s="10" t="n">
        <f t="shared" si="5"/>
        <v>7.0</v>
      </c>
      <c r="AE464" s="37">
        <v>0</v>
      </c>
    </row>
    <row r="465" spans="1:31" x14ac:dyDescent="0.2">
      <c r="A465" s="53" t="s">
        <v>555</v>
      </c>
      <c r="B465" s="9" t="s">
        <v>318</v>
      </c>
      <c r="C465" s="12" t="n">
        <v>0.0</v>
      </c>
      <c r="D465" s="12" t="n">
        <v>0.0</v>
      </c>
      <c r="E465" s="12" t="n">
        <v>4.0</v>
      </c>
      <c r="F465" s="12" t="n">
        <v>0.0</v>
      </c>
      <c r="G465" s="12" t="n">
        <v>2.0</v>
      </c>
      <c r="H465" s="12" t="n">
        <v>3.0</v>
      </c>
      <c r="I465" s="12" t="n">
        <v>0.0</v>
      </c>
      <c r="J465" s="63" t="n">
        <v>37.0</v>
      </c>
      <c r="K465" s="12" t="n">
        <v>6.0</v>
      </c>
      <c r="L465" s="12" t="n">
        <v>1.0</v>
      </c>
      <c r="M465" s="12" t="n">
        <v>4.0</v>
      </c>
      <c r="N465" s="12" t="n">
        <v>7.0</v>
      </c>
      <c r="O465" s="12" t="n">
        <v>0.0</v>
      </c>
      <c r="P465" s="12" t="n">
        <v>3.0</v>
      </c>
      <c r="Q465" s="12" t="n">
        <v>3.0</v>
      </c>
      <c r="R465" s="12" t="n">
        <v>5.0</v>
      </c>
      <c r="S465" s="12" t="n">
        <v>1.0</v>
      </c>
      <c r="T465" s="12" t="n">
        <v>0.0</v>
      </c>
      <c r="U465" s="12" t="n">
        <v>3.0</v>
      </c>
      <c r="V465" s="12" t="n">
        <v>0.0</v>
      </c>
      <c r="W465" s="12" t="n">
        <v>2.0</v>
      </c>
      <c r="X465" s="12" t="n">
        <v>7.0</v>
      </c>
      <c r="Y465" s="12" t="n">
        <v>0.0</v>
      </c>
      <c r="Z465" s="12" t="n">
        <v>6.0</v>
      </c>
      <c r="AA465" s="63" t="n">
        <v>21.0</v>
      </c>
      <c r="AB465" s="12" t="n">
        <v>1.0</v>
      </c>
      <c r="AC465" s="12" t="n">
        <v>0.0</v>
      </c>
      <c r="AD465" s="10" t="n">
        <f t="shared" si="5"/>
        <v>116.0</v>
      </c>
      <c r="AE465" s="37" t="n">
        <v>2.0</v>
      </c>
    </row>
    <row r="466" spans="1:31" x14ac:dyDescent="0.2">
      <c r="A466" s="34" t="s">
        <v>357</v>
      </c>
      <c r="B466" s="35"/>
      <c r="C466" s="37">
        <v>0</v>
      </c>
      <c r="D466" s="37">
        <v>0</v>
      </c>
      <c r="E466" s="37">
        <v>0</v>
      </c>
      <c r="F466" s="37">
        <v>0</v>
      </c>
      <c r="G466" s="37">
        <v>0</v>
      </c>
      <c r="H466" s="37" t="n">
        <v>2.0</v>
      </c>
      <c r="I466" s="37" t="n">
        <v>4.0</v>
      </c>
      <c r="J466" s="37" t="n">
        <v>2.0</v>
      </c>
      <c r="K466" s="37">
        <v>0</v>
      </c>
      <c r="L466" s="37" t="n">
        <v>5.0</v>
      </c>
      <c r="M466" s="37">
        <v>0</v>
      </c>
      <c r="N466" s="37">
        <v>0</v>
      </c>
      <c r="O466" s="37">
        <v>0</v>
      </c>
      <c r="P466" s="37">
        <v>0</v>
      </c>
      <c r="Q466" s="37">
        <v>0</v>
      </c>
      <c r="R466" s="37">
        <v>0</v>
      </c>
      <c r="S466" s="37">
        <v>0</v>
      </c>
      <c r="T466" s="37" t="n">
        <v>4.0</v>
      </c>
      <c r="U466" s="37" t="n">
        <v>1.0</v>
      </c>
      <c r="V466" s="37">
        <v>0</v>
      </c>
      <c r="W466" s="37">
        <v>0</v>
      </c>
      <c r="X466" s="37">
        <v>0</v>
      </c>
      <c r="Y466" s="37">
        <v>0</v>
      </c>
      <c r="Z466" s="37" t="n">
        <v>2.0</v>
      </c>
      <c r="AA466" s="37" t="n">
        <v>8.0</v>
      </c>
      <c r="AB466" s="37">
        <v>0</v>
      </c>
      <c r="AC466" s="37">
        <v>0</v>
      </c>
      <c r="AD466" s="36"/>
      <c r="AE466" s="49" t="n">
        <f>SUM(AE2:AE465)</f>
        <v>28.0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302</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1.0</v>
      </c>
      <c r="D2" s="12" t="n">
        <v>13.0</v>
      </c>
      <c r="E2" s="12" t="n">
        <v>0.0</v>
      </c>
      <c r="F2" s="12" t="n">
        <v>0.0</v>
      </c>
      <c r="G2" s="12" t="n">
        <v>0.0</v>
      </c>
      <c r="H2" s="12" t="n">
        <v>0.0</v>
      </c>
      <c r="I2" s="12" t="n">
        <v>0.0</v>
      </c>
      <c r="J2" s="12" t="n">
        <v>0.0</v>
      </c>
      <c r="K2" s="12" t="n">
        <v>0.0</v>
      </c>
      <c r="L2" s="12" t="n">
        <v>0.0</v>
      </c>
      <c r="M2" s="12" t="n">
        <v>0.0</v>
      </c>
      <c r="N2" s="12" t="n">
        <v>0.0</v>
      </c>
      <c r="O2" s="12" t="n">
        <v>14.0</v>
      </c>
      <c r="P2" s="12" t="n">
        <v>0.0</v>
      </c>
      <c r="Q2" s="12" t="n">
        <v>0.0</v>
      </c>
      <c r="R2" s="12" t="n">
        <v>0.0</v>
      </c>
      <c r="S2" s="12" t="n">
        <v>7.0</v>
      </c>
      <c r="T2" s="12" t="n">
        <v>1.0</v>
      </c>
      <c r="U2" s="12" t="n">
        <v>0.0</v>
      </c>
      <c r="V2" s="12" t="n">
        <v>0.0</v>
      </c>
      <c r="W2" s="12" t="n">
        <v>0.0</v>
      </c>
      <c r="X2" s="12" t="n">
        <v>4.0</v>
      </c>
      <c r="Y2" s="12" t="n">
        <v>0.0</v>
      </c>
      <c r="Z2" s="12" t="n">
        <v>2.0</v>
      </c>
      <c r="AA2" s="12" t="n">
        <v>0.0</v>
      </c>
      <c r="AB2" s="12" t="n">
        <v>0.0</v>
      </c>
      <c r="AC2" s="12" t="n">
        <v>0.0</v>
      </c>
      <c r="AD2" s="10" t="n">
        <f>SUM(C2:AC2)</f>
        <v>42.0</v>
      </c>
      <c r="AE2" s="37">
        <v>0</v>
      </c>
    </row>
    <row r="3" spans="1:31" x14ac:dyDescent="0.2">
      <c r="A3" s="9" t="s">
        <v>2</v>
      </c>
      <c r="B3" s="9" t="s">
        <v>318</v>
      </c>
      <c r="C3" s="12" t="n">
        <v>0.0</v>
      </c>
      <c r="D3" s="12" t="n">
        <v>9.0</v>
      </c>
      <c r="E3" s="12" t="n">
        <v>0.0</v>
      </c>
      <c r="F3" s="12" t="n">
        <v>0.0</v>
      </c>
      <c r="G3" s="12" t="n">
        <v>0.0</v>
      </c>
      <c r="H3" s="12" t="n">
        <v>3.0</v>
      </c>
      <c r="I3" s="12" t="n">
        <v>0.0</v>
      </c>
      <c r="J3" s="12" t="n">
        <v>0.0</v>
      </c>
      <c r="K3" s="12" t="n">
        <v>1.0</v>
      </c>
      <c r="L3" s="12" t="n">
        <v>0.0</v>
      </c>
      <c r="M3" s="12" t="n">
        <v>13.0</v>
      </c>
      <c r="N3" s="12" t="n">
        <v>0.0</v>
      </c>
      <c r="O3" s="12" t="n">
        <v>0.0</v>
      </c>
      <c r="P3" s="12" t="n">
        <v>0.0</v>
      </c>
      <c r="Q3" s="12" t="n">
        <v>0.0</v>
      </c>
      <c r="R3" s="12" t="n">
        <v>8.0</v>
      </c>
      <c r="S3" s="12" t="n">
        <v>0.0</v>
      </c>
      <c r="T3" s="12" t="n">
        <v>3.0</v>
      </c>
      <c r="U3" s="12" t="n">
        <v>0.0</v>
      </c>
      <c r="V3" s="12" t="n">
        <v>0.0</v>
      </c>
      <c r="W3" s="12" t="n">
        <v>0.0</v>
      </c>
      <c r="X3" s="12" t="n">
        <v>0.0</v>
      </c>
      <c r="Y3" s="12" t="n">
        <v>0.0</v>
      </c>
      <c r="Z3" s="12" t="n">
        <v>0.0</v>
      </c>
      <c r="AA3" s="12" t="n">
        <v>1.0</v>
      </c>
      <c r="AB3" s="12" t="n">
        <v>0.0</v>
      </c>
      <c r="AC3" s="12" t="n">
        <v>0.0</v>
      </c>
      <c r="AD3" s="10" t="n">
        <f t="shared" ref="AD3:AD74" si="0">SUM(C3:AC3)</f>
        <v>38.0</v>
      </c>
      <c r="AE3" s="37">
        <v>0</v>
      </c>
    </row>
    <row r="4" spans="1:31" x14ac:dyDescent="0.2">
      <c r="A4" s="9" t="s">
        <v>4</v>
      </c>
      <c r="B4" s="9" t="s">
        <v>319</v>
      </c>
      <c r="C4" s="12" t="n">
        <v>0.0</v>
      </c>
      <c r="D4" s="12" t="n">
        <v>1.0</v>
      </c>
      <c r="E4" s="12" t="n">
        <v>0.0</v>
      </c>
      <c r="F4" s="12" t="n">
        <v>0.0</v>
      </c>
      <c r="G4" s="12" t="n">
        <v>0.0</v>
      </c>
      <c r="H4" s="12" t="n">
        <v>0.0</v>
      </c>
      <c r="I4" s="12" t="n">
        <v>0.0</v>
      </c>
      <c r="J4" s="12" t="n">
        <v>0.0</v>
      </c>
      <c r="K4" s="12" t="n">
        <v>0.0</v>
      </c>
      <c r="L4" s="12" t="n">
        <v>0.0</v>
      </c>
      <c r="M4" s="12" t="n">
        <v>0.0</v>
      </c>
      <c r="N4" s="12" t="n">
        <v>0.0</v>
      </c>
      <c r="O4" s="12" t="n">
        <v>0.0</v>
      </c>
      <c r="P4" s="12" t="n">
        <v>2.0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3.0</v>
      </c>
      <c r="AE4" s="37">
        <v>0</v>
      </c>
    </row>
    <row r="5" spans="1:31" x14ac:dyDescent="0.2">
      <c r="A5" s="9" t="s">
        <v>4</v>
      </c>
      <c r="B5" s="9" t="s">
        <v>318</v>
      </c>
      <c r="C5" s="12" t="n">
        <v>0.0</v>
      </c>
      <c r="D5" s="12" t="n">
        <v>2.0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2.0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1.0</v>
      </c>
      <c r="P8" s="12" t="n">
        <v>0.0</v>
      </c>
      <c r="Q8" s="12" t="n">
        <v>0.0</v>
      </c>
      <c r="R8" s="12" t="n">
        <v>0.0</v>
      </c>
      <c r="S8" s="12" t="n">
        <v>1.0</v>
      </c>
      <c r="T8" s="12" t="n">
        <v>0.0</v>
      </c>
      <c r="U8" s="12" t="n">
        <v>0.0</v>
      </c>
      <c r="V8" s="12" t="n">
        <v>0.0</v>
      </c>
      <c r="W8" s="12" t="n">
        <v>0.0</v>
      </c>
      <c r="X8" s="12" t="n">
        <v>1.0</v>
      </c>
      <c r="Y8" s="12" t="n">
        <v>0.0</v>
      </c>
      <c r="Z8" s="12" t="n">
        <v>106.0</v>
      </c>
      <c r="AA8" s="12" t="n">
        <v>0.0</v>
      </c>
      <c r="AB8" s="12" t="n">
        <v>0.0</v>
      </c>
      <c r="AC8" s="12" t="n">
        <v>0.0</v>
      </c>
      <c r="AD8" s="10" t="n">
        <f t="shared" si="0"/>
        <v>109.0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4.0</v>
      </c>
      <c r="E10" s="12" t="n">
        <v>2.0</v>
      </c>
      <c r="F10" s="12" t="n">
        <v>24.0</v>
      </c>
      <c r="G10" s="12" t="n">
        <v>0.0</v>
      </c>
      <c r="H10" s="12" t="n">
        <v>0.0</v>
      </c>
      <c r="I10" s="12" t="n">
        <v>0.0</v>
      </c>
      <c r="J10" s="12" t="n">
        <v>0.0</v>
      </c>
      <c r="K10" s="12" t="n">
        <v>0.0</v>
      </c>
      <c r="L10" s="63" t="n">
        <v>26.0</v>
      </c>
      <c r="M10" s="12" t="n">
        <v>0.0</v>
      </c>
      <c r="N10" s="12" t="n">
        <v>0.0</v>
      </c>
      <c r="O10" s="12" t="n">
        <v>42.0</v>
      </c>
      <c r="P10" s="12" t="n">
        <v>0.0</v>
      </c>
      <c r="Q10" s="12" t="n">
        <v>0.0</v>
      </c>
      <c r="R10" s="12" t="n">
        <v>0.0</v>
      </c>
      <c r="S10" s="12" t="n">
        <v>27.0</v>
      </c>
      <c r="T10" s="12" t="n">
        <v>0.0</v>
      </c>
      <c r="U10" s="12" t="n">
        <v>0.0</v>
      </c>
      <c r="V10" s="12" t="n">
        <v>0.0</v>
      </c>
      <c r="W10" s="12" t="n">
        <v>0.0</v>
      </c>
      <c r="X10" s="12" t="n">
        <v>0.0</v>
      </c>
      <c r="Y10" s="12" t="n">
        <v>0.0</v>
      </c>
      <c r="Z10" s="12" t="n">
        <v>5.0</v>
      </c>
      <c r="AA10" s="12" t="n">
        <v>0.0</v>
      </c>
      <c r="AB10" s="12" t="n">
        <v>0.0</v>
      </c>
      <c r="AC10" s="12" t="n">
        <v>0.0</v>
      </c>
      <c r="AD10" s="10" t="n">
        <f t="shared" si="0"/>
        <v>130.0</v>
      </c>
      <c r="AE10" s="37" t="n">
        <v>1.0</v>
      </c>
    </row>
    <row r="11" spans="1:31" x14ac:dyDescent="0.2">
      <c r="A11" s="9" t="s">
        <v>10</v>
      </c>
      <c r="B11" s="9" t="s">
        <v>318</v>
      </c>
      <c r="C11" s="12" t="n">
        <v>0.0</v>
      </c>
      <c r="D11" s="12" t="n">
        <v>2.0</v>
      </c>
      <c r="E11" s="12" t="n">
        <v>0.0</v>
      </c>
      <c r="F11" s="12" t="n">
        <v>0.0</v>
      </c>
      <c r="G11" s="12" t="n">
        <v>1.0</v>
      </c>
      <c r="H11" s="12" t="n">
        <v>40.0</v>
      </c>
      <c r="I11" s="12" t="n">
        <v>0.0</v>
      </c>
      <c r="J11" s="12" t="n">
        <v>0.0</v>
      </c>
      <c r="K11" s="12" t="n">
        <v>2.0</v>
      </c>
      <c r="L11" s="12" t="n">
        <v>0.0</v>
      </c>
      <c r="M11" s="12" t="n">
        <v>12.0</v>
      </c>
      <c r="N11" s="12" t="n">
        <v>0.0</v>
      </c>
      <c r="O11" s="12" t="n">
        <v>0.0</v>
      </c>
      <c r="P11" s="12" t="n">
        <v>0.0</v>
      </c>
      <c r="Q11" s="12" t="n">
        <v>0.0</v>
      </c>
      <c r="R11" s="12" t="n">
        <v>0.0</v>
      </c>
      <c r="S11" s="12" t="n">
        <v>0.0</v>
      </c>
      <c r="T11" s="12" t="n">
        <v>2.0</v>
      </c>
      <c r="U11" s="12" t="n">
        <v>0.0</v>
      </c>
      <c r="V11" s="12" t="n">
        <v>0.0</v>
      </c>
      <c r="W11" s="12" t="n">
        <v>0.0</v>
      </c>
      <c r="X11" s="12" t="n">
        <v>2.0</v>
      </c>
      <c r="Y11" s="12" t="n">
        <v>0.0</v>
      </c>
      <c r="Z11" s="12" t="n">
        <v>0.0</v>
      </c>
      <c r="AA11" s="12" t="n">
        <v>0.0</v>
      </c>
      <c r="AB11" s="12" t="n">
        <v>0.0</v>
      </c>
      <c r="AC11" s="12" t="n">
        <v>0.0</v>
      </c>
      <c r="AD11" s="10" t="n">
        <f t="shared" si="0"/>
        <v>61.0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1.0</v>
      </c>
      <c r="E13" s="12" t="n">
        <v>0.0</v>
      </c>
      <c r="F13" s="12" t="n">
        <v>0.0</v>
      </c>
      <c r="G13" s="12" t="n">
        <v>0.0</v>
      </c>
      <c r="H13" s="12" t="n">
        <v>1.0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2.0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1.0</v>
      </c>
      <c r="L16" s="12" t="n">
        <v>0.0</v>
      </c>
      <c r="M16" s="12" t="n">
        <v>1.0</v>
      </c>
      <c r="N16" s="12" t="n">
        <v>0.0</v>
      </c>
      <c r="O16" s="12" t="n">
        <v>0.0</v>
      </c>
      <c r="P16" s="12" t="n">
        <v>0.0</v>
      </c>
      <c r="Q16" s="12" t="n">
        <v>0.0</v>
      </c>
      <c r="R16" s="12" t="n">
        <v>1.0</v>
      </c>
      <c r="S16" s="12" t="n">
        <v>0.0</v>
      </c>
      <c r="T16" s="12" t="n">
        <v>0.0</v>
      </c>
      <c r="U16" s="12" t="n">
        <v>0.0</v>
      </c>
      <c r="V16" s="12" t="n">
        <v>0.0</v>
      </c>
      <c r="W16" s="12" t="n">
        <v>0.0</v>
      </c>
      <c r="X16" s="12" t="n">
        <v>0.0</v>
      </c>
      <c r="Y16" s="12" t="n">
        <v>0.0</v>
      </c>
      <c r="Z16" s="12" t="n">
        <v>0.0</v>
      </c>
      <c r="AA16" s="12" t="n">
        <v>0.0</v>
      </c>
      <c r="AB16" s="12" t="n">
        <v>0.0</v>
      </c>
      <c r="AC16" s="12" t="n">
        <v>0.0</v>
      </c>
      <c r="AD16" s="10" t="n">
        <f t="shared" si="0"/>
        <v>3.0</v>
      </c>
      <c r="AE16" s="37">
        <v>0</v>
      </c>
    </row>
    <row r="17" spans="1:31" x14ac:dyDescent="0.2">
      <c r="A17" s="9" t="s">
        <v>16</v>
      </c>
      <c r="B17" s="9" t="s">
        <v>318</v>
      </c>
      <c r="C17" s="12" t="n">
        <v>1.0</v>
      </c>
      <c r="D17" s="12" t="n">
        <v>0.0</v>
      </c>
      <c r="E17" s="12" t="n">
        <v>0.0</v>
      </c>
      <c r="F17" s="12" t="n">
        <v>0.0</v>
      </c>
      <c r="G17" s="12" t="n">
        <v>0.0</v>
      </c>
      <c r="H17" s="12" t="n">
        <v>1.0</v>
      </c>
      <c r="I17" s="12" t="n">
        <v>0.0</v>
      </c>
      <c r="J17" s="12" t="n">
        <v>0.0</v>
      </c>
      <c r="K17" s="12" t="n">
        <v>0.0</v>
      </c>
      <c r="L17" s="12" t="n">
        <v>0.0</v>
      </c>
      <c r="M17" s="12" t="n">
        <v>1.0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3.0</v>
      </c>
      <c r="AE17" s="37">
        <v>0</v>
      </c>
    </row>
    <row r="18" spans="1:31" x14ac:dyDescent="0.2">
      <c r="A18" s="9" t="s">
        <v>18</v>
      </c>
      <c r="B18" s="9" t="s">
        <v>319</v>
      </c>
      <c r="C18" s="12" t="n">
        <v>9.0</v>
      </c>
      <c r="D18" s="12" t="n">
        <v>801.0</v>
      </c>
      <c r="E18" s="12" t="n">
        <v>1.0</v>
      </c>
      <c r="F18" s="12" t="n">
        <v>3.0</v>
      </c>
      <c r="G18" s="12" t="n">
        <v>1.0</v>
      </c>
      <c r="H18" s="12" t="n">
        <v>260.0</v>
      </c>
      <c r="I18" s="12" t="n">
        <v>5.0</v>
      </c>
      <c r="J18" s="12" t="n">
        <v>0.0</v>
      </c>
      <c r="K18" s="12" t="n">
        <v>110.0</v>
      </c>
      <c r="L18" s="12" t="n">
        <v>0.0</v>
      </c>
      <c r="M18" s="12" t="n">
        <v>60.0</v>
      </c>
      <c r="N18" s="12" t="n">
        <v>0.0</v>
      </c>
      <c r="O18" s="12" t="n">
        <v>1.0</v>
      </c>
      <c r="P18" s="12" t="n">
        <v>8.0</v>
      </c>
      <c r="Q18" s="12" t="n">
        <v>1.0</v>
      </c>
      <c r="R18" s="12" t="n">
        <v>103.0</v>
      </c>
      <c r="S18" s="12" t="n">
        <v>1.0</v>
      </c>
      <c r="T18" s="12" t="n">
        <v>286.0</v>
      </c>
      <c r="U18" s="12" t="n">
        <v>0.0</v>
      </c>
      <c r="V18" s="12" t="n">
        <v>0.0</v>
      </c>
      <c r="W18" s="12" t="n">
        <v>54.0</v>
      </c>
      <c r="X18" s="12" t="n">
        <v>13.0</v>
      </c>
      <c r="Y18" s="12" t="n">
        <v>0.0</v>
      </c>
      <c r="Z18" s="12" t="n">
        <v>1.0</v>
      </c>
      <c r="AA18" s="12" t="n">
        <v>3.0</v>
      </c>
      <c r="AB18" s="12" t="n">
        <v>0.0</v>
      </c>
      <c r="AC18" s="12" t="n">
        <v>1.0</v>
      </c>
      <c r="AD18" s="10" t="n">
        <f t="shared" si="0"/>
        <v>1722.0</v>
      </c>
      <c r="AE18" s="37">
        <v>0</v>
      </c>
    </row>
    <row r="19" spans="1:31" x14ac:dyDescent="0.2">
      <c r="A19" s="9" t="s">
        <v>18</v>
      </c>
      <c r="B19" s="9" t="s">
        <v>318</v>
      </c>
      <c r="C19" s="12" t="n">
        <v>3.0</v>
      </c>
      <c r="D19" s="12" t="n">
        <v>136.0</v>
      </c>
      <c r="E19" s="12" t="n">
        <v>99.0</v>
      </c>
      <c r="F19" s="12" t="n">
        <v>0.0</v>
      </c>
      <c r="G19" s="12" t="n">
        <v>16.0</v>
      </c>
      <c r="H19" s="12" t="n">
        <v>74.0</v>
      </c>
      <c r="I19" s="12" t="n">
        <v>1.0</v>
      </c>
      <c r="J19" s="12" t="n">
        <v>7.0</v>
      </c>
      <c r="K19" s="12" t="n">
        <v>211.0</v>
      </c>
      <c r="L19" s="12" t="n">
        <v>1.0</v>
      </c>
      <c r="M19" s="12" t="n">
        <v>72.0</v>
      </c>
      <c r="N19" s="12" t="n">
        <v>16.0</v>
      </c>
      <c r="O19" s="12" t="n">
        <v>33.0</v>
      </c>
      <c r="P19" s="12" t="n">
        <v>30.0</v>
      </c>
      <c r="Q19" s="12" t="n">
        <v>11.0</v>
      </c>
      <c r="R19" s="12" t="n">
        <v>171.0</v>
      </c>
      <c r="S19" s="12" t="n">
        <v>57.0</v>
      </c>
      <c r="T19" s="12" t="n">
        <v>17.0</v>
      </c>
      <c r="U19" s="12" t="n">
        <v>18.0</v>
      </c>
      <c r="V19" s="12" t="n">
        <v>0.0</v>
      </c>
      <c r="W19" s="12" t="n">
        <v>55.0</v>
      </c>
      <c r="X19" s="12" t="n">
        <v>153.0</v>
      </c>
      <c r="Y19" s="12" t="n">
        <v>0.0</v>
      </c>
      <c r="Z19" s="12" t="n">
        <v>1036.0</v>
      </c>
      <c r="AA19" s="12" t="n">
        <v>8.0</v>
      </c>
      <c r="AB19" s="12" t="n">
        <v>0.0</v>
      </c>
      <c r="AC19" s="12" t="n">
        <v>21.0</v>
      </c>
      <c r="AD19" s="10" t="n">
        <f t="shared" si="0"/>
        <v>2246.0</v>
      </c>
      <c r="AE19" s="37">
        <v>0</v>
      </c>
    </row>
    <row r="20" spans="1:31" x14ac:dyDescent="0.2">
      <c r="A20" s="9" t="s">
        <v>20</v>
      </c>
      <c r="B20" s="9" t="s">
        <v>319</v>
      </c>
      <c r="C20" s="12" t="n">
        <v>5.0</v>
      </c>
      <c r="D20" s="12" t="n">
        <v>744.0</v>
      </c>
      <c r="E20" s="12" t="n">
        <v>1.0</v>
      </c>
      <c r="F20" s="12" t="n">
        <v>3.0</v>
      </c>
      <c r="G20" s="12" t="n">
        <v>1.0</v>
      </c>
      <c r="H20" s="12" t="n">
        <v>205.0</v>
      </c>
      <c r="I20" s="12" t="n">
        <v>5.0</v>
      </c>
      <c r="J20" s="12" t="n">
        <v>0.0</v>
      </c>
      <c r="K20" s="12" t="n">
        <v>12.0</v>
      </c>
      <c r="L20" s="12" t="n">
        <v>0.0</v>
      </c>
      <c r="M20" s="12" t="n">
        <v>56.0</v>
      </c>
      <c r="N20" s="12" t="n">
        <v>0.0</v>
      </c>
      <c r="O20" s="12" t="n">
        <v>1.0</v>
      </c>
      <c r="P20" s="12" t="n">
        <v>8.0</v>
      </c>
      <c r="Q20" s="12" t="n">
        <v>1.0</v>
      </c>
      <c r="R20" s="12" t="n">
        <v>90.0</v>
      </c>
      <c r="S20" s="12" t="n">
        <v>0.0</v>
      </c>
      <c r="T20" s="12" t="n">
        <v>187.0</v>
      </c>
      <c r="U20" s="12" t="n">
        <v>0.0</v>
      </c>
      <c r="V20" s="12" t="n">
        <v>0.0</v>
      </c>
      <c r="W20" s="12" t="n">
        <v>26.0</v>
      </c>
      <c r="X20" s="12" t="n">
        <v>7.0</v>
      </c>
      <c r="Y20" s="12" t="n">
        <v>0.0</v>
      </c>
      <c r="Z20" s="12" t="n">
        <v>1.0</v>
      </c>
      <c r="AA20" s="12" t="n">
        <v>3.0</v>
      </c>
      <c r="AB20" s="12" t="n">
        <v>0.0</v>
      </c>
      <c r="AC20" s="12" t="n">
        <v>0.0</v>
      </c>
      <c r="AD20" s="10" t="n">
        <f t="shared" si="0"/>
        <v>1356.0</v>
      </c>
      <c r="AE20" s="37">
        <v>0</v>
      </c>
    </row>
    <row r="21" spans="1:31" x14ac:dyDescent="0.2">
      <c r="A21" s="9" t="s">
        <v>20</v>
      </c>
      <c r="B21" s="9" t="s">
        <v>318</v>
      </c>
      <c r="C21" s="12" t="n">
        <v>2.0</v>
      </c>
      <c r="D21" s="12" t="n">
        <v>77.0</v>
      </c>
      <c r="E21" s="12" t="n">
        <v>68.0</v>
      </c>
      <c r="F21" s="12" t="n">
        <v>0.0</v>
      </c>
      <c r="G21" s="12" t="n">
        <v>7.0</v>
      </c>
      <c r="H21" s="12" t="n">
        <v>35.0</v>
      </c>
      <c r="I21" s="12" t="n">
        <v>0.0</v>
      </c>
      <c r="J21" s="12" t="n">
        <v>3.0</v>
      </c>
      <c r="K21" s="12" t="n">
        <v>113.0</v>
      </c>
      <c r="L21" s="12" t="n">
        <v>0.0</v>
      </c>
      <c r="M21" s="12" t="n">
        <v>35.0</v>
      </c>
      <c r="N21" s="12" t="n">
        <v>11.0</v>
      </c>
      <c r="O21" s="12" t="n">
        <v>20.0</v>
      </c>
      <c r="P21" s="12" t="n">
        <v>12.0</v>
      </c>
      <c r="Q21" s="12" t="n">
        <v>2.0</v>
      </c>
      <c r="R21" s="12" t="n">
        <v>92.0</v>
      </c>
      <c r="S21" s="12" t="n">
        <v>28.0</v>
      </c>
      <c r="T21" s="12" t="n">
        <v>11.0</v>
      </c>
      <c r="U21" s="12" t="n">
        <v>7.0</v>
      </c>
      <c r="V21" s="12" t="n">
        <v>0.0</v>
      </c>
      <c r="W21" s="12" t="n">
        <v>21.0</v>
      </c>
      <c r="X21" s="12" t="n">
        <v>109.0</v>
      </c>
      <c r="Y21" s="12" t="n">
        <v>0.0</v>
      </c>
      <c r="Z21" s="12" t="n">
        <v>588.0</v>
      </c>
      <c r="AA21" s="12" t="n">
        <v>4.0</v>
      </c>
      <c r="AB21" s="12" t="n">
        <v>0.0</v>
      </c>
      <c r="AC21" s="12" t="n">
        <v>13.0</v>
      </c>
      <c r="AD21" s="10" t="n">
        <f t="shared" si="0"/>
        <v>1258.0</v>
      </c>
      <c r="AE21" s="37">
        <v>0</v>
      </c>
    </row>
    <row r="22" spans="1:31" x14ac:dyDescent="0.2">
      <c r="A22" s="9" t="s">
        <v>22</v>
      </c>
      <c r="B22" s="9" t="s">
        <v>319</v>
      </c>
      <c r="C22" s="12" t="n">
        <v>4.0</v>
      </c>
      <c r="D22" s="12" t="n">
        <v>57.0</v>
      </c>
      <c r="E22" s="12" t="n">
        <v>0.0</v>
      </c>
      <c r="F22" s="12" t="n">
        <v>0.0</v>
      </c>
      <c r="G22" s="12" t="n">
        <v>0.0</v>
      </c>
      <c r="H22" s="12" t="n">
        <v>55.0</v>
      </c>
      <c r="I22" s="12" t="n">
        <v>0.0</v>
      </c>
      <c r="J22" s="12" t="n">
        <v>0.0</v>
      </c>
      <c r="K22" s="12" t="n">
        <v>98.0</v>
      </c>
      <c r="L22" s="12" t="n">
        <v>0.0</v>
      </c>
      <c r="M22" s="12" t="n">
        <v>4.0</v>
      </c>
      <c r="N22" s="12" t="n">
        <v>0.0</v>
      </c>
      <c r="O22" s="12" t="n">
        <v>0.0</v>
      </c>
      <c r="P22" s="12" t="n">
        <v>0.0</v>
      </c>
      <c r="Q22" s="12" t="n">
        <v>0.0</v>
      </c>
      <c r="R22" s="12" t="n">
        <v>13.0</v>
      </c>
      <c r="S22" s="12" t="n">
        <v>1.0</v>
      </c>
      <c r="T22" s="63" t="n">
        <v>99.0</v>
      </c>
      <c r="U22" s="12" t="n">
        <v>0.0</v>
      </c>
      <c r="V22" s="12" t="n">
        <v>0.0</v>
      </c>
      <c r="W22" s="12" t="n">
        <v>28.0</v>
      </c>
      <c r="X22" s="12" t="n">
        <v>6.0</v>
      </c>
      <c r="Y22" s="12" t="n">
        <v>0.0</v>
      </c>
      <c r="Z22" s="12" t="n">
        <v>0.0</v>
      </c>
      <c r="AA22" s="12" t="n">
        <v>0.0</v>
      </c>
      <c r="AB22" s="12" t="n">
        <v>0.0</v>
      </c>
      <c r="AC22" s="12" t="n">
        <v>1.0</v>
      </c>
      <c r="AD22" s="10" t="n">
        <f t="shared" si="0"/>
        <v>366.0</v>
      </c>
      <c r="AE22" s="37" t="n">
        <v>1.0</v>
      </c>
    </row>
    <row r="23" spans="1:31" x14ac:dyDescent="0.2">
      <c r="A23" s="9" t="s">
        <v>22</v>
      </c>
      <c r="B23" s="9" t="s">
        <v>318</v>
      </c>
      <c r="C23" s="12" t="n">
        <v>1.0</v>
      </c>
      <c r="D23" s="12" t="n">
        <v>59.0</v>
      </c>
      <c r="E23" s="12" t="n">
        <v>31.0</v>
      </c>
      <c r="F23" s="12" t="n">
        <v>0.0</v>
      </c>
      <c r="G23" s="12" t="n">
        <v>9.0</v>
      </c>
      <c r="H23" s="12" t="n">
        <v>39.0</v>
      </c>
      <c r="I23" s="12" t="n">
        <v>1.0</v>
      </c>
      <c r="J23" s="12" t="n">
        <v>4.0</v>
      </c>
      <c r="K23" s="12" t="n">
        <v>98.0</v>
      </c>
      <c r="L23" s="12" t="n">
        <v>1.0</v>
      </c>
      <c r="M23" s="12" t="n">
        <v>37.0</v>
      </c>
      <c r="N23" s="12" t="n">
        <v>5.0</v>
      </c>
      <c r="O23" s="12" t="n">
        <v>13.0</v>
      </c>
      <c r="P23" s="12" t="n">
        <v>18.0</v>
      </c>
      <c r="Q23" s="12" t="n">
        <v>9.0</v>
      </c>
      <c r="R23" s="12" t="n">
        <v>79.0</v>
      </c>
      <c r="S23" s="12" t="n">
        <v>29.0</v>
      </c>
      <c r="T23" s="12" t="n">
        <v>6.0</v>
      </c>
      <c r="U23" s="12" t="n">
        <v>11.0</v>
      </c>
      <c r="V23" s="12" t="n">
        <v>0.0</v>
      </c>
      <c r="W23" s="12" t="n">
        <v>34.0</v>
      </c>
      <c r="X23" s="12" t="n">
        <v>44.0</v>
      </c>
      <c r="Y23" s="12" t="n">
        <v>0.0</v>
      </c>
      <c r="Z23" s="12" t="n">
        <v>448.0</v>
      </c>
      <c r="AA23" s="12" t="n">
        <v>4.0</v>
      </c>
      <c r="AB23" s="12" t="n">
        <v>0.0</v>
      </c>
      <c r="AC23" s="12" t="n">
        <v>8.0</v>
      </c>
      <c r="AD23" s="10" t="n">
        <f t="shared" si="0"/>
        <v>988.0</v>
      </c>
      <c r="AE23" s="37">
        <v>0</v>
      </c>
    </row>
    <row r="24" spans="1:31" x14ac:dyDescent="0.2">
      <c r="A24" s="9" t="s">
        <v>24</v>
      </c>
      <c r="B24" s="9" t="s">
        <v>319</v>
      </c>
      <c r="C24" s="12" t="n">
        <v>1.0</v>
      </c>
      <c r="D24" s="12" t="n">
        <v>14.0</v>
      </c>
      <c r="E24" s="12" t="n">
        <v>0.0</v>
      </c>
      <c r="F24" s="12" t="n">
        <v>0.0</v>
      </c>
      <c r="G24" s="12" t="n">
        <v>0.0</v>
      </c>
      <c r="H24" s="12" t="n">
        <v>0.0</v>
      </c>
      <c r="I24" s="12" t="n">
        <v>0.0</v>
      </c>
      <c r="J24" s="12" t="n">
        <v>0.0</v>
      </c>
      <c r="K24" s="12" t="n">
        <v>0.0</v>
      </c>
      <c r="L24" s="12" t="n">
        <v>0.0</v>
      </c>
      <c r="M24" s="12" t="n">
        <v>0.0</v>
      </c>
      <c r="N24" s="12" t="n">
        <v>0.0</v>
      </c>
      <c r="O24" s="12" t="n">
        <v>15.0</v>
      </c>
      <c r="P24" s="12" t="n">
        <v>2.0</v>
      </c>
      <c r="Q24" s="12" t="n">
        <v>0.0</v>
      </c>
      <c r="R24" s="12" t="n">
        <v>0.0</v>
      </c>
      <c r="S24" s="12" t="n">
        <v>8.0</v>
      </c>
      <c r="T24" s="63" t="n">
        <v>1.0</v>
      </c>
      <c r="U24" s="12" t="n">
        <v>0.0</v>
      </c>
      <c r="V24" s="12" t="n">
        <v>0.0</v>
      </c>
      <c r="W24" s="12" t="n">
        <v>0.0</v>
      </c>
      <c r="X24" s="12" t="n">
        <v>5.0</v>
      </c>
      <c r="Y24" s="12" t="n">
        <v>0.0</v>
      </c>
      <c r="Z24" s="12" t="n">
        <v>108.0</v>
      </c>
      <c r="AA24" s="12" t="n">
        <v>0.0</v>
      </c>
      <c r="AB24" s="12" t="n">
        <v>0.0</v>
      </c>
      <c r="AC24" s="12" t="n">
        <v>0.0</v>
      </c>
      <c r="AD24" s="10" t="n">
        <f t="shared" si="0"/>
        <v>154.0</v>
      </c>
      <c r="AE24" s="37" t="n">
        <v>1.0</v>
      </c>
    </row>
    <row r="25" spans="1:31" x14ac:dyDescent="0.2">
      <c r="A25" s="9" t="s">
        <v>24</v>
      </c>
      <c r="B25" s="9" t="s">
        <v>318</v>
      </c>
      <c r="C25" s="12" t="n">
        <v>0.0</v>
      </c>
      <c r="D25" s="12" t="n">
        <v>11.0</v>
      </c>
      <c r="E25" s="12" t="n">
        <v>0.0</v>
      </c>
      <c r="F25" s="12" t="n">
        <v>0.0</v>
      </c>
      <c r="G25" s="12" t="n">
        <v>0.0</v>
      </c>
      <c r="H25" s="12" t="n">
        <v>3.0</v>
      </c>
      <c r="I25" s="12" t="n">
        <v>0.0</v>
      </c>
      <c r="J25" s="12" t="n">
        <v>0.0</v>
      </c>
      <c r="K25" s="12" t="n">
        <v>1.0</v>
      </c>
      <c r="L25" s="12" t="n">
        <v>0.0</v>
      </c>
      <c r="M25" s="12" t="n">
        <v>13.0</v>
      </c>
      <c r="N25" s="12" t="n">
        <v>0.0</v>
      </c>
      <c r="O25" s="12" t="n">
        <v>0.0</v>
      </c>
      <c r="P25" s="12" t="n">
        <v>0.0</v>
      </c>
      <c r="Q25" s="12" t="n">
        <v>0.0</v>
      </c>
      <c r="R25" s="12" t="n">
        <v>8.0</v>
      </c>
      <c r="S25" s="12" t="n">
        <v>0.0</v>
      </c>
      <c r="T25" s="12" t="n">
        <v>3.0</v>
      </c>
      <c r="U25" s="12" t="n">
        <v>0.0</v>
      </c>
      <c r="V25" s="12" t="n">
        <v>0.0</v>
      </c>
      <c r="W25" s="12" t="n">
        <v>0.0</v>
      </c>
      <c r="X25" s="12" t="n">
        <v>0.0</v>
      </c>
      <c r="Y25" s="12" t="n">
        <v>0.0</v>
      </c>
      <c r="Z25" s="12" t="n">
        <v>0.0</v>
      </c>
      <c r="AA25" s="12" t="n">
        <v>1.0</v>
      </c>
      <c r="AB25" s="12" t="n">
        <v>0.0</v>
      </c>
      <c r="AC25" s="12" t="n">
        <v>0.0</v>
      </c>
      <c r="AD25" s="10" t="n">
        <f t="shared" si="0"/>
        <v>40.0</v>
      </c>
      <c r="AE25" s="37">
        <v>0</v>
      </c>
    </row>
    <row r="26" spans="1:31" x14ac:dyDescent="0.2">
      <c r="A26" s="9" t="s">
        <v>26</v>
      </c>
      <c r="B26" s="9" t="s">
        <v>319</v>
      </c>
      <c r="C26" s="12" t="n">
        <v>2.0</v>
      </c>
      <c r="D26" s="12" t="n">
        <v>0.0</v>
      </c>
      <c r="E26" s="12" t="n">
        <v>98.0</v>
      </c>
      <c r="F26" s="12" t="n">
        <v>0.0</v>
      </c>
      <c r="G26" s="12" t="n">
        <v>17.0</v>
      </c>
      <c r="H26" s="12" t="n">
        <v>0.0</v>
      </c>
      <c r="I26" s="12" t="n">
        <v>1.0</v>
      </c>
      <c r="J26" s="12" t="n">
        <v>7.0</v>
      </c>
      <c r="K26" s="12" t="n">
        <v>218.0</v>
      </c>
      <c r="L26" s="12" t="n">
        <v>2.0</v>
      </c>
      <c r="M26" s="12" t="n">
        <v>72.0</v>
      </c>
      <c r="N26" s="12" t="n">
        <v>0.0</v>
      </c>
      <c r="O26" s="12" t="n">
        <v>0.0</v>
      </c>
      <c r="P26" s="12" t="n">
        <v>1.0</v>
      </c>
      <c r="Q26" s="12" t="n">
        <v>13.0</v>
      </c>
      <c r="R26" s="12" t="n">
        <v>162.0</v>
      </c>
      <c r="S26" s="12" t="n">
        <v>55.0</v>
      </c>
      <c r="T26" s="12" t="n">
        <v>17.0</v>
      </c>
      <c r="U26" s="12" t="n">
        <v>16.0</v>
      </c>
      <c r="V26" s="12" t="n">
        <v>0.0</v>
      </c>
      <c r="W26" s="12" t="n">
        <v>73.0</v>
      </c>
      <c r="X26" s="12" t="n">
        <v>99.0</v>
      </c>
      <c r="Y26" s="12" t="n">
        <v>0.0</v>
      </c>
      <c r="Z26" s="12" t="n">
        <v>954.0</v>
      </c>
      <c r="AA26" s="12" t="n">
        <v>8.0</v>
      </c>
      <c r="AB26" s="12" t="n">
        <v>0.0</v>
      </c>
      <c r="AC26" s="12" t="n">
        <v>22.0</v>
      </c>
      <c r="AD26" s="10" t="n">
        <f t="shared" si="0"/>
        <v>1837.0</v>
      </c>
      <c r="AE26" s="37">
        <v>0</v>
      </c>
    </row>
    <row r="27" spans="1:31" x14ac:dyDescent="0.2">
      <c r="A27" s="9" t="s">
        <v>26</v>
      </c>
      <c r="B27" s="9" t="s">
        <v>318</v>
      </c>
      <c r="C27" s="12" t="n">
        <v>9.0</v>
      </c>
      <c r="D27" s="12" t="n">
        <v>628.0</v>
      </c>
      <c r="E27" s="12" t="n">
        <v>0.0</v>
      </c>
      <c r="F27" s="12" t="n">
        <v>1.0</v>
      </c>
      <c r="G27" s="12" t="n">
        <v>4.0</v>
      </c>
      <c r="H27" s="12" t="n">
        <v>236.0</v>
      </c>
      <c r="I27" s="12" t="n">
        <v>1.0</v>
      </c>
      <c r="J27" s="12" t="n">
        <v>0.0</v>
      </c>
      <c r="K27" s="12" t="n">
        <v>138.0</v>
      </c>
      <c r="L27" s="12" t="n">
        <v>0.0</v>
      </c>
      <c r="M27" s="12" t="n">
        <v>33.0</v>
      </c>
      <c r="N27" s="12" t="n">
        <v>0.0</v>
      </c>
      <c r="O27" s="12" t="n">
        <v>0.0</v>
      </c>
      <c r="P27" s="12" t="n">
        <v>1.0</v>
      </c>
      <c r="Q27" s="12" t="n">
        <v>0.0</v>
      </c>
      <c r="R27" s="12" t="n">
        <v>41.0</v>
      </c>
      <c r="S27" s="12" t="n">
        <v>1.0</v>
      </c>
      <c r="T27" s="12" t="n">
        <v>137.0</v>
      </c>
      <c r="U27" s="12" t="n">
        <v>0.0</v>
      </c>
      <c r="V27" s="12" t="n">
        <v>0.0</v>
      </c>
      <c r="W27" s="12" t="n">
        <v>36.0</v>
      </c>
      <c r="X27" s="12" t="n">
        <v>10.0</v>
      </c>
      <c r="Y27" s="12" t="n">
        <v>0.0</v>
      </c>
      <c r="Z27" s="12" t="n">
        <v>0.0</v>
      </c>
      <c r="AA27" s="12" t="n">
        <v>0.0</v>
      </c>
      <c r="AB27" s="12" t="n">
        <v>0.0</v>
      </c>
      <c r="AC27" s="12" t="n">
        <v>2.0</v>
      </c>
      <c r="AD27" s="10" t="n">
        <f t="shared" si="0"/>
        <v>1278.0</v>
      </c>
      <c r="AE27" s="37">
        <v>0</v>
      </c>
    </row>
    <row r="28" spans="1:31" x14ac:dyDescent="0.2">
      <c r="A28" s="9" t="s">
        <v>28</v>
      </c>
      <c r="B28" s="9" t="s">
        <v>319</v>
      </c>
      <c r="C28" s="12" t="n">
        <v>90.0</v>
      </c>
      <c r="D28" s="12" t="n">
        <v>98.0</v>
      </c>
      <c r="E28" s="12" t="n">
        <v>0.0</v>
      </c>
      <c r="F28" s="12" t="n">
        <v>1.0</v>
      </c>
      <c r="G28" s="12" t="n">
        <v>67.0</v>
      </c>
      <c r="H28" s="12" t="n">
        <v>1356.0</v>
      </c>
      <c r="I28" s="12" t="n">
        <v>12.0</v>
      </c>
      <c r="J28" s="12" t="n">
        <v>2.0</v>
      </c>
      <c r="K28" s="12" t="n">
        <v>110.0</v>
      </c>
      <c r="L28" s="12" t="n">
        <v>5.0</v>
      </c>
      <c r="M28" s="12" t="n">
        <v>206.0</v>
      </c>
      <c r="N28" s="12" t="n">
        <v>0.0</v>
      </c>
      <c r="O28" s="12" t="n">
        <v>1.0</v>
      </c>
      <c r="P28" s="12" t="n">
        <v>0.0</v>
      </c>
      <c r="Q28" s="12" t="n">
        <v>8.0</v>
      </c>
      <c r="R28" s="12" t="n">
        <v>2.0</v>
      </c>
      <c r="S28" s="12" t="n">
        <v>4.0</v>
      </c>
      <c r="T28" s="12" t="n">
        <v>132.0</v>
      </c>
      <c r="U28" s="12" t="n">
        <v>3.0</v>
      </c>
      <c r="V28" s="12" t="n">
        <v>0.0</v>
      </c>
      <c r="W28" s="12" t="n">
        <v>40.0</v>
      </c>
      <c r="X28" s="12" t="n">
        <v>38.0</v>
      </c>
      <c r="Y28" s="12" t="n">
        <v>0.0</v>
      </c>
      <c r="Z28" s="12" t="n">
        <v>4.0</v>
      </c>
      <c r="AA28" s="12" t="n">
        <v>18.0</v>
      </c>
      <c r="AB28" s="12" t="n">
        <v>0.0</v>
      </c>
      <c r="AC28" s="12" t="n">
        <v>0.0</v>
      </c>
      <c r="AD28" s="10" t="n">
        <f t="shared" si="0"/>
        <v>2197.0</v>
      </c>
      <c r="AE28" s="37">
        <v>0</v>
      </c>
    </row>
    <row r="29" spans="1:31" x14ac:dyDescent="0.2">
      <c r="A29" s="9" t="s">
        <v>28</v>
      </c>
      <c r="B29" s="9" t="s">
        <v>318</v>
      </c>
      <c r="C29" s="12" t="n">
        <v>31.0</v>
      </c>
      <c r="D29" s="12" t="n">
        <v>104.0</v>
      </c>
      <c r="E29" s="12" t="n">
        <v>42.0</v>
      </c>
      <c r="F29" s="12" t="n">
        <v>25.0</v>
      </c>
      <c r="G29" s="12" t="n">
        <v>26.0</v>
      </c>
      <c r="H29" s="12" t="n">
        <v>63.0</v>
      </c>
      <c r="I29" s="12" t="n">
        <v>27.0</v>
      </c>
      <c r="J29" s="12" t="n">
        <v>26.0</v>
      </c>
      <c r="K29" s="12" t="n">
        <v>101.0</v>
      </c>
      <c r="L29" s="12" t="n">
        <v>26.0</v>
      </c>
      <c r="M29" s="12" t="n">
        <v>73.0</v>
      </c>
      <c r="N29" s="12" t="n">
        <v>27.0</v>
      </c>
      <c r="O29" s="12" t="n">
        <v>27.0</v>
      </c>
      <c r="P29" s="12" t="n">
        <v>24.0</v>
      </c>
      <c r="Q29" s="12" t="n">
        <v>26.0</v>
      </c>
      <c r="R29" s="12" t="n">
        <v>72.0</v>
      </c>
      <c r="S29" s="12" t="n">
        <v>37.0</v>
      </c>
      <c r="T29" s="12" t="n">
        <v>35.0</v>
      </c>
      <c r="U29" s="12" t="n">
        <v>27.0</v>
      </c>
      <c r="V29" s="12" t="n">
        <v>0.0</v>
      </c>
      <c r="W29" s="12" t="n">
        <v>71.0</v>
      </c>
      <c r="X29" s="12" t="n">
        <v>56.0</v>
      </c>
      <c r="Y29" s="12" t="n">
        <v>0.0</v>
      </c>
      <c r="Z29" s="12" t="n">
        <v>157.0</v>
      </c>
      <c r="AA29" s="12" t="n">
        <v>29.0</v>
      </c>
      <c r="AB29" s="12" t="n">
        <v>0.0</v>
      </c>
      <c r="AC29" s="12" t="n">
        <v>29.0</v>
      </c>
      <c r="AD29" s="10" t="n">
        <f t="shared" si="0"/>
        <v>1161.0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1.0</v>
      </c>
      <c r="U30" s="12" t="n">
        <v>0.0</v>
      </c>
      <c r="V30" s="12" t="n">
        <v>0.0</v>
      </c>
      <c r="W30" s="12" t="n">
        <v>0.0</v>
      </c>
      <c r="X30" s="12" t="n">
        <v>0.0</v>
      </c>
      <c r="Y30" s="12" t="n">
        <v>0.0</v>
      </c>
      <c r="Z30" s="12" t="n">
        <v>0.0</v>
      </c>
      <c r="AA30" s="12" t="n">
        <v>0.0</v>
      </c>
      <c r="AB30" s="12" t="n">
        <v>0.0</v>
      </c>
      <c r="AC30" s="12" t="n">
        <v>0.0</v>
      </c>
      <c r="AD30" s="10" t="n">
        <f t="shared" si="0"/>
        <v>1.0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31.0</v>
      </c>
      <c r="D32" s="12" t="n">
        <v>104.0</v>
      </c>
      <c r="E32" s="12" t="n">
        <v>42.0</v>
      </c>
      <c r="F32" s="12" t="n">
        <v>53.0</v>
      </c>
      <c r="G32" s="12" t="n">
        <v>26.0</v>
      </c>
      <c r="H32" s="12" t="n">
        <v>63.0</v>
      </c>
      <c r="I32" s="12" t="n">
        <v>29.0</v>
      </c>
      <c r="J32" s="12" t="n">
        <v>26.0</v>
      </c>
      <c r="K32" s="12" t="n">
        <v>105.0</v>
      </c>
      <c r="L32" s="12" t="n">
        <v>26.0</v>
      </c>
      <c r="M32" s="12" t="n">
        <v>75.0</v>
      </c>
      <c r="N32" s="12" t="n">
        <v>28.0</v>
      </c>
      <c r="O32" s="12" t="n">
        <v>27.0</v>
      </c>
      <c r="P32" s="12" t="n">
        <v>24.0</v>
      </c>
      <c r="Q32" s="12" t="n">
        <v>26.0</v>
      </c>
      <c r="R32" s="12" t="n">
        <v>72.0</v>
      </c>
      <c r="S32" s="12" t="n">
        <v>37.0</v>
      </c>
      <c r="T32" s="12" t="n">
        <v>35.0</v>
      </c>
      <c r="U32" s="12" t="n">
        <v>27.0</v>
      </c>
      <c r="V32" s="12" t="n">
        <v>0.0</v>
      </c>
      <c r="W32" s="12" t="n">
        <v>71.0</v>
      </c>
      <c r="X32" s="12" t="n">
        <v>56.0</v>
      </c>
      <c r="Y32" s="12" t="n">
        <v>0.0</v>
      </c>
      <c r="Z32" s="12" t="n">
        <v>163.0</v>
      </c>
      <c r="AA32" s="12" t="n">
        <v>29.0</v>
      </c>
      <c r="AB32" s="12" t="n">
        <v>0.0</v>
      </c>
      <c r="AC32" s="12" t="n">
        <v>29.0</v>
      </c>
      <c r="AD32" s="10" t="n">
        <f t="shared" si="0"/>
        <v>1204.0</v>
      </c>
      <c r="AE32" s="37">
        <v>0</v>
      </c>
    </row>
    <row r="33" spans="1:31" x14ac:dyDescent="0.2">
      <c r="A33" s="9" t="s">
        <v>32</v>
      </c>
      <c r="B33" s="9" t="s">
        <v>318</v>
      </c>
      <c r="C33" s="12" t="n">
        <v>90.0</v>
      </c>
      <c r="D33" s="12" t="n">
        <v>98.0</v>
      </c>
      <c r="E33" s="12" t="n">
        <v>0.0</v>
      </c>
      <c r="F33" s="12" t="n">
        <v>1.0</v>
      </c>
      <c r="G33" s="12" t="n">
        <v>67.0</v>
      </c>
      <c r="H33" s="12" t="n">
        <v>1359.0</v>
      </c>
      <c r="I33" s="12" t="n">
        <v>12.0</v>
      </c>
      <c r="J33" s="12" t="n">
        <v>2.0</v>
      </c>
      <c r="K33" s="12" t="n">
        <v>110.0</v>
      </c>
      <c r="L33" s="12" t="n">
        <v>5.0</v>
      </c>
      <c r="M33" s="12" t="n">
        <v>206.0</v>
      </c>
      <c r="N33" s="12" t="n">
        <v>0.0</v>
      </c>
      <c r="O33" s="12" t="n">
        <v>1.0</v>
      </c>
      <c r="P33" s="12" t="n">
        <v>0.0</v>
      </c>
      <c r="Q33" s="12" t="n">
        <v>8.0</v>
      </c>
      <c r="R33" s="12" t="n">
        <v>2.0</v>
      </c>
      <c r="S33" s="12" t="n">
        <v>4.0</v>
      </c>
      <c r="T33" s="12" t="n">
        <v>131.0</v>
      </c>
      <c r="U33" s="12" t="n">
        <v>3.0</v>
      </c>
      <c r="V33" s="12" t="n">
        <v>0.0</v>
      </c>
      <c r="W33" s="12" t="n">
        <v>40.0</v>
      </c>
      <c r="X33" s="12" t="n">
        <v>38.0</v>
      </c>
      <c r="Y33" s="12" t="n">
        <v>0.0</v>
      </c>
      <c r="Z33" s="12" t="n">
        <v>4.0</v>
      </c>
      <c r="AA33" s="12" t="n">
        <v>18.0</v>
      </c>
      <c r="AB33" s="12" t="n">
        <v>0.0</v>
      </c>
      <c r="AC33" s="12" t="n">
        <v>0.0</v>
      </c>
      <c r="AD33" s="10" t="n">
        <f t="shared" si="0"/>
        <v>2199.0</v>
      </c>
      <c r="AE33" s="37">
        <v>0</v>
      </c>
    </row>
    <row r="34" spans="1:31" x14ac:dyDescent="0.2">
      <c r="A34" s="9" t="s">
        <v>34</v>
      </c>
      <c r="B34" s="9" t="s">
        <v>319</v>
      </c>
      <c r="C34" s="12" t="n">
        <v>0.0</v>
      </c>
      <c r="D34" s="12" t="n">
        <v>4.0</v>
      </c>
      <c r="E34" s="12" t="n">
        <v>2.0</v>
      </c>
      <c r="F34" s="12" t="n">
        <v>24.0</v>
      </c>
      <c r="G34" s="12" t="n">
        <v>0.0</v>
      </c>
      <c r="H34" s="12" t="n">
        <v>0.0</v>
      </c>
      <c r="I34" s="12" t="n">
        <v>0.0</v>
      </c>
      <c r="J34" s="12" t="n">
        <v>0.0</v>
      </c>
      <c r="K34" s="12" t="n">
        <v>1.0</v>
      </c>
      <c r="L34" s="63" t="n">
        <v>26.0</v>
      </c>
      <c r="M34" s="12" t="n">
        <v>1.0</v>
      </c>
      <c r="N34" s="12" t="n">
        <v>0.0</v>
      </c>
      <c r="O34" s="12" t="n">
        <v>42.0</v>
      </c>
      <c r="P34" s="12" t="n">
        <v>0.0</v>
      </c>
      <c r="Q34" s="12" t="n">
        <v>0.0</v>
      </c>
      <c r="R34" s="12" t="n">
        <v>1.0</v>
      </c>
      <c r="S34" s="12" t="n">
        <v>27.0</v>
      </c>
      <c r="T34" s="12" t="n">
        <v>0.0</v>
      </c>
      <c r="U34" s="12" t="n">
        <v>0.0</v>
      </c>
      <c r="V34" s="12" t="n">
        <v>0.0</v>
      </c>
      <c r="W34" s="12" t="n">
        <v>0.0</v>
      </c>
      <c r="X34" s="12" t="n">
        <v>0.0</v>
      </c>
      <c r="Y34" s="12" t="n">
        <v>0.0</v>
      </c>
      <c r="Z34" s="12" t="n">
        <v>5.0</v>
      </c>
      <c r="AA34" s="12" t="n">
        <v>0.0</v>
      </c>
      <c r="AB34" s="12" t="n">
        <v>0.0</v>
      </c>
      <c r="AC34" s="12" t="n">
        <v>0.0</v>
      </c>
      <c r="AD34" s="10" t="n">
        <f t="shared" si="0"/>
        <v>133.0</v>
      </c>
      <c r="AE34" s="37" t="n">
        <v>1.0</v>
      </c>
    </row>
    <row r="35" spans="1:31" x14ac:dyDescent="0.2">
      <c r="A35" s="9" t="s">
        <v>34</v>
      </c>
      <c r="B35" s="9" t="s">
        <v>318</v>
      </c>
      <c r="C35" s="12" t="n">
        <v>1.0</v>
      </c>
      <c r="D35" s="12" t="n">
        <v>3.0</v>
      </c>
      <c r="E35" s="12" t="n">
        <v>0.0</v>
      </c>
      <c r="F35" s="12" t="n">
        <v>0.0</v>
      </c>
      <c r="G35" s="12" t="n">
        <v>1.0</v>
      </c>
      <c r="H35" s="12" t="n">
        <v>42.0</v>
      </c>
      <c r="I35" s="12" t="n">
        <v>0.0</v>
      </c>
      <c r="J35" s="12" t="n">
        <v>0.0</v>
      </c>
      <c r="K35" s="12" t="n">
        <v>2.0</v>
      </c>
      <c r="L35" s="12" t="n">
        <v>0.0</v>
      </c>
      <c r="M35" s="12" t="n">
        <v>13.0</v>
      </c>
      <c r="N35" s="12" t="n">
        <v>0.0</v>
      </c>
      <c r="O35" s="12" t="n">
        <v>0.0</v>
      </c>
      <c r="P35" s="12" t="n">
        <v>0.0</v>
      </c>
      <c r="Q35" s="12" t="n">
        <v>0.0</v>
      </c>
      <c r="R35" s="12" t="n">
        <v>0.0</v>
      </c>
      <c r="S35" s="12" t="n">
        <v>0.0</v>
      </c>
      <c r="T35" s="12" t="n">
        <v>2.0</v>
      </c>
      <c r="U35" s="12" t="n">
        <v>0.0</v>
      </c>
      <c r="V35" s="12" t="n">
        <v>0.0</v>
      </c>
      <c r="W35" s="12" t="n">
        <v>0.0</v>
      </c>
      <c r="X35" s="12" t="n">
        <v>2.0</v>
      </c>
      <c r="Y35" s="12" t="n">
        <v>0.0</v>
      </c>
      <c r="Z35" s="12" t="n">
        <v>0.0</v>
      </c>
      <c r="AA35" s="12" t="n">
        <v>0.0</v>
      </c>
      <c r="AB35" s="12" t="n">
        <v>0.0</v>
      </c>
      <c r="AC35" s="12" t="n">
        <v>0.0</v>
      </c>
      <c r="AD35" s="10" t="n">
        <f t="shared" si="0"/>
        <v>66.0</v>
      </c>
      <c r="AE35" s="37">
        <v>0</v>
      </c>
    </row>
    <row r="36" spans="1:31" x14ac:dyDescent="0.2">
      <c r="A36" s="9" t="s">
        <v>36</v>
      </c>
      <c r="B36" s="9" t="s">
        <v>319</v>
      </c>
      <c r="C36" s="12" t="n">
        <v>32.0</v>
      </c>
      <c r="D36" s="12" t="n">
        <v>99.0</v>
      </c>
      <c r="E36" s="12" t="n">
        <v>34.0</v>
      </c>
      <c r="F36" s="12" t="n">
        <v>1.0</v>
      </c>
      <c r="G36" s="12" t="n">
        <v>27.0</v>
      </c>
      <c r="H36" s="12" t="n">
        <v>64.0</v>
      </c>
      <c r="I36" s="12" t="n">
        <v>28.0</v>
      </c>
      <c r="J36" s="12" t="n">
        <v>27.0</v>
      </c>
      <c r="K36" s="12" t="n">
        <v>90.0</v>
      </c>
      <c r="L36" s="63" t="n">
        <v>1.0</v>
      </c>
      <c r="M36" s="12" t="n">
        <v>98.0</v>
      </c>
      <c r="N36" s="12" t="n">
        <v>79.0</v>
      </c>
      <c r="O36" s="12" t="n">
        <v>1.0</v>
      </c>
      <c r="P36" s="12" t="n">
        <v>44.0</v>
      </c>
      <c r="Q36" s="12" t="n">
        <v>22.0</v>
      </c>
      <c r="R36" s="12" t="n">
        <v>76.0</v>
      </c>
      <c r="S36" s="12" t="n">
        <v>6.0</v>
      </c>
      <c r="T36" s="12" t="n">
        <v>35.0</v>
      </c>
      <c r="U36" s="12" t="n">
        <v>24.0</v>
      </c>
      <c r="V36" s="12" t="n">
        <v>0.0</v>
      </c>
      <c r="W36" s="12" t="n">
        <v>73.0</v>
      </c>
      <c r="X36" s="12" t="n">
        <v>44.0</v>
      </c>
      <c r="Y36" s="12" t="n">
        <v>0.0</v>
      </c>
      <c r="Z36" s="12" t="n">
        <v>133.0</v>
      </c>
      <c r="AA36" s="12" t="n">
        <v>30.0</v>
      </c>
      <c r="AB36" s="12" t="n">
        <v>0.0</v>
      </c>
      <c r="AC36" s="12" t="n">
        <v>30.0</v>
      </c>
      <c r="AD36" s="10" t="n">
        <f t="shared" si="0"/>
        <v>1098.0</v>
      </c>
      <c r="AE36" s="37" t="n">
        <v>1.0</v>
      </c>
    </row>
    <row r="37" spans="1:31" x14ac:dyDescent="0.2">
      <c r="A37" s="9" t="s">
        <v>36</v>
      </c>
      <c r="B37" s="9" t="s">
        <v>318</v>
      </c>
      <c r="C37" s="12" t="n">
        <v>82.0</v>
      </c>
      <c r="D37" s="12" t="n">
        <v>88.0</v>
      </c>
      <c r="E37" s="12" t="n">
        <v>0.0</v>
      </c>
      <c r="F37" s="12" t="n">
        <v>1.0</v>
      </c>
      <c r="G37" s="12" t="n">
        <v>63.0</v>
      </c>
      <c r="H37" s="12" t="n">
        <v>1305.0</v>
      </c>
      <c r="I37" s="12" t="n">
        <v>13.0</v>
      </c>
      <c r="J37" s="12" t="n">
        <v>2.0</v>
      </c>
      <c r="K37" s="12" t="n">
        <v>107.0</v>
      </c>
      <c r="L37" s="12" t="n">
        <v>6.0</v>
      </c>
      <c r="M37" s="12" t="n">
        <v>184.0</v>
      </c>
      <c r="N37" s="12" t="n">
        <v>0.0</v>
      </c>
      <c r="O37" s="12" t="n">
        <v>1.0</v>
      </c>
      <c r="P37" s="12" t="n">
        <v>0.0</v>
      </c>
      <c r="Q37" s="12" t="n">
        <v>8.0</v>
      </c>
      <c r="R37" s="12" t="n">
        <v>2.0</v>
      </c>
      <c r="S37" s="12" t="n">
        <v>4.0</v>
      </c>
      <c r="T37" s="12" t="n">
        <v>127.0</v>
      </c>
      <c r="U37" s="12" t="n">
        <v>3.0</v>
      </c>
      <c r="V37" s="12" t="n">
        <v>0.0</v>
      </c>
      <c r="W37" s="12" t="n">
        <v>38.0</v>
      </c>
      <c r="X37" s="12" t="n">
        <v>35.0</v>
      </c>
      <c r="Y37" s="12" t="n">
        <v>0.0</v>
      </c>
      <c r="Z37" s="12" t="n">
        <v>5.0</v>
      </c>
      <c r="AA37" s="12" t="n">
        <v>12.0</v>
      </c>
      <c r="AB37" s="12" t="n">
        <v>0.0</v>
      </c>
      <c r="AC37" s="12" t="n">
        <v>0.0</v>
      </c>
      <c r="AD37" s="10" t="n">
        <f t="shared" si="0"/>
        <v>2086.0</v>
      </c>
      <c r="AE37" s="37">
        <v>0</v>
      </c>
    </row>
    <row r="38" spans="1:31" x14ac:dyDescent="0.2">
      <c r="A38" s="9" t="s">
        <v>38</v>
      </c>
      <c r="B38" s="9" t="s">
        <v>319</v>
      </c>
      <c r="C38" s="12" t="n">
        <v>32.0</v>
      </c>
      <c r="D38" s="12" t="n">
        <v>64.0</v>
      </c>
      <c r="E38" s="12" t="n">
        <v>29.0</v>
      </c>
      <c r="F38" s="12" t="n">
        <v>1.0</v>
      </c>
      <c r="G38" s="12" t="n">
        <v>27.0</v>
      </c>
      <c r="H38" s="12" t="n">
        <v>49.0</v>
      </c>
      <c r="I38" s="12" t="n">
        <v>28.0</v>
      </c>
      <c r="J38" s="12" t="n">
        <v>27.0</v>
      </c>
      <c r="K38" s="12" t="n">
        <v>72.0</v>
      </c>
      <c r="L38" s="63" t="n">
        <v>1.0</v>
      </c>
      <c r="M38" s="12" t="n">
        <v>82.0</v>
      </c>
      <c r="N38" s="12" t="n">
        <v>78.0</v>
      </c>
      <c r="O38" s="12" t="n">
        <v>0.0</v>
      </c>
      <c r="P38" s="12" t="n">
        <v>43.0</v>
      </c>
      <c r="Q38" s="12" t="n">
        <v>22.0</v>
      </c>
      <c r="R38" s="12" t="n">
        <v>59.0</v>
      </c>
      <c r="S38" s="12" t="n">
        <v>3.0</v>
      </c>
      <c r="T38" s="12" t="n">
        <v>33.0</v>
      </c>
      <c r="U38" s="12" t="n">
        <v>24.0</v>
      </c>
      <c r="V38" s="12" t="n">
        <v>0.0</v>
      </c>
      <c r="W38" s="12" t="n">
        <v>56.0</v>
      </c>
      <c r="X38" s="12" t="n">
        <v>37.0</v>
      </c>
      <c r="Y38" s="12" t="n">
        <v>0.0</v>
      </c>
      <c r="Z38" s="12" t="n">
        <v>73.0</v>
      </c>
      <c r="AA38" s="12" t="n">
        <v>27.0</v>
      </c>
      <c r="AB38" s="12" t="n">
        <v>0.0</v>
      </c>
      <c r="AC38" s="12" t="n">
        <v>30.0</v>
      </c>
      <c r="AD38" s="10" t="n">
        <f t="shared" si="0"/>
        <v>897.0</v>
      </c>
      <c r="AE38" s="37" t="n">
        <v>1.0</v>
      </c>
    </row>
    <row r="39" spans="1:31" x14ac:dyDescent="0.2">
      <c r="A39" s="9" t="s">
        <v>38</v>
      </c>
      <c r="B39" s="9" t="s">
        <v>318</v>
      </c>
      <c r="C39" s="12" t="n">
        <v>59.0</v>
      </c>
      <c r="D39" s="12" t="n">
        <v>41.0</v>
      </c>
      <c r="E39" s="12" t="n">
        <v>0.0</v>
      </c>
      <c r="F39" s="12" t="n">
        <v>1.0</v>
      </c>
      <c r="G39" s="12" t="n">
        <v>61.0</v>
      </c>
      <c r="H39" s="12" t="n">
        <v>870.0</v>
      </c>
      <c r="I39" s="12" t="n">
        <v>10.0</v>
      </c>
      <c r="J39" s="12" t="n">
        <v>1.0</v>
      </c>
      <c r="K39" s="12" t="n">
        <v>103.0</v>
      </c>
      <c r="L39" s="12" t="n">
        <v>2.0</v>
      </c>
      <c r="M39" s="12" t="n">
        <v>134.0</v>
      </c>
      <c r="N39" s="12" t="n">
        <v>0.0</v>
      </c>
      <c r="O39" s="12" t="n">
        <v>0.0</v>
      </c>
      <c r="P39" s="12" t="n">
        <v>0.0</v>
      </c>
      <c r="Q39" s="12" t="n">
        <v>4.0</v>
      </c>
      <c r="R39" s="12" t="n">
        <v>1.0</v>
      </c>
      <c r="S39" s="12" t="n">
        <v>2.0</v>
      </c>
      <c r="T39" s="12" t="n">
        <v>62.0</v>
      </c>
      <c r="U39" s="12" t="n">
        <v>0.0</v>
      </c>
      <c r="V39" s="12" t="n">
        <v>0.0</v>
      </c>
      <c r="W39" s="12" t="n">
        <v>30.0</v>
      </c>
      <c r="X39" s="12" t="n">
        <v>33.0</v>
      </c>
      <c r="Y39" s="12" t="n">
        <v>0.0</v>
      </c>
      <c r="Z39" s="12" t="n">
        <v>0.0</v>
      </c>
      <c r="AA39" s="12" t="n">
        <v>9.0</v>
      </c>
      <c r="AB39" s="12" t="n">
        <v>0.0</v>
      </c>
      <c r="AC39" s="12" t="n">
        <v>0.0</v>
      </c>
      <c r="AD39" s="10" t="n">
        <f t="shared" si="0"/>
        <v>1423.0</v>
      </c>
      <c r="AE39" s="37">
        <v>0</v>
      </c>
    </row>
    <row r="40" spans="1:31" x14ac:dyDescent="0.2">
      <c r="A40" s="9" t="s">
        <v>40</v>
      </c>
      <c r="B40" s="9" t="s">
        <v>319</v>
      </c>
      <c r="C40" s="12" t="n">
        <v>0.0</v>
      </c>
      <c r="D40" s="12" t="n">
        <v>35.0</v>
      </c>
      <c r="E40" s="12" t="n">
        <v>5.0</v>
      </c>
      <c r="F40" s="12" t="n">
        <v>0.0</v>
      </c>
      <c r="G40" s="12" t="n">
        <v>0.0</v>
      </c>
      <c r="H40" s="12" t="n">
        <v>15.0</v>
      </c>
      <c r="I40" s="12" t="n">
        <v>0.0</v>
      </c>
      <c r="J40" s="12" t="n">
        <v>0.0</v>
      </c>
      <c r="K40" s="12" t="n">
        <v>18.0</v>
      </c>
      <c r="L40" s="12" t="n">
        <v>0.0</v>
      </c>
      <c r="M40" s="12" t="n">
        <v>16.0</v>
      </c>
      <c r="N40" s="12" t="n">
        <v>1.0</v>
      </c>
      <c r="O40" s="12" t="n">
        <v>1.0</v>
      </c>
      <c r="P40" s="12" t="n">
        <v>1.0</v>
      </c>
      <c r="Q40" s="12" t="n">
        <v>0.0</v>
      </c>
      <c r="R40" s="12" t="n">
        <v>17.0</v>
      </c>
      <c r="S40" s="12" t="n">
        <v>3.0</v>
      </c>
      <c r="T40" s="12" t="n">
        <v>2.0</v>
      </c>
      <c r="U40" s="12" t="n">
        <v>0.0</v>
      </c>
      <c r="V40" s="12" t="n">
        <v>0.0</v>
      </c>
      <c r="W40" s="12" t="n">
        <v>17.0</v>
      </c>
      <c r="X40" s="12" t="n">
        <v>7.0</v>
      </c>
      <c r="Y40" s="12" t="n">
        <v>0.0</v>
      </c>
      <c r="Z40" s="12" t="n">
        <v>60.0</v>
      </c>
      <c r="AA40" s="12" t="n">
        <v>3.0</v>
      </c>
      <c r="AB40" s="12" t="n">
        <v>0.0</v>
      </c>
      <c r="AC40" s="12" t="n">
        <v>0.0</v>
      </c>
      <c r="AD40" s="10" t="n">
        <f t="shared" si="0"/>
        <v>201.0</v>
      </c>
      <c r="AE40" s="37">
        <v>0</v>
      </c>
    </row>
    <row r="41" spans="1:31" x14ac:dyDescent="0.2">
      <c r="A41" s="9" t="s">
        <v>40</v>
      </c>
      <c r="B41" s="9" t="s">
        <v>318</v>
      </c>
      <c r="C41" s="12" t="n">
        <v>23.0</v>
      </c>
      <c r="D41" s="12" t="n">
        <v>47.0</v>
      </c>
      <c r="E41" s="12" t="n">
        <v>0.0</v>
      </c>
      <c r="F41" s="12" t="n">
        <v>0.0</v>
      </c>
      <c r="G41" s="12" t="n">
        <v>2.0</v>
      </c>
      <c r="H41" s="12" t="n">
        <v>435.0</v>
      </c>
      <c r="I41" s="12" t="n">
        <v>3.0</v>
      </c>
      <c r="J41" s="12" t="n">
        <v>1.0</v>
      </c>
      <c r="K41" s="12" t="n">
        <v>4.0</v>
      </c>
      <c r="L41" s="12" t="n">
        <v>4.0</v>
      </c>
      <c r="M41" s="12" t="n">
        <v>50.0</v>
      </c>
      <c r="N41" s="12" t="n">
        <v>0.0</v>
      </c>
      <c r="O41" s="12" t="n">
        <v>1.0</v>
      </c>
      <c r="P41" s="12" t="n">
        <v>0.0</v>
      </c>
      <c r="Q41" s="12" t="n">
        <v>4.0</v>
      </c>
      <c r="R41" s="12" t="n">
        <v>1.0</v>
      </c>
      <c r="S41" s="12" t="n">
        <v>2.0</v>
      </c>
      <c r="T41" s="12" t="n">
        <v>65.0</v>
      </c>
      <c r="U41" s="12" t="n">
        <v>3.0</v>
      </c>
      <c r="V41" s="12" t="n">
        <v>0.0</v>
      </c>
      <c r="W41" s="12" t="n">
        <v>8.0</v>
      </c>
      <c r="X41" s="12" t="n">
        <v>2.0</v>
      </c>
      <c r="Y41" s="12" t="n">
        <v>0.0</v>
      </c>
      <c r="Z41" s="12" t="n">
        <v>5.0</v>
      </c>
      <c r="AA41" s="12" t="n">
        <v>3.0</v>
      </c>
      <c r="AB41" s="12" t="n">
        <v>0.0</v>
      </c>
      <c r="AC41" s="12" t="n">
        <v>0.0</v>
      </c>
      <c r="AD41" s="10" t="n">
        <f t="shared" si="0"/>
        <v>663.0</v>
      </c>
      <c r="AE41" s="37">
        <v>0</v>
      </c>
    </row>
    <row r="42" spans="1:31" x14ac:dyDescent="0.2">
      <c r="A42" s="9" t="s">
        <v>42</v>
      </c>
      <c r="B42" s="9" t="s">
        <v>319</v>
      </c>
      <c r="C42" s="12" t="n">
        <v>0.0</v>
      </c>
      <c r="D42" s="12" t="n">
        <v>0.0</v>
      </c>
      <c r="E42" s="12" t="n">
        <v>0.0</v>
      </c>
      <c r="F42" s="12" t="n">
        <v>27.0</v>
      </c>
      <c r="G42" s="12" t="n">
        <v>0.0</v>
      </c>
      <c r="H42" s="12" t="n">
        <v>0.0</v>
      </c>
      <c r="I42" s="12" t="n">
        <v>2.0</v>
      </c>
      <c r="J42" s="12" t="n">
        <v>0.0</v>
      </c>
      <c r="K42" s="12" t="n">
        <v>3.0</v>
      </c>
      <c r="L42" s="12" t="n">
        <v>0.0</v>
      </c>
      <c r="M42" s="12" t="n">
        <v>1.0</v>
      </c>
      <c r="N42" s="12" t="n">
        <v>1.0</v>
      </c>
      <c r="O42" s="12" t="n">
        <v>1.0</v>
      </c>
      <c r="P42" s="12" t="n">
        <v>0.0</v>
      </c>
      <c r="Q42" s="12" t="n">
        <v>0.0</v>
      </c>
      <c r="R42" s="12" t="n">
        <v>2.0</v>
      </c>
      <c r="S42" s="12" t="n">
        <v>6.0</v>
      </c>
      <c r="T42" s="12" t="n">
        <v>0.0</v>
      </c>
      <c r="U42" s="12" t="n">
        <v>3.0</v>
      </c>
      <c r="V42" s="12" t="n">
        <v>0.0</v>
      </c>
      <c r="W42" s="12" t="n">
        <v>0.0</v>
      </c>
      <c r="X42" s="12" t="n">
        <v>1.0</v>
      </c>
      <c r="Y42" s="12" t="n">
        <v>0.0</v>
      </c>
      <c r="Z42" s="12" t="n">
        <v>6.0</v>
      </c>
      <c r="AA42" s="12" t="n">
        <v>0.0</v>
      </c>
      <c r="AB42" s="12" t="n">
        <v>0.0</v>
      </c>
      <c r="AC42" s="12" t="n">
        <v>0.0</v>
      </c>
      <c r="AD42" s="10" t="n">
        <f t="shared" si="0"/>
        <v>53.0</v>
      </c>
      <c r="AE42" s="37">
        <v>0</v>
      </c>
    </row>
    <row r="43" spans="1:31" x14ac:dyDescent="0.2">
      <c r="A43" s="9" t="s">
        <v>42</v>
      </c>
      <c r="B43" s="9" t="s">
        <v>318</v>
      </c>
      <c r="C43" s="12" t="n">
        <v>0.0</v>
      </c>
      <c r="D43" s="12" t="n">
        <v>0.0</v>
      </c>
      <c r="E43" s="12" t="n">
        <v>0.0</v>
      </c>
      <c r="F43" s="12" t="n">
        <v>0.0</v>
      </c>
      <c r="G43" s="12" t="n">
        <v>0.0</v>
      </c>
      <c r="H43" s="12" t="n">
        <v>3.0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3.0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1.0</v>
      </c>
      <c r="G45" s="12" t="n">
        <v>0.0</v>
      </c>
      <c r="H45" s="12" t="n">
        <v>0.0</v>
      </c>
      <c r="I45" s="12" t="n">
        <v>0.0</v>
      </c>
      <c r="J45" s="12" t="n">
        <v>0.0</v>
      </c>
      <c r="K45" s="12" t="n">
        <v>1.0</v>
      </c>
      <c r="L45" s="12" t="n">
        <v>0.0</v>
      </c>
      <c r="M45" s="12" t="n">
        <v>0.0</v>
      </c>
      <c r="N45" s="12" t="n">
        <v>0.0</v>
      </c>
      <c r="O45" s="12" t="n">
        <v>0.0</v>
      </c>
      <c r="P45" s="12" t="n">
        <v>0.0</v>
      </c>
      <c r="Q45" s="12" t="n">
        <v>0.0</v>
      </c>
      <c r="R45" s="12" t="n">
        <v>0.0</v>
      </c>
      <c r="S45" s="12" t="n">
        <v>0.0</v>
      </c>
      <c r="T45" s="12" t="n">
        <v>0.0</v>
      </c>
      <c r="U45" s="12" t="n">
        <v>0.0</v>
      </c>
      <c r="V45" s="12" t="n">
        <v>0.0</v>
      </c>
      <c r="W45" s="12" t="n">
        <v>0.0</v>
      </c>
      <c r="X45" s="12" t="n">
        <v>1.0</v>
      </c>
      <c r="Y45" s="12" t="n">
        <v>0.0</v>
      </c>
      <c r="Z45" s="12" t="n">
        <v>0.0</v>
      </c>
      <c r="AA45" s="12" t="n">
        <v>0.0</v>
      </c>
      <c r="AB45" s="12" t="n">
        <v>0.0</v>
      </c>
      <c r="AC45" s="12" t="n">
        <v>0.0</v>
      </c>
      <c r="AD45" s="10" t="n">
        <f t="shared" si="0"/>
        <v>3.0</v>
      </c>
      <c r="AE45" s="37">
        <v>0</v>
      </c>
    </row>
    <row r="46" spans="1:31" x14ac:dyDescent="0.2">
      <c r="A46" s="9" t="s">
        <v>46</v>
      </c>
      <c r="B46" s="9" t="s">
        <v>319</v>
      </c>
      <c r="C46" s="12" t="n">
        <v>0.0</v>
      </c>
      <c r="D46" s="12" t="n">
        <v>0.0</v>
      </c>
      <c r="E46" s="12" t="n">
        <v>0.0</v>
      </c>
      <c r="F46" s="12" t="n">
        <v>0.0</v>
      </c>
      <c r="G46" s="12" t="n">
        <v>0.0</v>
      </c>
      <c r="H46" s="12" t="n">
        <v>3.0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3.0</v>
      </c>
      <c r="AE46" s="37">
        <v>0</v>
      </c>
    </row>
    <row r="47" spans="1:31" x14ac:dyDescent="0.2">
      <c r="A47" s="9" t="s">
        <v>46</v>
      </c>
      <c r="B47" s="9" t="s">
        <v>318</v>
      </c>
      <c r="C47" s="12" t="n">
        <v>0.0</v>
      </c>
      <c r="D47" s="12" t="n">
        <v>0.0</v>
      </c>
      <c r="E47" s="12" t="n">
        <v>0.0</v>
      </c>
      <c r="F47" s="12" t="n">
        <v>27.0</v>
      </c>
      <c r="G47" s="12" t="n">
        <v>0.0</v>
      </c>
      <c r="H47" s="12" t="n">
        <v>0.0</v>
      </c>
      <c r="I47" s="12" t="n">
        <v>2.0</v>
      </c>
      <c r="J47" s="12" t="n">
        <v>0.0</v>
      </c>
      <c r="K47" s="12" t="n">
        <v>3.0</v>
      </c>
      <c r="L47" s="12" t="n">
        <v>0.0</v>
      </c>
      <c r="M47" s="12" t="n">
        <v>2.0</v>
      </c>
      <c r="N47" s="12" t="n">
        <v>1.0</v>
      </c>
      <c r="O47" s="12" t="n">
        <v>1.0</v>
      </c>
      <c r="P47" s="12" t="n">
        <v>0.0</v>
      </c>
      <c r="Q47" s="12" t="n">
        <v>0.0</v>
      </c>
      <c r="R47" s="12" t="n">
        <v>2.0</v>
      </c>
      <c r="S47" s="12" t="n">
        <v>8.0</v>
      </c>
      <c r="T47" s="12" t="n">
        <v>0.0</v>
      </c>
      <c r="U47" s="12" t="n">
        <v>3.0</v>
      </c>
      <c r="V47" s="12" t="n">
        <v>0.0</v>
      </c>
      <c r="W47" s="12" t="n">
        <v>0.0</v>
      </c>
      <c r="X47" s="12" t="n">
        <v>0.0</v>
      </c>
      <c r="Y47" s="12" t="n">
        <v>0.0</v>
      </c>
      <c r="Z47" s="12" t="n">
        <v>6.0</v>
      </c>
      <c r="AA47" s="12" t="n">
        <v>0.0</v>
      </c>
      <c r="AB47" s="12" t="n">
        <v>0.0</v>
      </c>
      <c r="AC47" s="12" t="n">
        <v>0.0</v>
      </c>
      <c r="AD47" s="10" t="n">
        <f t="shared" si="0"/>
        <v>55.0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63"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t="n">
        <v>1.0</v>
      </c>
    </row>
    <row r="50" spans="1:31" x14ac:dyDescent="0.2">
      <c r="A50" s="9" t="s">
        <v>50</v>
      </c>
      <c r="B50" s="9" t="s">
        <v>319</v>
      </c>
      <c r="C50" s="12" t="n">
        <v>0.0</v>
      </c>
      <c r="D50" s="12" t="n">
        <v>10.0</v>
      </c>
      <c r="E50" s="12" t="n">
        <v>0.0</v>
      </c>
      <c r="F50" s="12" t="n">
        <v>0.0</v>
      </c>
      <c r="G50" s="12" t="n">
        <v>0.0</v>
      </c>
      <c r="H50" s="12" t="n">
        <v>0.0</v>
      </c>
      <c r="I50" s="12" t="n">
        <v>0.0</v>
      </c>
      <c r="J50" s="12" t="n">
        <v>0.0</v>
      </c>
      <c r="K50" s="12" t="n">
        <v>0.0</v>
      </c>
      <c r="L50" s="12" t="n">
        <v>0.0</v>
      </c>
      <c r="M50" s="12" t="n">
        <v>4.0</v>
      </c>
      <c r="N50" s="12" t="n">
        <v>0.0</v>
      </c>
      <c r="O50" s="12" t="n">
        <v>0.0</v>
      </c>
      <c r="P50" s="12" t="n">
        <v>2.0</v>
      </c>
      <c r="Q50" s="12" t="n">
        <v>0.0</v>
      </c>
      <c r="R50" s="12" t="n">
        <v>0.0</v>
      </c>
      <c r="S50" s="12" t="n">
        <v>0.0</v>
      </c>
      <c r="T50" s="12" t="n">
        <v>0.0</v>
      </c>
      <c r="U50" s="12" t="n">
        <v>9.0</v>
      </c>
      <c r="V50" s="12" t="n">
        <v>0.0</v>
      </c>
      <c r="W50" s="12" t="n">
        <v>0.0</v>
      </c>
      <c r="X50" s="12" t="n">
        <v>10.0</v>
      </c>
      <c r="Y50" s="12" t="n">
        <v>0.0</v>
      </c>
      <c r="Z50" s="12" t="n">
        <v>0.0</v>
      </c>
      <c r="AA50" s="12" t="n">
        <v>1.0</v>
      </c>
      <c r="AB50" s="12" t="n">
        <v>0.0</v>
      </c>
      <c r="AC50" s="12" t="n">
        <v>0.0</v>
      </c>
      <c r="AD50" s="10" t="n">
        <f t="shared" si="0"/>
        <v>36.0</v>
      </c>
      <c r="AE50" s="37">
        <v>0</v>
      </c>
    </row>
    <row r="51" spans="1:31" x14ac:dyDescent="0.2">
      <c r="A51" s="9" t="s">
        <v>50</v>
      </c>
      <c r="B51" s="9" t="s">
        <v>318</v>
      </c>
      <c r="C51" s="12" t="n">
        <v>0.0</v>
      </c>
      <c r="D51" s="12" t="n">
        <v>0.0</v>
      </c>
      <c r="E51" s="12" t="n">
        <v>0.0</v>
      </c>
      <c r="F51" s="12" t="n">
        <v>0.0</v>
      </c>
      <c r="G51" s="12" t="n">
        <v>0.0</v>
      </c>
      <c r="H51" s="12" t="n">
        <v>25.0</v>
      </c>
      <c r="I51" s="12" t="n">
        <v>0.0</v>
      </c>
      <c r="J51" s="12" t="n">
        <v>0.0</v>
      </c>
      <c r="K51" s="63"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25.0</v>
      </c>
      <c r="AE51" s="37" t="n">
        <v>1.0</v>
      </c>
    </row>
    <row r="52" spans="1:31" x14ac:dyDescent="0.2">
      <c r="A52" s="3" t="s">
        <v>360</v>
      </c>
      <c r="B52" s="9" t="s">
        <v>319</v>
      </c>
      <c r="C52" s="12" t="n">
        <v>46.0</v>
      </c>
      <c r="D52" s="12" t="n">
        <v>18.0</v>
      </c>
      <c r="E52" s="12" t="n">
        <v>0.0</v>
      </c>
      <c r="F52" s="12" t="n">
        <v>0.0</v>
      </c>
      <c r="G52" s="12" t="n">
        <v>3.0</v>
      </c>
      <c r="H52" s="12" t="n">
        <v>192.0</v>
      </c>
      <c r="I52" s="12" t="n">
        <v>5.0</v>
      </c>
      <c r="J52" s="12" t="n">
        <v>0.0</v>
      </c>
      <c r="K52" s="12" t="n">
        <v>3.0</v>
      </c>
      <c r="L52" s="12" t="n">
        <v>0.0</v>
      </c>
      <c r="M52" s="12" t="n">
        <v>36.0</v>
      </c>
      <c r="N52" s="12" t="n">
        <v>0.0</v>
      </c>
      <c r="O52" s="12" t="n">
        <v>0.0</v>
      </c>
      <c r="P52" s="12" t="n">
        <v>0.0</v>
      </c>
      <c r="Q52" s="12" t="n">
        <v>1.0</v>
      </c>
      <c r="R52" s="12" t="n">
        <v>1.0</v>
      </c>
      <c r="S52" s="12" t="n">
        <v>0.0</v>
      </c>
      <c r="T52" s="12" t="n">
        <v>37.0</v>
      </c>
      <c r="U52" s="12" t="n">
        <v>0.0</v>
      </c>
      <c r="V52" s="12" t="n">
        <v>0.0</v>
      </c>
      <c r="W52" s="12" t="n">
        <v>10.0</v>
      </c>
      <c r="X52" s="12" t="n">
        <v>3.0</v>
      </c>
      <c r="Y52" s="12" t="n">
        <v>0.0</v>
      </c>
      <c r="Z52" s="12" t="n">
        <v>0.0</v>
      </c>
      <c r="AA52" s="12" t="n">
        <v>4.0</v>
      </c>
      <c r="AB52" s="12" t="n">
        <v>0.0</v>
      </c>
      <c r="AC52" s="12" t="n">
        <v>0.0</v>
      </c>
      <c r="AD52" s="10" t="n">
        <f t="shared" si="0"/>
        <v>359.0</v>
      </c>
      <c r="AE52" s="37">
        <v>0</v>
      </c>
    </row>
    <row r="53" spans="1:31" x14ac:dyDescent="0.2">
      <c r="A53" s="3" t="s">
        <v>360</v>
      </c>
      <c r="B53" s="9" t="s">
        <v>318</v>
      </c>
      <c r="C53" s="12" t="n">
        <v>31.0</v>
      </c>
      <c r="D53" s="12" t="n">
        <v>54.0</v>
      </c>
      <c r="E53" s="12" t="n">
        <v>26.0</v>
      </c>
      <c r="F53" s="12" t="n">
        <v>25.0</v>
      </c>
      <c r="G53" s="12" t="n">
        <v>26.0</v>
      </c>
      <c r="H53" s="12" t="n">
        <v>50.0</v>
      </c>
      <c r="I53" s="12" t="n">
        <v>27.0</v>
      </c>
      <c r="J53" s="12" t="n">
        <v>25.0</v>
      </c>
      <c r="K53" s="12" t="n">
        <v>50.0</v>
      </c>
      <c r="L53" s="12" t="n">
        <v>25.0</v>
      </c>
      <c r="M53" s="12" t="n">
        <v>39.0</v>
      </c>
      <c r="N53" s="12" t="n">
        <v>25.0</v>
      </c>
      <c r="O53" s="12" t="n">
        <v>24.0</v>
      </c>
      <c r="P53" s="12" t="n">
        <v>24.0</v>
      </c>
      <c r="Q53" s="12" t="n">
        <v>24.0</v>
      </c>
      <c r="R53" s="12" t="n">
        <v>45.0</v>
      </c>
      <c r="S53" s="12" t="n">
        <v>25.0</v>
      </c>
      <c r="T53" s="12" t="n">
        <v>32.0</v>
      </c>
      <c r="U53" s="12" t="n">
        <v>24.0</v>
      </c>
      <c r="V53" s="12" t="n">
        <v>0.0</v>
      </c>
      <c r="W53" s="12" t="n">
        <v>44.0</v>
      </c>
      <c r="X53" s="12" t="n">
        <v>24.0</v>
      </c>
      <c r="Y53" s="12" t="n">
        <v>0.0</v>
      </c>
      <c r="Z53" s="12" t="n">
        <v>33.0</v>
      </c>
      <c r="AA53" s="12" t="n">
        <v>29.0</v>
      </c>
      <c r="AB53" s="12" t="n">
        <v>0.0</v>
      </c>
      <c r="AC53" s="12" t="n">
        <v>25.0</v>
      </c>
      <c r="AD53" s="10" t="n">
        <f t="shared" si="0"/>
        <v>756.0</v>
      </c>
      <c r="AE53" s="37">
        <v>0</v>
      </c>
    </row>
    <row r="54" spans="1:31" x14ac:dyDescent="0.2">
      <c r="A54" s="3" t="s">
        <v>361</v>
      </c>
      <c r="B54" s="9" t="s">
        <v>319</v>
      </c>
      <c r="C54" s="12" t="n">
        <v>32.0</v>
      </c>
      <c r="D54" s="12" t="n">
        <v>47.0</v>
      </c>
      <c r="E54" s="12" t="n">
        <v>21.0</v>
      </c>
      <c r="F54" s="12" t="n">
        <v>1.0</v>
      </c>
      <c r="G54" s="12" t="n">
        <v>27.0</v>
      </c>
      <c r="H54" s="12" t="n">
        <v>47.0</v>
      </c>
      <c r="I54" s="12" t="n">
        <v>28.0</v>
      </c>
      <c r="J54" s="12" t="n">
        <v>26.0</v>
      </c>
      <c r="K54" s="12" t="n">
        <v>50.0</v>
      </c>
      <c r="L54" s="63" t="n">
        <v>0.0</v>
      </c>
      <c r="M54" s="12" t="n">
        <v>55.0</v>
      </c>
      <c r="N54" s="12" t="n">
        <v>74.0</v>
      </c>
      <c r="O54" s="12" t="n">
        <v>0.0</v>
      </c>
      <c r="P54" s="12" t="n">
        <v>43.0</v>
      </c>
      <c r="Q54" s="12" t="n">
        <v>21.0</v>
      </c>
      <c r="R54" s="12" t="n">
        <v>47.0</v>
      </c>
      <c r="S54" s="12" t="n">
        <v>0.0</v>
      </c>
      <c r="T54" s="12" t="n">
        <v>31.0</v>
      </c>
      <c r="U54" s="12" t="n">
        <v>24.0</v>
      </c>
      <c r="V54" s="12" t="n">
        <v>0.0</v>
      </c>
      <c r="W54" s="12" t="n">
        <v>44.0</v>
      </c>
      <c r="X54" s="12" t="n">
        <v>20.0</v>
      </c>
      <c r="Y54" s="12" t="n">
        <v>0.0</v>
      </c>
      <c r="Z54" s="12" t="n">
        <v>21.0</v>
      </c>
      <c r="AA54" s="12" t="n">
        <v>30.0</v>
      </c>
      <c r="AB54" s="12" t="n">
        <v>0.0</v>
      </c>
      <c r="AC54" s="12" t="n">
        <v>26.0</v>
      </c>
      <c r="AD54" s="10" t="n">
        <f t="shared" si="0"/>
        <v>715.0</v>
      </c>
      <c r="AE54" s="37" t="n">
        <v>1.0</v>
      </c>
    </row>
    <row r="55" spans="1:31" x14ac:dyDescent="0.2">
      <c r="A55" s="3" t="s">
        <v>361</v>
      </c>
      <c r="B55" s="9" t="s">
        <v>318</v>
      </c>
      <c r="C55" s="12" t="n">
        <v>39.0</v>
      </c>
      <c r="D55" s="12" t="n">
        <v>17.0</v>
      </c>
      <c r="E55" s="12" t="n">
        <v>0.0</v>
      </c>
      <c r="F55" s="12" t="n">
        <v>0.0</v>
      </c>
      <c r="G55" s="12" t="n">
        <v>3.0</v>
      </c>
      <c r="H55" s="12" t="n">
        <v>192.0</v>
      </c>
      <c r="I55" s="12" t="n">
        <v>6.0</v>
      </c>
      <c r="J55" s="12" t="n">
        <v>0.0</v>
      </c>
      <c r="K55" s="12" t="n">
        <v>3.0</v>
      </c>
      <c r="L55" s="12" t="n">
        <v>0.0</v>
      </c>
      <c r="M55" s="12" t="n">
        <v>35.0</v>
      </c>
      <c r="N55" s="12" t="n">
        <v>0.0</v>
      </c>
      <c r="O55" s="12" t="n">
        <v>0.0</v>
      </c>
      <c r="P55" s="12" t="n">
        <v>0.0</v>
      </c>
      <c r="Q55" s="12" t="n">
        <v>1.0</v>
      </c>
      <c r="R55" s="12" t="n">
        <v>1.0</v>
      </c>
      <c r="S55" s="12" t="n">
        <v>0.0</v>
      </c>
      <c r="T55" s="12" t="n">
        <v>36.0</v>
      </c>
      <c r="U55" s="12" t="n">
        <v>0.0</v>
      </c>
      <c r="V55" s="12" t="n">
        <v>0.0</v>
      </c>
      <c r="W55" s="12" t="n">
        <v>10.0</v>
      </c>
      <c r="X55" s="12" t="n">
        <v>3.0</v>
      </c>
      <c r="Y55" s="12" t="n">
        <v>0.0</v>
      </c>
      <c r="Z55" s="12" t="n">
        <v>0.0</v>
      </c>
      <c r="AA55" s="12" t="n">
        <v>4.0</v>
      </c>
      <c r="AB55" s="12" t="n">
        <v>0.0</v>
      </c>
      <c r="AC55" s="12" t="n">
        <v>0.0</v>
      </c>
      <c r="AD55" s="10" t="n">
        <f t="shared" si="0"/>
        <v>350.0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1.0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1.0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1.0</v>
      </c>
      <c r="E62" s="12" t="n">
        <v>0.0</v>
      </c>
      <c r="F62" s="12" t="n">
        <v>0.0</v>
      </c>
      <c r="G62" s="12" t="n">
        <v>0.0</v>
      </c>
      <c r="H62" s="12" t="n">
        <v>0.0</v>
      </c>
      <c r="I62" s="12" t="n">
        <v>0.0</v>
      </c>
      <c r="J62" s="12" t="n">
        <v>0.0</v>
      </c>
      <c r="K62" s="12" t="n">
        <v>0.0</v>
      </c>
      <c r="L62" s="12" t="n">
        <v>0.0</v>
      </c>
      <c r="M62" s="12" t="n">
        <v>0.0</v>
      </c>
      <c r="N62" s="12" t="n">
        <v>0.0</v>
      </c>
      <c r="O62" s="12" t="n">
        <v>0.0</v>
      </c>
      <c r="P62" s="12" t="n">
        <v>2.0</v>
      </c>
      <c r="Q62" s="12" t="n">
        <v>0.0</v>
      </c>
      <c r="R62" s="12" t="n">
        <v>0.0</v>
      </c>
      <c r="S62" s="12" t="n">
        <v>0.0</v>
      </c>
      <c r="T62" s="12" t="n">
        <v>0.0</v>
      </c>
      <c r="U62" s="12" t="n">
        <v>0.0</v>
      </c>
      <c r="V62" s="12" t="n">
        <v>0.0</v>
      </c>
      <c r="W62" s="12" t="n">
        <v>0.0</v>
      </c>
      <c r="X62" s="12" t="n">
        <v>3.0</v>
      </c>
      <c r="Y62" s="12" t="n">
        <v>0.0</v>
      </c>
      <c r="Z62" s="12" t="n">
        <v>0.0</v>
      </c>
      <c r="AA62" s="12" t="n">
        <v>0.0</v>
      </c>
      <c r="AB62" s="12" t="n">
        <v>0.0</v>
      </c>
      <c r="AC62" s="12" t="n">
        <v>0.0</v>
      </c>
      <c r="AD62" s="10" t="n">
        <f t="shared" si="0"/>
        <v>6.0</v>
      </c>
      <c r="AE62" s="37">
        <v>0</v>
      </c>
    </row>
    <row r="63" spans="1:31" x14ac:dyDescent="0.2">
      <c r="A63" s="9" t="s">
        <v>53</v>
      </c>
      <c r="B63" s="9" t="s">
        <v>318</v>
      </c>
      <c r="C63" s="12" t="n">
        <v>0.0</v>
      </c>
      <c r="D63" s="12" t="n">
        <v>4.0</v>
      </c>
      <c r="E63" s="12" t="n">
        <v>0.0</v>
      </c>
      <c r="F63" s="12" t="n">
        <v>0.0</v>
      </c>
      <c r="G63" s="12" t="n">
        <v>0.0</v>
      </c>
      <c r="H63" s="12" t="n">
        <v>0.0</v>
      </c>
      <c r="I63" s="12" t="n">
        <v>0.0</v>
      </c>
      <c r="J63" s="12" t="n">
        <v>0.0</v>
      </c>
      <c r="K63" s="12" t="n">
        <v>0.0</v>
      </c>
      <c r="L63" s="12" t="n">
        <v>0.0</v>
      </c>
      <c r="M63" s="12" t="n">
        <v>1.0</v>
      </c>
      <c r="N63" s="12" t="n">
        <v>0.0</v>
      </c>
      <c r="O63" s="12" t="n">
        <v>0.0</v>
      </c>
      <c r="P63" s="12" t="n">
        <v>0.0</v>
      </c>
      <c r="Q63" s="12" t="n">
        <v>0.0</v>
      </c>
      <c r="R63" s="12" t="n">
        <v>4.0</v>
      </c>
      <c r="S63" s="12" t="n">
        <v>0.0</v>
      </c>
      <c r="T63" s="12" t="n">
        <v>0.0</v>
      </c>
      <c r="U63" s="12" t="n">
        <v>0.0</v>
      </c>
      <c r="V63" s="12" t="n">
        <v>0.0</v>
      </c>
      <c r="W63" s="12" t="n">
        <v>0.0</v>
      </c>
      <c r="X63" s="12" t="n">
        <v>0.0</v>
      </c>
      <c r="Y63" s="12" t="n">
        <v>0.0</v>
      </c>
      <c r="Z63" s="12" t="n">
        <v>0.0</v>
      </c>
      <c r="AA63" s="12" t="n">
        <v>0.0</v>
      </c>
      <c r="AB63" s="12" t="n">
        <v>0.0</v>
      </c>
      <c r="AC63" s="12" t="n">
        <v>0.0</v>
      </c>
      <c r="AD63" s="10" t="n">
        <f t="shared" si="0"/>
        <v>9.0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6.0</v>
      </c>
      <c r="D66" s="12" t="n">
        <v>0.0</v>
      </c>
      <c r="E66" s="12" t="n">
        <v>0.0</v>
      </c>
      <c r="F66" s="12" t="n">
        <v>0.0</v>
      </c>
      <c r="G66" s="12" t="n">
        <v>0.0</v>
      </c>
      <c r="H66" s="12" t="n">
        <v>0.0</v>
      </c>
      <c r="I66" s="12" t="n">
        <v>0.0</v>
      </c>
      <c r="J66" s="12" t="n">
        <v>0.0</v>
      </c>
      <c r="K66" s="12" t="n">
        <v>0.0</v>
      </c>
      <c r="L66" s="12" t="n">
        <v>1.0</v>
      </c>
      <c r="M66" s="12" t="n">
        <v>7.0</v>
      </c>
      <c r="N66" s="12" t="n">
        <v>0.0</v>
      </c>
      <c r="O66" s="12" t="n">
        <v>0.0</v>
      </c>
      <c r="P66" s="12" t="n">
        <v>0.0</v>
      </c>
      <c r="Q66" s="12" t="n">
        <v>1.0</v>
      </c>
      <c r="R66" s="12" t="n">
        <v>0.0</v>
      </c>
      <c r="S66" s="12" t="n">
        <v>0.0</v>
      </c>
      <c r="T66" s="12" t="n">
        <v>0.0</v>
      </c>
      <c r="U66" s="12" t="n">
        <v>0.0</v>
      </c>
      <c r="V66" s="12" t="n">
        <v>0.0</v>
      </c>
      <c r="W66" s="12" t="n">
        <v>0.0</v>
      </c>
      <c r="X66" s="12" t="n">
        <v>2.0</v>
      </c>
      <c r="Y66" s="12" t="n">
        <v>0.0</v>
      </c>
      <c r="Z66" s="12" t="n">
        <v>0.0</v>
      </c>
      <c r="AA66" s="12" t="n">
        <v>0.0</v>
      </c>
      <c r="AB66" s="12" t="n">
        <v>0.0</v>
      </c>
      <c r="AC66" s="12" t="n">
        <v>0.0</v>
      </c>
      <c r="AD66" s="10" t="n">
        <f t="shared" si="0"/>
        <v>17.0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1.0</v>
      </c>
      <c r="G72" s="12" t="n">
        <v>0.0</v>
      </c>
      <c r="H72" s="12" t="n">
        <v>0.0</v>
      </c>
      <c r="I72" s="12" t="n">
        <v>0.0</v>
      </c>
      <c r="J72" s="12" t="n">
        <v>0.0</v>
      </c>
      <c r="K72" s="12" t="n">
        <v>0.0</v>
      </c>
      <c r="L72" s="12" t="n">
        <v>26.0</v>
      </c>
      <c r="M72" s="12" t="n">
        <v>1.0</v>
      </c>
      <c r="N72" s="12" t="n">
        <v>0.0</v>
      </c>
      <c r="O72" s="12" t="n">
        <v>41.0</v>
      </c>
      <c r="P72" s="12" t="n">
        <v>0.0</v>
      </c>
      <c r="Q72" s="12" t="n">
        <v>0.0</v>
      </c>
      <c r="R72" s="12" t="n">
        <v>1.0</v>
      </c>
      <c r="S72" s="12" t="n">
        <v>26.0</v>
      </c>
      <c r="T72" s="12" t="n">
        <v>0.0</v>
      </c>
      <c r="U72" s="12" t="n">
        <v>0.0</v>
      </c>
      <c r="V72" s="12" t="n">
        <v>0.0</v>
      </c>
      <c r="W72" s="12" t="n">
        <v>0.0</v>
      </c>
      <c r="X72" s="12" t="n">
        <v>0.0</v>
      </c>
      <c r="Y72" s="12" t="n">
        <v>0.0</v>
      </c>
      <c r="Z72" s="12" t="n">
        <v>0.0</v>
      </c>
      <c r="AA72" s="12" t="n">
        <v>0.0</v>
      </c>
      <c r="AB72" s="12" t="n">
        <v>0.0</v>
      </c>
      <c r="AC72" s="12" t="n">
        <v>0.0</v>
      </c>
      <c r="AD72" s="10" t="n">
        <f t="shared" si="0"/>
        <v>96.0</v>
      </c>
      <c r="AE72" s="37">
        <v>0</v>
      </c>
    </row>
    <row r="73" spans="1:31" x14ac:dyDescent="0.2">
      <c r="A73" s="9" t="s">
        <v>63</v>
      </c>
      <c r="B73" s="9" t="s">
        <v>318</v>
      </c>
      <c r="C73" s="12" t="n">
        <v>1.0</v>
      </c>
      <c r="D73" s="12" t="n">
        <v>0.0</v>
      </c>
      <c r="E73" s="12" t="n">
        <v>0.0</v>
      </c>
      <c r="F73" s="12" t="n">
        <v>0.0</v>
      </c>
      <c r="G73" s="12" t="n">
        <v>0.0</v>
      </c>
      <c r="H73" s="12" t="n">
        <v>2.0</v>
      </c>
      <c r="I73" s="12" t="n">
        <v>0.0</v>
      </c>
      <c r="J73" s="12" t="n">
        <v>0.0</v>
      </c>
      <c r="K73" s="12" t="n">
        <v>0.0</v>
      </c>
      <c r="L73" s="12" t="n">
        <v>0.0</v>
      </c>
      <c r="M73" s="12" t="n">
        <v>1.0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4.0</v>
      </c>
      <c r="AE73" s="37">
        <v>0</v>
      </c>
    </row>
    <row r="74" spans="1:31" x14ac:dyDescent="0.2">
      <c r="A74" s="9" t="s">
        <v>65</v>
      </c>
      <c r="B74" s="9" t="s">
        <v>319</v>
      </c>
      <c r="C74" s="12" t="n">
        <v>0.0</v>
      </c>
      <c r="D74" s="12" t="n">
        <v>0.0</v>
      </c>
      <c r="E74" s="12" t="n">
        <v>0.0</v>
      </c>
      <c r="F74" s="12" t="n">
        <v>0.0</v>
      </c>
      <c r="G74" s="12" t="n">
        <v>0.0</v>
      </c>
      <c r="H74" s="12" t="n">
        <v>0.0</v>
      </c>
      <c r="I74" s="12" t="n">
        <v>27.0</v>
      </c>
      <c r="J74" s="12" t="n">
        <v>0.0</v>
      </c>
      <c r="K74" s="12" t="n">
        <v>9.0</v>
      </c>
      <c r="L74" s="12" t="n">
        <v>0.0</v>
      </c>
      <c r="M74" s="12" t="n">
        <v>1.0</v>
      </c>
      <c r="N74" s="12" t="n">
        <v>0.0</v>
      </c>
      <c r="O74" s="12" t="n">
        <v>0.0</v>
      </c>
      <c r="P74" s="12" t="n">
        <v>43.0</v>
      </c>
      <c r="Q74" s="12" t="n">
        <v>0.0</v>
      </c>
      <c r="R74" s="12" t="n">
        <v>0.0</v>
      </c>
      <c r="S74" s="12" t="n">
        <v>2.0</v>
      </c>
      <c r="T74" s="12" t="n">
        <v>35.0</v>
      </c>
      <c r="U74" s="12" t="n">
        <v>0.0</v>
      </c>
      <c r="V74" s="12" t="n">
        <v>0.0</v>
      </c>
      <c r="W74" s="12" t="n">
        <v>0.0</v>
      </c>
      <c r="X74" s="12" t="n">
        <v>0.0</v>
      </c>
      <c r="Y74" s="12" t="n">
        <v>0.0</v>
      </c>
      <c r="Z74" s="12" t="n">
        <v>0.0</v>
      </c>
      <c r="AA74" s="12" t="n">
        <v>27.0</v>
      </c>
      <c r="AB74" s="12" t="n">
        <v>0.0</v>
      </c>
      <c r="AC74" s="12" t="n">
        <v>1.0</v>
      </c>
      <c r="AD74" s="10" t="n">
        <f t="shared" si="0"/>
        <v>145.0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27.0</v>
      </c>
      <c r="G76" s="12" t="n">
        <v>0.0</v>
      </c>
      <c r="H76" s="12" t="n">
        <v>0.0</v>
      </c>
      <c r="I76" s="12" t="n">
        <v>1.0</v>
      </c>
      <c r="J76" s="12" t="n">
        <v>0.0</v>
      </c>
      <c r="K76" s="12" t="n">
        <v>3.0</v>
      </c>
      <c r="L76" s="12" t="n">
        <v>0.0</v>
      </c>
      <c r="M76" s="12" t="n">
        <v>1.0</v>
      </c>
      <c r="N76" s="12" t="n">
        <v>0.0</v>
      </c>
      <c r="O76" s="12" t="n">
        <v>1.0</v>
      </c>
      <c r="P76" s="12" t="n">
        <v>0.0</v>
      </c>
      <c r="Q76" s="12" t="n">
        <v>0.0</v>
      </c>
      <c r="R76" s="12" t="n">
        <v>2.0</v>
      </c>
      <c r="S76" s="12" t="n">
        <v>0.0</v>
      </c>
      <c r="T76" s="12" t="n">
        <v>0.0</v>
      </c>
      <c r="U76" s="12" t="n">
        <v>0.0</v>
      </c>
      <c r="V76" s="12" t="n">
        <v>0.0</v>
      </c>
      <c r="W76" s="12" t="n">
        <v>0.0</v>
      </c>
      <c r="X76" s="12" t="n">
        <v>1.0</v>
      </c>
      <c r="Y76" s="12" t="n">
        <v>0.0</v>
      </c>
      <c r="Z76" s="12" t="n">
        <v>0.0</v>
      </c>
      <c r="AA76" s="12" t="n">
        <v>0.0</v>
      </c>
      <c r="AB76" s="12" t="n">
        <v>0.0</v>
      </c>
      <c r="AC76" s="12" t="n">
        <v>0.0</v>
      </c>
      <c r="AD76" s="10" t="n">
        <f t="shared" si="1"/>
        <v>36.0</v>
      </c>
      <c r="AE76" s="37">
        <v>0</v>
      </c>
    </row>
    <row r="77" spans="1:31" x14ac:dyDescent="0.2">
      <c r="A77" s="9" t="s">
        <v>67</v>
      </c>
      <c r="B77" s="9" t="s">
        <v>318</v>
      </c>
      <c r="C77" s="12" t="n">
        <v>0.0</v>
      </c>
      <c r="D77" s="12" t="n">
        <v>0.0</v>
      </c>
      <c r="E77" s="12" t="n">
        <v>0.0</v>
      </c>
      <c r="F77" s="12" t="n">
        <v>0.0</v>
      </c>
      <c r="G77" s="12" t="n">
        <v>0.0</v>
      </c>
      <c r="H77" s="12" t="n">
        <v>1.0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1.0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1.0</v>
      </c>
      <c r="D82" s="12" t="n">
        <v>0.0</v>
      </c>
      <c r="E82" s="12" t="n">
        <v>0.0</v>
      </c>
      <c r="F82" s="12" t="n">
        <v>0.0</v>
      </c>
      <c r="G82" s="12" t="n">
        <v>3.0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1.0</v>
      </c>
      <c r="AB82" s="12" t="n">
        <v>0.0</v>
      </c>
      <c r="AC82" s="12" t="n">
        <v>0.0</v>
      </c>
      <c r="AD82" s="10" t="n">
        <f t="shared" si="1"/>
        <v>5.0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4.0</v>
      </c>
      <c r="S84" s="12" t="n">
        <v>0.0</v>
      </c>
      <c r="T84" s="12" t="n">
        <v>0.0</v>
      </c>
      <c r="U84" s="12" t="n">
        <v>0.0</v>
      </c>
      <c r="V84" s="12" t="n">
        <v>0.0</v>
      </c>
      <c r="W84" s="12" t="n">
        <v>0.0</v>
      </c>
      <c r="X84" s="12" t="n">
        <v>0.0</v>
      </c>
      <c r="Y84" s="12" t="n">
        <v>0.0</v>
      </c>
      <c r="Z84" s="12" t="n">
        <v>0.0</v>
      </c>
      <c r="AA84" s="12" t="n">
        <v>0.0</v>
      </c>
      <c r="AB84" s="12" t="n">
        <v>0.0</v>
      </c>
      <c r="AC84" s="12" t="n">
        <v>0.0</v>
      </c>
      <c r="AD84" s="10" t="n">
        <f t="shared" si="1"/>
        <v>4.0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74.0</v>
      </c>
      <c r="E86" s="12" t="n">
        <v>0.0</v>
      </c>
      <c r="F86" s="12" t="n">
        <v>0.0</v>
      </c>
      <c r="G86" s="12" t="n">
        <v>0.0</v>
      </c>
      <c r="H86" s="12" t="n">
        <v>4.0</v>
      </c>
      <c r="I86" s="12" t="n">
        <v>0.0</v>
      </c>
      <c r="J86" s="12" t="n">
        <v>0.0</v>
      </c>
      <c r="K86" s="12" t="n">
        <v>6.0</v>
      </c>
      <c r="L86" s="12" t="n">
        <v>0.0</v>
      </c>
      <c r="M86" s="12" t="n">
        <v>0.0</v>
      </c>
      <c r="N86" s="12" t="n">
        <v>0.0</v>
      </c>
      <c r="O86" s="12" t="n">
        <v>0.0</v>
      </c>
      <c r="P86" s="12" t="n">
        <v>0.0</v>
      </c>
      <c r="Q86" s="12" t="n">
        <v>0.0</v>
      </c>
      <c r="R86" s="12" t="n">
        <v>7.0</v>
      </c>
      <c r="S86" s="12" t="n">
        <v>1.0</v>
      </c>
      <c r="T86" s="12" t="n">
        <v>0.0</v>
      </c>
      <c r="U86" s="12" t="n">
        <v>0.0</v>
      </c>
      <c r="V86" s="12" t="n">
        <v>0.0</v>
      </c>
      <c r="W86" s="12" t="n">
        <v>0.0</v>
      </c>
      <c r="X86" s="12" t="n">
        <v>6.0</v>
      </c>
      <c r="Y86" s="12" t="n">
        <v>0.0</v>
      </c>
      <c r="Z86" s="12" t="n">
        <v>4.0</v>
      </c>
      <c r="AA86" s="12" t="n">
        <v>0.0</v>
      </c>
      <c r="AB86" s="12" t="n">
        <v>0.0</v>
      </c>
      <c r="AC86" s="12" t="n">
        <v>0.0</v>
      </c>
      <c r="AD86" s="10" t="n">
        <f t="shared" si="1"/>
        <v>102.0</v>
      </c>
      <c r="AE86" s="37">
        <v>0</v>
      </c>
    </row>
    <row r="87" spans="1:31" x14ac:dyDescent="0.2">
      <c r="A87" s="9" t="s">
        <v>77</v>
      </c>
      <c r="B87" s="9" t="s">
        <v>318</v>
      </c>
      <c r="C87" s="12" t="n">
        <v>2.0</v>
      </c>
      <c r="D87" s="12" t="n">
        <v>8.0</v>
      </c>
      <c r="E87" s="12" t="n">
        <v>0.0</v>
      </c>
      <c r="F87" s="12" t="n">
        <v>0.0</v>
      </c>
      <c r="G87" s="12" t="n">
        <v>1.0</v>
      </c>
      <c r="H87" s="12" t="n">
        <v>112.0</v>
      </c>
      <c r="I87" s="12" t="n">
        <v>0.0</v>
      </c>
      <c r="J87" s="12" t="n">
        <v>0.0</v>
      </c>
      <c r="K87" s="12" t="n">
        <v>0.0</v>
      </c>
      <c r="L87" s="12" t="n">
        <v>0.0</v>
      </c>
      <c r="M87" s="12" t="n">
        <v>5.0</v>
      </c>
      <c r="N87" s="12" t="n">
        <v>0.0</v>
      </c>
      <c r="O87" s="12" t="n">
        <v>0.0</v>
      </c>
      <c r="P87" s="12" t="n">
        <v>0.0</v>
      </c>
      <c r="Q87" s="12" t="n">
        <v>0.0</v>
      </c>
      <c r="R87" s="12" t="n">
        <v>1.0</v>
      </c>
      <c r="S87" s="12" t="n">
        <v>0.0</v>
      </c>
      <c r="T87" s="63" t="n">
        <v>16.0</v>
      </c>
      <c r="U87" s="12" t="n">
        <v>0.0</v>
      </c>
      <c r="V87" s="12" t="n">
        <v>0.0</v>
      </c>
      <c r="W87" s="12" t="n">
        <v>0.0</v>
      </c>
      <c r="X87" s="12" t="n">
        <v>0.0</v>
      </c>
      <c r="Y87" s="12" t="n">
        <v>0.0</v>
      </c>
      <c r="Z87" s="12" t="n">
        <v>0.0</v>
      </c>
      <c r="AA87" s="12" t="n">
        <v>0.0</v>
      </c>
      <c r="AB87" s="12" t="n">
        <v>0.0</v>
      </c>
      <c r="AC87" s="12" t="n">
        <v>0.0</v>
      </c>
      <c r="AD87" s="10" t="n">
        <f t="shared" si="1"/>
        <v>145.0</v>
      </c>
      <c r="AE87" s="37" t="n">
        <v>1.0</v>
      </c>
    </row>
    <row r="88" spans="1:31" x14ac:dyDescent="0.2">
      <c r="A88" s="9" t="s">
        <v>79</v>
      </c>
      <c r="B88" s="9" t="s">
        <v>319</v>
      </c>
      <c r="C88" s="12" t="n">
        <v>0.0</v>
      </c>
      <c r="D88" s="12" t="n">
        <v>10.0</v>
      </c>
      <c r="E88" s="12" t="n">
        <v>0.0</v>
      </c>
      <c r="F88" s="12" t="n">
        <v>0.0</v>
      </c>
      <c r="G88" s="12" t="n">
        <v>0.0</v>
      </c>
      <c r="H88" s="12" t="n">
        <v>2.0</v>
      </c>
      <c r="I88" s="12" t="n">
        <v>0.0</v>
      </c>
      <c r="J88" s="12" t="n">
        <v>0.0</v>
      </c>
      <c r="K88" s="12" t="n">
        <v>2.0</v>
      </c>
      <c r="L88" s="12" t="n">
        <v>0.0</v>
      </c>
      <c r="M88" s="12" t="n">
        <v>7.0</v>
      </c>
      <c r="N88" s="12" t="n">
        <v>1.0</v>
      </c>
      <c r="O88" s="12" t="n">
        <v>0.0</v>
      </c>
      <c r="P88" s="12" t="n">
        <v>1.0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23.0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62.0</v>
      </c>
      <c r="E90" s="12" t="n">
        <v>0.0</v>
      </c>
      <c r="F90" s="12" t="n">
        <v>0.0</v>
      </c>
      <c r="G90" s="12" t="n">
        <v>0.0</v>
      </c>
      <c r="H90" s="12" t="n">
        <v>59.0</v>
      </c>
      <c r="I90" s="12" t="n">
        <v>4.0</v>
      </c>
      <c r="J90" s="12" t="n">
        <v>0.0</v>
      </c>
      <c r="K90" s="12" t="n">
        <v>7.0</v>
      </c>
      <c r="L90" s="12" t="n">
        <v>0.0</v>
      </c>
      <c r="M90" s="12" t="n">
        <v>42.0</v>
      </c>
      <c r="N90" s="12" t="n">
        <v>1.0</v>
      </c>
      <c r="O90" s="12" t="n">
        <v>0.0</v>
      </c>
      <c r="P90" s="12" t="n">
        <v>0.0</v>
      </c>
      <c r="Q90" s="12" t="n">
        <v>0.0</v>
      </c>
      <c r="R90" s="12" t="n">
        <v>6.0</v>
      </c>
      <c r="S90" s="12" t="n">
        <v>4.0</v>
      </c>
      <c r="T90" s="12" t="n">
        <v>52.0</v>
      </c>
      <c r="U90" s="12" t="n">
        <v>0.0</v>
      </c>
      <c r="V90" s="12" t="n">
        <v>0.0</v>
      </c>
      <c r="W90" s="12" t="n">
        <v>1.0</v>
      </c>
      <c r="X90" s="12" t="n">
        <v>1.0</v>
      </c>
      <c r="Y90" s="12" t="n">
        <v>0.0</v>
      </c>
      <c r="Z90" s="12" t="n">
        <v>8.0</v>
      </c>
      <c r="AA90" s="12" t="n">
        <v>0.0</v>
      </c>
      <c r="AB90" s="12" t="n">
        <v>0.0</v>
      </c>
      <c r="AC90" s="12" t="n">
        <v>0.0</v>
      </c>
      <c r="AD90" s="10" t="n">
        <f t="shared" si="1"/>
        <v>247.0</v>
      </c>
      <c r="AE90" s="37">
        <v>0</v>
      </c>
    </row>
    <row r="91" spans="1:31" x14ac:dyDescent="0.2">
      <c r="A91" s="9" t="s">
        <v>81</v>
      </c>
      <c r="B91" s="9" t="s">
        <v>318</v>
      </c>
      <c r="C91" s="12" t="n">
        <v>0.0</v>
      </c>
      <c r="D91" s="12" t="n">
        <v>2.0</v>
      </c>
      <c r="E91" s="12" t="n">
        <v>0.0</v>
      </c>
      <c r="F91" s="12" t="n">
        <v>0.0</v>
      </c>
      <c r="G91" s="12" t="n">
        <v>0.0</v>
      </c>
      <c r="H91" s="12" t="n">
        <v>40.0</v>
      </c>
      <c r="I91" s="12" t="n">
        <v>0.0</v>
      </c>
      <c r="J91" s="12" t="n">
        <v>0.0</v>
      </c>
      <c r="K91" s="12" t="n">
        <v>0.0</v>
      </c>
      <c r="L91" s="12" t="n">
        <v>0.0</v>
      </c>
      <c r="M91" s="12" t="n">
        <v>5.0</v>
      </c>
      <c r="N91" s="12" t="n">
        <v>0.0</v>
      </c>
      <c r="O91" s="12" t="n">
        <v>0.0</v>
      </c>
      <c r="P91" s="12" t="n">
        <v>0.0</v>
      </c>
      <c r="Q91" s="12" t="n">
        <v>0.0</v>
      </c>
      <c r="R91" s="12" t="n">
        <v>0.0</v>
      </c>
      <c r="S91" s="12" t="n">
        <v>0.0</v>
      </c>
      <c r="T91" s="12" t="n">
        <v>9.0</v>
      </c>
      <c r="U91" s="12" t="n">
        <v>0.0</v>
      </c>
      <c r="V91" s="12" t="n">
        <v>0.0</v>
      </c>
      <c r="W91" s="12" t="n">
        <v>0.0</v>
      </c>
      <c r="X91" s="12" t="n">
        <v>0.0</v>
      </c>
      <c r="Y91" s="12" t="n">
        <v>0.0</v>
      </c>
      <c r="Z91" s="12" t="n">
        <v>0.0</v>
      </c>
      <c r="AA91" s="12" t="n">
        <v>0.0</v>
      </c>
      <c r="AB91" s="12" t="n">
        <v>0.0</v>
      </c>
      <c r="AC91" s="12" t="n">
        <v>0.0</v>
      </c>
      <c r="AD91" s="10" t="n">
        <f t="shared" si="1"/>
        <v>56.0</v>
      </c>
      <c r="AE91" s="37">
        <v>0</v>
      </c>
    </row>
    <row r="92" spans="1:31" x14ac:dyDescent="0.2">
      <c r="A92" s="9" t="s">
        <v>83</v>
      </c>
      <c r="B92" s="9" t="s">
        <v>319</v>
      </c>
      <c r="C92" s="12" t="n">
        <v>0.0</v>
      </c>
      <c r="D92" s="12" t="n">
        <v>4.0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4.0</v>
      </c>
      <c r="AE92" s="37">
        <v>0</v>
      </c>
    </row>
    <row r="93" spans="1:31" x14ac:dyDescent="0.2">
      <c r="A93" s="9" t="s">
        <v>83</v>
      </c>
      <c r="B93" s="9" t="s">
        <v>318</v>
      </c>
      <c r="C93" s="12" t="n">
        <v>0.0</v>
      </c>
      <c r="D93" s="12" t="n">
        <v>2.0</v>
      </c>
      <c r="E93" s="12" t="n">
        <v>0.0</v>
      </c>
      <c r="F93" s="12" t="n">
        <v>0.0</v>
      </c>
      <c r="G93" s="12" t="n">
        <v>0.0</v>
      </c>
      <c r="H93" s="12" t="n">
        <v>2.0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4.0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11.0</v>
      </c>
      <c r="D98" s="12" t="n">
        <v>262.0</v>
      </c>
      <c r="E98" s="12" t="n">
        <v>0.0</v>
      </c>
      <c r="F98" s="12" t="n">
        <v>1.0</v>
      </c>
      <c r="G98" s="12" t="n">
        <v>0.0</v>
      </c>
      <c r="H98" s="12" t="n">
        <v>1763.0</v>
      </c>
      <c r="I98" s="12" t="n">
        <v>0.0</v>
      </c>
      <c r="J98" s="12" t="n">
        <v>0.0</v>
      </c>
      <c r="K98" s="12" t="n">
        <v>2.0</v>
      </c>
      <c r="L98" s="12" t="n">
        <v>1.0</v>
      </c>
      <c r="M98" s="12" t="n">
        <v>9.0</v>
      </c>
      <c r="N98" s="12" t="n">
        <v>0.0</v>
      </c>
      <c r="O98" s="12" t="n">
        <v>1.0</v>
      </c>
      <c r="P98" s="12" t="n">
        <v>1.0</v>
      </c>
      <c r="Q98" s="12" t="n">
        <v>0.0</v>
      </c>
      <c r="R98" s="12" t="n">
        <v>0.0</v>
      </c>
      <c r="S98" s="12" t="n">
        <v>9.0</v>
      </c>
      <c r="T98" s="12" t="n">
        <v>78.0</v>
      </c>
      <c r="U98" s="12" t="n">
        <v>0.0</v>
      </c>
      <c r="V98" s="12" t="n">
        <v>0.0</v>
      </c>
      <c r="W98" s="12" t="n">
        <v>2.0</v>
      </c>
      <c r="X98" s="12" t="n">
        <v>1.0</v>
      </c>
      <c r="Y98" s="12" t="n">
        <v>0.0</v>
      </c>
      <c r="Z98" s="12" t="n">
        <v>0.0</v>
      </c>
      <c r="AA98" s="12" t="n">
        <v>8.0</v>
      </c>
      <c r="AB98" s="12" t="n">
        <v>0.0</v>
      </c>
      <c r="AC98" s="12" t="n">
        <v>0.0</v>
      </c>
      <c r="AD98" s="10" t="n">
        <f t="shared" si="1"/>
        <v>2149.0</v>
      </c>
      <c r="AE98" s="37">
        <v>0</v>
      </c>
    </row>
    <row r="99" spans="1:31" x14ac:dyDescent="0.2">
      <c r="A99" s="9" t="s">
        <v>461</v>
      </c>
      <c r="B99" s="9" t="s">
        <v>318</v>
      </c>
      <c r="C99" s="12" t="n">
        <v>1.0</v>
      </c>
      <c r="D99" s="12" t="n">
        <v>4.0</v>
      </c>
      <c r="E99" s="12" t="n">
        <v>0.0</v>
      </c>
      <c r="F99" s="12" t="n">
        <v>0.0</v>
      </c>
      <c r="G99" s="12" t="n">
        <v>2.0</v>
      </c>
      <c r="H99" s="12" t="n">
        <v>131.0</v>
      </c>
      <c r="I99" s="12" t="n">
        <v>0.0</v>
      </c>
      <c r="J99" s="12" t="n">
        <v>0.0</v>
      </c>
      <c r="K99" s="12" t="n">
        <v>1.0</v>
      </c>
      <c r="L99" s="12" t="n">
        <v>0.0</v>
      </c>
      <c r="M99" s="12" t="n">
        <v>11.0</v>
      </c>
      <c r="N99" s="12" t="n">
        <v>0.0</v>
      </c>
      <c r="O99" s="12" t="n">
        <v>0.0</v>
      </c>
      <c r="P99" s="12" t="n">
        <v>0.0</v>
      </c>
      <c r="Q99" s="12" t="n">
        <v>0.0</v>
      </c>
      <c r="R99" s="12" t="n">
        <v>0.0</v>
      </c>
      <c r="S99" s="12" t="n">
        <v>0.0</v>
      </c>
      <c r="T99" s="12" t="n">
        <v>2.0</v>
      </c>
      <c r="U99" s="12" t="n">
        <v>0.0</v>
      </c>
      <c r="V99" s="12" t="n">
        <v>0.0</v>
      </c>
      <c r="W99" s="12" t="n">
        <v>1.0</v>
      </c>
      <c r="X99" s="12" t="n">
        <v>2.0</v>
      </c>
      <c r="Y99" s="12" t="n">
        <v>0.0</v>
      </c>
      <c r="Z99" s="12" t="n">
        <v>0.0</v>
      </c>
      <c r="AA99" s="12" t="n">
        <v>1.0</v>
      </c>
      <c r="AB99" s="12" t="n">
        <v>0.0</v>
      </c>
      <c r="AC99" s="12" t="n">
        <v>0.0</v>
      </c>
      <c r="AD99" s="10" t="n">
        <f t="shared" si="1"/>
        <v>156.0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72.0</v>
      </c>
      <c r="E102" s="12" t="n">
        <v>0.0</v>
      </c>
      <c r="F102" s="12" t="n">
        <v>0.0</v>
      </c>
      <c r="G102" s="12" t="n">
        <v>0.0</v>
      </c>
      <c r="H102" s="12" t="n">
        <v>5.0</v>
      </c>
      <c r="I102" s="12" t="n">
        <v>0.0</v>
      </c>
      <c r="J102" s="12" t="n">
        <v>0.0</v>
      </c>
      <c r="K102" s="12" t="n">
        <v>6.0</v>
      </c>
      <c r="L102" s="12" t="n">
        <v>0.0</v>
      </c>
      <c r="M102" s="12" t="n">
        <v>0.0</v>
      </c>
      <c r="N102" s="12" t="n">
        <v>1.0</v>
      </c>
      <c r="O102" s="12" t="n">
        <v>0.0</v>
      </c>
      <c r="P102" s="12" t="n">
        <v>0.0</v>
      </c>
      <c r="Q102" s="12" t="n">
        <v>0.0</v>
      </c>
      <c r="R102" s="12" t="n">
        <v>3.0</v>
      </c>
      <c r="S102" s="12" t="n">
        <v>0.0</v>
      </c>
      <c r="T102" s="12" t="n">
        <v>30.0</v>
      </c>
      <c r="U102" s="12" t="n">
        <v>0.0</v>
      </c>
      <c r="V102" s="12" t="n">
        <v>0.0</v>
      </c>
      <c r="W102" s="12" t="n">
        <v>17.0</v>
      </c>
      <c r="X102" s="12" t="n">
        <v>1.0</v>
      </c>
      <c r="Y102" s="12" t="n">
        <v>0.0</v>
      </c>
      <c r="Z102" s="12" t="n">
        <v>5.0</v>
      </c>
      <c r="AA102" s="12" t="n">
        <v>0.0</v>
      </c>
      <c r="AB102" s="12" t="n">
        <v>0.0</v>
      </c>
      <c r="AC102" s="12" t="n">
        <v>0.0</v>
      </c>
      <c r="AD102" s="10" t="n">
        <f t="shared" si="1"/>
        <v>140.0</v>
      </c>
      <c r="AE102" s="37">
        <v>0</v>
      </c>
    </row>
    <row r="103" spans="1:31" x14ac:dyDescent="0.2">
      <c r="A103" s="9" t="s">
        <v>463</v>
      </c>
      <c r="B103" s="9" t="s">
        <v>318</v>
      </c>
      <c r="C103" s="12" t="n">
        <v>2.0</v>
      </c>
      <c r="D103" s="12" t="n">
        <v>11.0</v>
      </c>
      <c r="E103" s="12" t="n">
        <v>4.0</v>
      </c>
      <c r="F103" s="12" t="n">
        <v>0.0</v>
      </c>
      <c r="G103" s="12" t="n">
        <v>1.0</v>
      </c>
      <c r="H103" s="12" t="n">
        <v>51.0</v>
      </c>
      <c r="I103" s="12" t="n">
        <v>1.0</v>
      </c>
      <c r="J103" s="12" t="n">
        <v>0.0</v>
      </c>
      <c r="K103" s="12" t="n">
        <v>9.0</v>
      </c>
      <c r="L103" s="12" t="n">
        <v>0.0</v>
      </c>
      <c r="M103" s="12" t="n">
        <v>4.0</v>
      </c>
      <c r="N103" s="12" t="n">
        <v>2.0</v>
      </c>
      <c r="O103" s="12" t="n">
        <v>0.0</v>
      </c>
      <c r="P103" s="12" t="n">
        <v>1.0</v>
      </c>
      <c r="Q103" s="12" t="n">
        <v>4.0</v>
      </c>
      <c r="R103" s="12" t="n">
        <v>5.0</v>
      </c>
      <c r="S103" s="12" t="n">
        <v>2.0</v>
      </c>
      <c r="T103" s="12" t="n">
        <v>17.0</v>
      </c>
      <c r="U103" s="12" t="n">
        <v>1.0</v>
      </c>
      <c r="V103" s="12" t="n">
        <v>0.0</v>
      </c>
      <c r="W103" s="12" t="n">
        <v>2.0</v>
      </c>
      <c r="X103" s="12" t="n">
        <v>12.0</v>
      </c>
      <c r="Y103" s="12" t="n">
        <v>0.0</v>
      </c>
      <c r="Z103" s="12" t="n">
        <v>19.0</v>
      </c>
      <c r="AA103" s="12" t="n">
        <v>0.0</v>
      </c>
      <c r="AB103" s="12" t="n">
        <v>0.0</v>
      </c>
      <c r="AC103" s="12" t="n">
        <v>3.0</v>
      </c>
      <c r="AD103" s="10" t="n">
        <f t="shared" si="1"/>
        <v>151.0</v>
      </c>
      <c r="AE103" s="37">
        <v>0</v>
      </c>
    </row>
    <row r="104" spans="1:31" x14ac:dyDescent="0.2">
      <c r="A104" s="9" t="s">
        <v>464</v>
      </c>
      <c r="B104" s="9" t="s">
        <v>319</v>
      </c>
      <c r="C104" s="12" t="n">
        <v>0.0</v>
      </c>
      <c r="D104" s="12" t="n">
        <v>0.0</v>
      </c>
      <c r="E104" s="12" t="n">
        <v>0.0</v>
      </c>
      <c r="F104" s="12" t="n">
        <v>1.0</v>
      </c>
      <c r="G104" s="12" t="n">
        <v>0.0</v>
      </c>
      <c r="H104" s="12" t="n">
        <v>0.0</v>
      </c>
      <c r="I104" s="12" t="n">
        <v>0.0</v>
      </c>
      <c r="J104" s="12" t="n">
        <v>0.0</v>
      </c>
      <c r="K104" s="12" t="n">
        <v>0.0</v>
      </c>
      <c r="L104" s="12" t="n">
        <v>0.0</v>
      </c>
      <c r="M104" s="12" t="n">
        <v>5.0</v>
      </c>
      <c r="N104" s="12" t="n">
        <v>0.0</v>
      </c>
      <c r="O104" s="12" t="n">
        <v>0.0</v>
      </c>
      <c r="P104" s="12" t="n">
        <v>0.0</v>
      </c>
      <c r="Q104" s="12" t="n">
        <v>0.0</v>
      </c>
      <c r="R104" s="12" t="n">
        <v>0.0</v>
      </c>
      <c r="S104" s="12" t="n">
        <v>1.0</v>
      </c>
      <c r="T104" s="12" t="n">
        <v>0.0</v>
      </c>
      <c r="U104" s="12" t="n">
        <v>0.0</v>
      </c>
      <c r="V104" s="12" t="n">
        <v>0.0</v>
      </c>
      <c r="W104" s="12" t="n">
        <v>0.0</v>
      </c>
      <c r="X104" s="12" t="n">
        <v>0.0</v>
      </c>
      <c r="Y104" s="12" t="n">
        <v>0.0</v>
      </c>
      <c r="Z104" s="12" t="n">
        <v>0.0</v>
      </c>
      <c r="AA104" s="12" t="n">
        <v>0.0</v>
      </c>
      <c r="AB104" s="12" t="n">
        <v>0.0</v>
      </c>
      <c r="AC104" s="12" t="n">
        <v>0.0</v>
      </c>
      <c r="AD104" s="10" t="n">
        <f t="shared" si="1"/>
        <v>7.0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1.0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1.0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69.0</v>
      </c>
      <c r="E108" s="12" t="n">
        <v>0.0</v>
      </c>
      <c r="F108" s="12" t="n">
        <v>0.0</v>
      </c>
      <c r="G108" s="12" t="n">
        <v>0.0</v>
      </c>
      <c r="H108" s="12" t="n">
        <v>99.0</v>
      </c>
      <c r="I108" s="12" t="n">
        <v>0.0</v>
      </c>
      <c r="J108" s="12" t="n">
        <v>0.0</v>
      </c>
      <c r="K108" s="12" t="n">
        <v>1.0</v>
      </c>
      <c r="L108" s="12" t="n">
        <v>0.0</v>
      </c>
      <c r="M108" s="12" t="n">
        <v>71.0</v>
      </c>
      <c r="N108" s="12" t="n">
        <v>0.0</v>
      </c>
      <c r="O108" s="12" t="n">
        <v>0.0</v>
      </c>
      <c r="P108" s="12" t="n">
        <v>0.0</v>
      </c>
      <c r="Q108" s="12" t="n">
        <v>0.0</v>
      </c>
      <c r="R108" s="12" t="n">
        <v>0.0</v>
      </c>
      <c r="S108" s="12" t="n">
        <v>3.0</v>
      </c>
      <c r="T108" s="12" t="n">
        <v>2.0</v>
      </c>
      <c r="U108" s="12" t="n">
        <v>0.0</v>
      </c>
      <c r="V108" s="12" t="n">
        <v>0.0</v>
      </c>
      <c r="W108" s="12" t="n">
        <v>1.0</v>
      </c>
      <c r="X108" s="12" t="n">
        <v>0.0</v>
      </c>
      <c r="Y108" s="12" t="n">
        <v>0.0</v>
      </c>
      <c r="Z108" s="12" t="n">
        <v>14.0</v>
      </c>
      <c r="AA108" s="12" t="n">
        <v>0.0</v>
      </c>
      <c r="AB108" s="12" t="n">
        <v>0.0</v>
      </c>
      <c r="AC108" s="12" t="n">
        <v>0.0</v>
      </c>
      <c r="AD108" s="10" t="n">
        <f t="shared" si="1"/>
        <v>260.0</v>
      </c>
      <c r="AE108" s="37">
        <v>0</v>
      </c>
    </row>
    <row r="109" spans="1:31" x14ac:dyDescent="0.2">
      <c r="A109" s="9" t="s">
        <v>466</v>
      </c>
      <c r="B109" s="9" t="s">
        <v>318</v>
      </c>
      <c r="C109" s="12" t="n">
        <v>0.0</v>
      </c>
      <c r="D109" s="12" t="n">
        <v>0.0</v>
      </c>
      <c r="E109" s="12" t="n">
        <v>0.0</v>
      </c>
      <c r="F109" s="12" t="n">
        <v>0.0</v>
      </c>
      <c r="G109" s="12" t="n">
        <v>0.0</v>
      </c>
      <c r="H109" s="12" t="n">
        <v>154.0</v>
      </c>
      <c r="I109" s="12" t="n">
        <v>0.0</v>
      </c>
      <c r="J109" s="12" t="n">
        <v>0.0</v>
      </c>
      <c r="K109" s="12" t="n">
        <v>0.0</v>
      </c>
      <c r="L109" s="12" t="n">
        <v>0.0</v>
      </c>
      <c r="M109" s="12" t="n">
        <v>7.0</v>
      </c>
      <c r="N109" s="12" t="n">
        <v>0.0</v>
      </c>
      <c r="O109" s="12" t="n">
        <v>0.0</v>
      </c>
      <c r="P109" s="12" t="n">
        <v>0.0</v>
      </c>
      <c r="Q109" s="12" t="n">
        <v>0.0</v>
      </c>
      <c r="R109" s="12" t="n">
        <v>0.0</v>
      </c>
      <c r="S109" s="12" t="n">
        <v>0.0</v>
      </c>
      <c r="T109" s="12" t="n">
        <v>3.0</v>
      </c>
      <c r="U109" s="12" t="n">
        <v>0.0</v>
      </c>
      <c r="V109" s="12" t="n">
        <v>0.0</v>
      </c>
      <c r="W109" s="12" t="n">
        <v>0.0</v>
      </c>
      <c r="X109" s="12" t="n">
        <v>0.0</v>
      </c>
      <c r="Y109" s="12" t="n">
        <v>0.0</v>
      </c>
      <c r="Z109" s="12" t="n">
        <v>0.0</v>
      </c>
      <c r="AA109" s="12" t="n">
        <v>0.0</v>
      </c>
      <c r="AB109" s="12" t="n">
        <v>0.0</v>
      </c>
      <c r="AC109" s="12" t="n">
        <v>0.0</v>
      </c>
      <c r="AD109" s="10" t="n">
        <f t="shared" si="1"/>
        <v>164.0</v>
      </c>
      <c r="AE109" s="37">
        <v>0</v>
      </c>
    </row>
    <row r="110" spans="1:31" x14ac:dyDescent="0.2">
      <c r="A110" s="9" t="s">
        <v>467</v>
      </c>
      <c r="B110" s="9" t="s">
        <v>319</v>
      </c>
      <c r="C110" s="12" t="n">
        <v>1.0</v>
      </c>
      <c r="D110" s="12" t="n">
        <v>5.0</v>
      </c>
      <c r="E110" s="12" t="n">
        <v>0.0</v>
      </c>
      <c r="F110" s="12" t="n">
        <v>0.0</v>
      </c>
      <c r="G110" s="12" t="n">
        <v>0.0</v>
      </c>
      <c r="H110" s="12" t="n">
        <v>16.0</v>
      </c>
      <c r="I110" s="12" t="n">
        <v>0.0</v>
      </c>
      <c r="J110" s="12" t="n">
        <v>0.0</v>
      </c>
      <c r="K110" s="12" t="n">
        <v>0.0</v>
      </c>
      <c r="L110" s="12" t="n">
        <v>0.0</v>
      </c>
      <c r="M110" s="12" t="n">
        <v>5.0</v>
      </c>
      <c r="N110" s="12" t="n">
        <v>0.0</v>
      </c>
      <c r="O110" s="12" t="n">
        <v>0.0</v>
      </c>
      <c r="P110" s="12" t="n">
        <v>0.0</v>
      </c>
      <c r="Q110" s="12" t="n">
        <v>0.0</v>
      </c>
      <c r="R110" s="12" t="n">
        <v>0.0</v>
      </c>
      <c r="S110" s="12" t="n">
        <v>1.0</v>
      </c>
      <c r="T110" s="12" t="n">
        <v>0.0</v>
      </c>
      <c r="U110" s="12" t="n">
        <v>2.0</v>
      </c>
      <c r="V110" s="12" t="n">
        <v>0.0</v>
      </c>
      <c r="W110" s="12" t="n">
        <v>2.0</v>
      </c>
      <c r="X110" s="12" t="n">
        <v>0.0</v>
      </c>
      <c r="Y110" s="12" t="n">
        <v>0.0</v>
      </c>
      <c r="Z110" s="12" t="n">
        <v>0.0</v>
      </c>
      <c r="AA110" s="12" t="n">
        <v>0.0</v>
      </c>
      <c r="AB110" s="12" t="n">
        <v>0.0</v>
      </c>
      <c r="AC110" s="12" t="n">
        <v>0.0</v>
      </c>
      <c r="AD110" s="10" t="n">
        <f t="shared" si="1"/>
        <v>32.0</v>
      </c>
      <c r="AE110" s="37">
        <v>0</v>
      </c>
    </row>
    <row r="111" spans="1:31" x14ac:dyDescent="0.2">
      <c r="A111" s="9" t="s">
        <v>467</v>
      </c>
      <c r="B111" s="9" t="s">
        <v>318</v>
      </c>
      <c r="C111" s="12" t="n">
        <v>0.0</v>
      </c>
      <c r="D111" s="12" t="n">
        <v>10.0</v>
      </c>
      <c r="E111" s="12" t="n">
        <v>0.0</v>
      </c>
      <c r="F111" s="12" t="n">
        <v>0.0</v>
      </c>
      <c r="G111" s="12" t="n">
        <v>0.0</v>
      </c>
      <c r="H111" s="12" t="n">
        <v>0.0</v>
      </c>
      <c r="I111" s="12" t="n">
        <v>0.0</v>
      </c>
      <c r="J111" s="12" t="n">
        <v>0.0</v>
      </c>
      <c r="K111" s="12" t="n">
        <v>18.0</v>
      </c>
      <c r="L111" s="12" t="n">
        <v>0.0</v>
      </c>
      <c r="M111" s="12" t="n">
        <v>14.0</v>
      </c>
      <c r="N111" s="12" t="n">
        <v>0.0</v>
      </c>
      <c r="O111" s="12" t="n">
        <v>0.0</v>
      </c>
      <c r="P111" s="12" t="n">
        <v>0.0</v>
      </c>
      <c r="Q111" s="12" t="n">
        <v>0.0</v>
      </c>
      <c r="R111" s="12" t="n">
        <v>0.0</v>
      </c>
      <c r="S111" s="12" t="n">
        <v>0.0</v>
      </c>
      <c r="T111" s="12" t="n">
        <v>1.0</v>
      </c>
      <c r="U111" s="12" t="n">
        <v>0.0</v>
      </c>
      <c r="V111" s="12" t="n">
        <v>0.0</v>
      </c>
      <c r="W111" s="12" t="n">
        <v>10.0</v>
      </c>
      <c r="X111" s="12" t="n">
        <v>1.0</v>
      </c>
      <c r="Y111" s="12" t="n">
        <v>0.0</v>
      </c>
      <c r="Z111" s="12" t="n">
        <v>2.0</v>
      </c>
      <c r="AA111" s="12" t="n">
        <v>0.0</v>
      </c>
      <c r="AB111" s="12" t="n">
        <v>0.0</v>
      </c>
      <c r="AC111" s="12" t="n">
        <v>0.0</v>
      </c>
      <c r="AD111" s="10" t="n">
        <f t="shared" si="1"/>
        <v>56.0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92.0</v>
      </c>
      <c r="E120" s="12" t="n">
        <v>0.0</v>
      </c>
      <c r="F120" s="12" t="n">
        <v>1.0</v>
      </c>
      <c r="G120" s="12" t="n">
        <v>0.0</v>
      </c>
      <c r="H120" s="12" t="n">
        <v>14.0</v>
      </c>
      <c r="I120" s="12" t="n">
        <v>0.0</v>
      </c>
      <c r="J120" s="12" t="n">
        <v>0.0</v>
      </c>
      <c r="K120" s="12" t="n">
        <v>0.0</v>
      </c>
      <c r="L120" s="12" t="n">
        <v>0.0</v>
      </c>
      <c r="M120" s="12" t="n">
        <v>0.0</v>
      </c>
      <c r="N120" s="12" t="n">
        <v>0.0</v>
      </c>
      <c r="O120" s="12" t="n">
        <v>0.0</v>
      </c>
      <c r="P120" s="12" t="n">
        <v>1.0</v>
      </c>
      <c r="Q120" s="12" t="n">
        <v>0.0</v>
      </c>
      <c r="R120" s="12" t="n">
        <v>0.0</v>
      </c>
      <c r="S120" s="12" t="n">
        <v>0.0</v>
      </c>
      <c r="T120" s="12" t="n">
        <v>3.0</v>
      </c>
      <c r="U120" s="12" t="n">
        <v>0.0</v>
      </c>
      <c r="V120" s="12" t="n">
        <v>0.0</v>
      </c>
      <c r="W120" s="12" t="n">
        <v>0.0</v>
      </c>
      <c r="X120" s="12" t="n">
        <v>0.0</v>
      </c>
      <c r="Y120" s="12" t="n">
        <v>0.0</v>
      </c>
      <c r="Z120" s="12" t="n">
        <v>0.0</v>
      </c>
      <c r="AA120" s="12" t="n">
        <v>0.0</v>
      </c>
      <c r="AB120" s="12" t="n">
        <v>0.0</v>
      </c>
      <c r="AC120" s="12" t="n">
        <v>0.0</v>
      </c>
      <c r="AD120" s="10" t="n">
        <f t="shared" si="1"/>
        <v>111.0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146.0</v>
      </c>
      <c r="E122" s="12" t="n">
        <v>0.0</v>
      </c>
      <c r="F122" s="12" t="n">
        <v>1.0</v>
      </c>
      <c r="G122" s="12" t="n">
        <v>0.0</v>
      </c>
      <c r="H122" s="12" t="n">
        <v>0.0</v>
      </c>
      <c r="I122" s="12" t="n">
        <v>0.0</v>
      </c>
      <c r="J122" s="12" t="n">
        <v>0.0</v>
      </c>
      <c r="K122" s="12" t="n">
        <v>0.0</v>
      </c>
      <c r="L122" s="12" t="n">
        <v>0.0</v>
      </c>
      <c r="M122" s="12" t="n">
        <v>1.0</v>
      </c>
      <c r="N122" s="12" t="n">
        <v>0.0</v>
      </c>
      <c r="O122" s="12" t="n">
        <v>0.0</v>
      </c>
      <c r="P122" s="12" t="n">
        <v>0.0</v>
      </c>
      <c r="Q122" s="12" t="n">
        <v>0.0</v>
      </c>
      <c r="R122" s="12" t="n">
        <v>0.0</v>
      </c>
      <c r="S122" s="12" t="n">
        <v>0.0</v>
      </c>
      <c r="T122" s="12" t="n">
        <v>2.0</v>
      </c>
      <c r="U122" s="12" t="n">
        <v>0.0</v>
      </c>
      <c r="V122" s="12" t="n">
        <v>0.0</v>
      </c>
      <c r="W122" s="12" t="n">
        <v>0.0</v>
      </c>
      <c r="X122" s="12" t="n">
        <v>0.0</v>
      </c>
      <c r="Y122" s="12" t="n">
        <v>0.0</v>
      </c>
      <c r="Z122" s="12" t="n">
        <v>1.0</v>
      </c>
      <c r="AA122" s="12" t="n">
        <v>2.0</v>
      </c>
      <c r="AB122" s="12" t="n">
        <v>0.0</v>
      </c>
      <c r="AC122" s="12" t="n">
        <v>0.0</v>
      </c>
      <c r="AD122" s="10" t="n">
        <f t="shared" si="1"/>
        <v>153.0</v>
      </c>
      <c r="AE122" s="37">
        <v>0</v>
      </c>
    </row>
    <row r="123" spans="1:31" x14ac:dyDescent="0.2">
      <c r="A123" s="9" t="s">
        <v>473</v>
      </c>
      <c r="B123" s="9" t="s">
        <v>318</v>
      </c>
      <c r="C123" s="12" t="n">
        <v>0.0</v>
      </c>
      <c r="D123" s="12" t="n">
        <v>0.0</v>
      </c>
      <c r="E123" s="12" t="n">
        <v>3.0</v>
      </c>
      <c r="F123" s="12" t="n">
        <v>0.0</v>
      </c>
      <c r="G123" s="12" t="n">
        <v>0.0</v>
      </c>
      <c r="H123" s="12" t="n">
        <v>1.0</v>
      </c>
      <c r="I123" s="12" t="n">
        <v>0.0</v>
      </c>
      <c r="J123" s="12" t="n">
        <v>0.0</v>
      </c>
      <c r="K123" s="12" t="n">
        <v>9.0</v>
      </c>
      <c r="L123" s="12" t="n">
        <v>0.0</v>
      </c>
      <c r="M123" s="12" t="n">
        <v>2.0</v>
      </c>
      <c r="N123" s="12" t="n">
        <v>1.0</v>
      </c>
      <c r="O123" s="12" t="n">
        <v>1.0</v>
      </c>
      <c r="P123" s="12" t="n">
        <v>1.0</v>
      </c>
      <c r="Q123" s="12" t="n">
        <v>0.0</v>
      </c>
      <c r="R123" s="12" t="n">
        <v>0.0</v>
      </c>
      <c r="S123" s="12" t="n">
        <v>2.0</v>
      </c>
      <c r="T123" s="12" t="n">
        <v>0.0</v>
      </c>
      <c r="U123" s="12" t="n">
        <v>0.0</v>
      </c>
      <c r="V123" s="12" t="n">
        <v>0.0</v>
      </c>
      <c r="W123" s="12" t="n">
        <v>0.0</v>
      </c>
      <c r="X123" s="12" t="n">
        <v>3.0</v>
      </c>
      <c r="Y123" s="12" t="n">
        <v>0.0</v>
      </c>
      <c r="Z123" s="12" t="n">
        <v>26.0</v>
      </c>
      <c r="AA123" s="12" t="n">
        <v>0.0</v>
      </c>
      <c r="AB123" s="12" t="n">
        <v>0.0</v>
      </c>
      <c r="AC123" s="12" t="n">
        <v>2.0</v>
      </c>
      <c r="AD123" s="10" t="n">
        <f t="shared" si="1"/>
        <v>51.0</v>
      </c>
      <c r="AE123" s="37">
        <v>0</v>
      </c>
    </row>
    <row r="124" spans="1:31" x14ac:dyDescent="0.2">
      <c r="A124" s="9" t="s">
        <v>474</v>
      </c>
      <c r="B124" s="9" t="s">
        <v>319</v>
      </c>
      <c r="C124" s="12" t="n">
        <v>0.0</v>
      </c>
      <c r="D124" s="12" t="n">
        <v>2.0</v>
      </c>
      <c r="E124" s="12" t="n">
        <v>0.0</v>
      </c>
      <c r="F124" s="12" t="n">
        <v>0.0</v>
      </c>
      <c r="G124" s="12" t="n">
        <v>0.0</v>
      </c>
      <c r="H124" s="12" t="n">
        <v>1.0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3.0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2.0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2.0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233.0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233.0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64.0</v>
      </c>
      <c r="D138" s="12" t="n">
        <v>93.0</v>
      </c>
      <c r="E138" s="12" t="n">
        <v>0.0</v>
      </c>
      <c r="F138" s="12" t="n">
        <v>1.0</v>
      </c>
      <c r="G138" s="12" t="n">
        <v>4.0</v>
      </c>
      <c r="H138" s="12" t="n">
        <v>13.0</v>
      </c>
      <c r="I138" s="12" t="n">
        <v>12.0</v>
      </c>
      <c r="J138" s="12" t="n">
        <v>0.0</v>
      </c>
      <c r="K138" s="12" t="n">
        <v>9.0</v>
      </c>
      <c r="L138" s="12" t="n">
        <v>3.0</v>
      </c>
      <c r="M138" s="12" t="n">
        <v>175.0</v>
      </c>
      <c r="N138" s="12" t="n">
        <v>0.0</v>
      </c>
      <c r="O138" s="12" t="n">
        <v>1.0</v>
      </c>
      <c r="P138" s="12" t="n">
        <v>0.0</v>
      </c>
      <c r="Q138" s="12" t="n">
        <v>8.0</v>
      </c>
      <c r="R138" s="12" t="n">
        <v>1.0</v>
      </c>
      <c r="S138" s="12" t="n">
        <v>2.0</v>
      </c>
      <c r="T138" s="12" t="n">
        <v>120.0</v>
      </c>
      <c r="U138" s="12" t="n">
        <v>1.0</v>
      </c>
      <c r="V138" s="12" t="n">
        <v>0.0</v>
      </c>
      <c r="W138" s="12" t="n">
        <v>15.0</v>
      </c>
      <c r="X138" s="12" t="n">
        <v>9.0</v>
      </c>
      <c r="Y138" s="12" t="n">
        <v>0.0</v>
      </c>
      <c r="Z138" s="12" t="n">
        <v>4.0</v>
      </c>
      <c r="AA138" s="12" t="n">
        <v>16.0</v>
      </c>
      <c r="AB138" s="12" t="n">
        <v>0.0</v>
      </c>
      <c r="AC138" s="12" t="n">
        <v>0.0</v>
      </c>
      <c r="AD138" s="10" t="n">
        <f t="shared" si="1"/>
        <v>551.0</v>
      </c>
      <c r="AE138" s="37">
        <v>0</v>
      </c>
    </row>
    <row r="139" spans="1:31" x14ac:dyDescent="0.2">
      <c r="A139" s="3" t="s">
        <v>442</v>
      </c>
      <c r="B139" s="9" t="s">
        <v>318</v>
      </c>
      <c r="C139" s="12" t="n">
        <v>31.0</v>
      </c>
      <c r="D139" s="12" t="n">
        <v>94.0</v>
      </c>
      <c r="E139" s="12" t="n">
        <v>42.0</v>
      </c>
      <c r="F139" s="12" t="n">
        <v>25.0</v>
      </c>
      <c r="G139" s="12" t="n">
        <v>26.0</v>
      </c>
      <c r="H139" s="12" t="n">
        <v>63.0</v>
      </c>
      <c r="I139" s="12" t="n">
        <v>27.0</v>
      </c>
      <c r="J139" s="12" t="n">
        <v>26.0</v>
      </c>
      <c r="K139" s="12" t="n">
        <v>83.0</v>
      </c>
      <c r="L139" s="12" t="n">
        <v>26.0</v>
      </c>
      <c r="M139" s="12" t="n">
        <v>58.0</v>
      </c>
      <c r="N139" s="12" t="n">
        <v>27.0</v>
      </c>
      <c r="O139" s="12" t="n">
        <v>27.0</v>
      </c>
      <c r="P139" s="12" t="n">
        <v>24.0</v>
      </c>
      <c r="Q139" s="12" t="n">
        <v>26.0</v>
      </c>
      <c r="R139" s="12" t="n">
        <v>72.0</v>
      </c>
      <c r="S139" s="12" t="n">
        <v>37.0</v>
      </c>
      <c r="T139" s="12" t="n">
        <v>34.0</v>
      </c>
      <c r="U139" s="12" t="n">
        <v>27.0</v>
      </c>
      <c r="V139" s="12" t="n">
        <v>0.0</v>
      </c>
      <c r="W139" s="12" t="n">
        <v>61.0</v>
      </c>
      <c r="X139" s="12" t="n">
        <v>55.0</v>
      </c>
      <c r="Y139" s="12" t="n">
        <v>0.0</v>
      </c>
      <c r="Z139" s="12" t="n">
        <v>155.0</v>
      </c>
      <c r="AA139" s="12" t="n">
        <v>29.0</v>
      </c>
      <c r="AB139" s="12" t="n">
        <v>0.0</v>
      </c>
      <c r="AC139" s="12" t="n">
        <v>29.0</v>
      </c>
      <c r="AD139" s="10" t="n">
        <f t="shared" si="1"/>
        <v>1104.0</v>
      </c>
      <c r="AE139" s="37">
        <v>0</v>
      </c>
    </row>
    <row r="140" spans="1:31" x14ac:dyDescent="0.2">
      <c r="A140" s="3" t="s">
        <v>440</v>
      </c>
      <c r="B140" s="9" t="s">
        <v>319</v>
      </c>
      <c r="C140" s="12" t="n">
        <v>15.0</v>
      </c>
      <c r="D140" s="12" t="n">
        <v>0.0</v>
      </c>
      <c r="E140" s="12" t="n">
        <v>0.0</v>
      </c>
      <c r="F140" s="12" t="n">
        <v>0.0</v>
      </c>
      <c r="G140" s="12" t="n">
        <v>0.0</v>
      </c>
      <c r="H140" s="12" t="n">
        <v>1303.0</v>
      </c>
      <c r="I140" s="12" t="n">
        <v>0.0</v>
      </c>
      <c r="J140" s="12" t="n">
        <v>2.0</v>
      </c>
      <c r="K140" s="12" t="n">
        <v>0.0</v>
      </c>
      <c r="L140" s="12" t="n">
        <v>0.0</v>
      </c>
      <c r="M140" s="12" t="n">
        <v>0.0</v>
      </c>
      <c r="N140" s="12" t="n">
        <v>0.0</v>
      </c>
      <c r="O140" s="12" t="n">
        <v>0.0</v>
      </c>
      <c r="P140" s="12" t="n">
        <v>0.0</v>
      </c>
      <c r="Q140" s="12" t="n">
        <v>0.0</v>
      </c>
      <c r="R140" s="12" t="n">
        <v>1.0</v>
      </c>
      <c r="S140" s="12" t="n">
        <v>0.0</v>
      </c>
      <c r="T140" s="12" t="n">
        <v>12.0</v>
      </c>
      <c r="U140" s="12" t="n">
        <v>0.0</v>
      </c>
      <c r="V140" s="12" t="n">
        <v>0.0</v>
      </c>
      <c r="W140" s="12" t="n">
        <v>0.0</v>
      </c>
      <c r="X140" s="12" t="n">
        <v>2.0</v>
      </c>
      <c r="Y140" s="12" t="n">
        <v>0.0</v>
      </c>
      <c r="Z140" s="12" t="n">
        <v>0.0</v>
      </c>
      <c r="AA140" s="12" t="n">
        <v>0.0</v>
      </c>
      <c r="AB140" s="12" t="n">
        <v>0.0</v>
      </c>
      <c r="AC140" s="12" t="n">
        <v>0.0</v>
      </c>
      <c r="AD140" s="10" t="n">
        <f t="shared" si="1"/>
        <v>1335.0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3.0</v>
      </c>
      <c r="D142" s="12" t="n">
        <v>0.0</v>
      </c>
      <c r="E142" s="12" t="n">
        <v>0.0</v>
      </c>
      <c r="F142" s="12" t="n">
        <v>0.0</v>
      </c>
      <c r="G142" s="12" t="n">
        <v>0.0</v>
      </c>
      <c r="H142" s="12" t="n">
        <v>4.0</v>
      </c>
      <c r="I142" s="12" t="n">
        <v>0.0</v>
      </c>
      <c r="J142" s="12" t="n">
        <v>0.0</v>
      </c>
      <c r="K142" s="12" t="n">
        <v>0.0</v>
      </c>
      <c r="L142" s="12" t="n">
        <v>1.0</v>
      </c>
      <c r="M142" s="12" t="n">
        <v>0.0</v>
      </c>
      <c r="N142" s="12" t="n">
        <v>0.0</v>
      </c>
      <c r="O142" s="12" t="n">
        <v>0.0</v>
      </c>
      <c r="P142" s="12" t="n">
        <v>0.0</v>
      </c>
      <c r="Q142" s="12" t="n">
        <v>0.0</v>
      </c>
      <c r="R142" s="12" t="n">
        <v>0.0</v>
      </c>
      <c r="S142" s="12" t="n">
        <v>1.0</v>
      </c>
      <c r="T142" s="12" t="n">
        <v>0.0</v>
      </c>
      <c r="U142" s="12" t="n">
        <v>0.0</v>
      </c>
      <c r="V142" s="12" t="n">
        <v>0.0</v>
      </c>
      <c r="W142" s="12" t="n">
        <v>0.0</v>
      </c>
      <c r="X142" s="12" t="n">
        <v>0.0</v>
      </c>
      <c r="Y142" s="12" t="n">
        <v>0.0</v>
      </c>
      <c r="Z142" s="12" t="n">
        <v>0.0</v>
      </c>
      <c r="AA142" s="12" t="n">
        <v>0.0</v>
      </c>
      <c r="AB142" s="12" t="n">
        <v>0.0</v>
      </c>
      <c r="AC142" s="12" t="n">
        <v>0.0</v>
      </c>
      <c r="AD142" s="10" t="n">
        <f t="shared" si="1"/>
        <v>9.0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1.0</v>
      </c>
      <c r="D144" s="12" t="n">
        <v>5.0</v>
      </c>
      <c r="E144" s="12" t="n">
        <v>0.0</v>
      </c>
      <c r="F144" s="12" t="n">
        <v>0.0</v>
      </c>
      <c r="G144" s="12" t="n">
        <v>0.0</v>
      </c>
      <c r="H144" s="12" t="n">
        <v>16.0</v>
      </c>
      <c r="I144" s="12" t="n">
        <v>0.0</v>
      </c>
      <c r="J144" s="12" t="n">
        <v>0.0</v>
      </c>
      <c r="K144" s="12" t="n">
        <v>0.0</v>
      </c>
      <c r="L144" s="12" t="n">
        <v>0.0</v>
      </c>
      <c r="M144" s="12" t="n">
        <v>5.0</v>
      </c>
      <c r="N144" s="12" t="n">
        <v>0.0</v>
      </c>
      <c r="O144" s="12" t="n">
        <v>0.0</v>
      </c>
      <c r="P144" s="12" t="n">
        <v>0.0</v>
      </c>
      <c r="Q144" s="12" t="n">
        <v>0.0</v>
      </c>
      <c r="R144" s="12" t="n">
        <v>0.0</v>
      </c>
      <c r="S144" s="12" t="n">
        <v>1.0</v>
      </c>
      <c r="T144" s="12" t="n">
        <v>0.0</v>
      </c>
      <c r="U144" s="12" t="n">
        <v>2.0</v>
      </c>
      <c r="V144" s="12" t="n">
        <v>0.0</v>
      </c>
      <c r="W144" s="12" t="n">
        <v>2.0</v>
      </c>
      <c r="X144" s="12" t="n">
        <v>0.0</v>
      </c>
      <c r="Y144" s="12" t="n">
        <v>0.0</v>
      </c>
      <c r="Z144" s="12" t="n">
        <v>0.0</v>
      </c>
      <c r="AA144" s="12" t="n">
        <v>0.0</v>
      </c>
      <c r="AB144" s="12" t="n">
        <v>0.0</v>
      </c>
      <c r="AC144" s="12" t="n">
        <v>0.0</v>
      </c>
      <c r="AD144" s="10" t="n">
        <f t="shared" si="1"/>
        <v>32.0</v>
      </c>
      <c r="AE144" s="37">
        <v>0</v>
      </c>
    </row>
    <row r="145" spans="1:31" x14ac:dyDescent="0.2">
      <c r="A145" s="3" t="s">
        <v>436</v>
      </c>
      <c r="B145" s="9" t="s">
        <v>318</v>
      </c>
      <c r="C145" s="12" t="n">
        <v>0.0</v>
      </c>
      <c r="D145" s="12" t="n">
        <v>10.0</v>
      </c>
      <c r="E145" s="12" t="n">
        <v>0.0</v>
      </c>
      <c r="F145" s="12" t="n">
        <v>0.0</v>
      </c>
      <c r="G145" s="12" t="n">
        <v>0.0</v>
      </c>
      <c r="H145" s="12" t="n">
        <v>0.0</v>
      </c>
      <c r="I145" s="12" t="n">
        <v>0.0</v>
      </c>
      <c r="J145" s="12" t="n">
        <v>0.0</v>
      </c>
      <c r="K145" s="12" t="n">
        <v>18.0</v>
      </c>
      <c r="L145" s="12" t="n">
        <v>0.0</v>
      </c>
      <c r="M145" s="12" t="n">
        <v>14.0</v>
      </c>
      <c r="N145" s="12" t="n">
        <v>0.0</v>
      </c>
      <c r="O145" s="12" t="n">
        <v>0.0</v>
      </c>
      <c r="P145" s="12" t="n">
        <v>0.0</v>
      </c>
      <c r="Q145" s="12" t="n">
        <v>0.0</v>
      </c>
      <c r="R145" s="12" t="n">
        <v>0.0</v>
      </c>
      <c r="S145" s="12" t="n">
        <v>0.0</v>
      </c>
      <c r="T145" s="12" t="n">
        <v>1.0</v>
      </c>
      <c r="U145" s="12" t="n">
        <v>0.0</v>
      </c>
      <c r="V145" s="12" t="n">
        <v>0.0</v>
      </c>
      <c r="W145" s="12" t="n">
        <v>10.0</v>
      </c>
      <c r="X145" s="12" t="n">
        <v>1.0</v>
      </c>
      <c r="Y145" s="12" t="n">
        <v>0.0</v>
      </c>
      <c r="Z145" s="12" t="n">
        <v>2.0</v>
      </c>
      <c r="AA145" s="12" t="n">
        <v>0.0</v>
      </c>
      <c r="AB145" s="12" t="n">
        <v>0.0</v>
      </c>
      <c r="AC145" s="12" t="n">
        <v>0.0</v>
      </c>
      <c r="AD145" s="10" t="n">
        <f t="shared" si="1"/>
        <v>56.0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7.0</v>
      </c>
      <c r="L146" s="12" t="n">
        <v>0.0</v>
      </c>
      <c r="M146" s="12" t="n">
        <v>24.0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31.0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1.0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1.0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3.0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3.0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2.0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2.0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1.0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1.0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6.0</v>
      </c>
      <c r="D214" s="12" t="n">
        <v>0.0</v>
      </c>
      <c r="E214" s="12" t="n">
        <v>0.0</v>
      </c>
      <c r="F214" s="12" t="n">
        <v>0.0</v>
      </c>
      <c r="G214" s="12" t="n">
        <v>60.0</v>
      </c>
      <c r="H214" s="12" t="n">
        <v>11.0</v>
      </c>
      <c r="I214" s="12" t="n">
        <v>0.0</v>
      </c>
      <c r="J214" s="12" t="n">
        <v>0.0</v>
      </c>
      <c r="K214" s="12" t="n">
        <v>94.0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27.0</v>
      </c>
      <c r="Y214" s="12" t="n">
        <v>0.0</v>
      </c>
      <c r="Z214" s="12" t="n">
        <v>0.0</v>
      </c>
      <c r="AA214" s="12" t="n">
        <v>2.0</v>
      </c>
      <c r="AB214" s="12" t="n">
        <v>0.0</v>
      </c>
      <c r="AC214" s="12" t="n">
        <v>0.0</v>
      </c>
      <c r="AD214" s="10" t="n">
        <f t="shared" si="1"/>
        <v>200.0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1.0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1.0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1.0</v>
      </c>
      <c r="I218" s="12" t="n">
        <v>0.0</v>
      </c>
      <c r="J218" s="12" t="n">
        <v>0.0</v>
      </c>
      <c r="K218" s="12" t="n">
        <v>1.0</v>
      </c>
      <c r="L218" s="12" t="n">
        <v>0.0</v>
      </c>
      <c r="M218" s="12" t="n">
        <v>0.0</v>
      </c>
      <c r="N218" s="12" t="n">
        <v>0.0</v>
      </c>
      <c r="O218" s="12" t="n">
        <v>0.0</v>
      </c>
      <c r="P218" s="12" t="n">
        <v>0.0</v>
      </c>
      <c r="Q218" s="12" t="n">
        <v>0.0</v>
      </c>
      <c r="R218" s="12" t="n">
        <v>2.0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4.0</v>
      </c>
      <c r="AE218" s="37">
        <v>0</v>
      </c>
    </row>
    <row r="219" spans="1:31" x14ac:dyDescent="0.2">
      <c r="A219" s="9" t="s">
        <v>87</v>
      </c>
      <c r="B219" s="9" t="s">
        <v>318</v>
      </c>
      <c r="C219" s="12" t="n">
        <v>4.0</v>
      </c>
      <c r="D219" s="12" t="n">
        <v>75.0</v>
      </c>
      <c r="E219" s="12" t="n">
        <v>0.0</v>
      </c>
      <c r="F219" s="12" t="n">
        <v>4.0</v>
      </c>
      <c r="G219" s="12" t="n">
        <v>1.0</v>
      </c>
      <c r="H219" s="12" t="n">
        <v>27.0</v>
      </c>
      <c r="I219" s="12" t="n">
        <v>1.0</v>
      </c>
      <c r="J219" s="12" t="n">
        <v>0.0</v>
      </c>
      <c r="K219" s="12" t="n">
        <v>2.0</v>
      </c>
      <c r="L219" s="12" t="n">
        <v>2.0</v>
      </c>
      <c r="M219" s="12" t="n">
        <v>13.0</v>
      </c>
      <c r="N219" s="12" t="n">
        <v>0.0</v>
      </c>
      <c r="O219" s="12" t="n">
        <v>0.0</v>
      </c>
      <c r="P219" s="12" t="n">
        <v>0.0</v>
      </c>
      <c r="Q219" s="12" t="n">
        <v>0.0</v>
      </c>
      <c r="R219" s="12" t="n">
        <v>12.0</v>
      </c>
      <c r="S219" s="12" t="n">
        <v>0.0</v>
      </c>
      <c r="T219" s="12" t="n">
        <v>5.0</v>
      </c>
      <c r="U219" s="12" t="n">
        <v>0.0</v>
      </c>
      <c r="V219" s="12" t="n">
        <v>0.0</v>
      </c>
      <c r="W219" s="12" t="n">
        <v>0.0</v>
      </c>
      <c r="X219" s="12" t="n">
        <v>2.0</v>
      </c>
      <c r="Y219" s="12" t="n">
        <v>0.0</v>
      </c>
      <c r="Z219" s="12" t="n">
        <v>1.0</v>
      </c>
      <c r="AA219" s="12" t="n">
        <v>5.0</v>
      </c>
      <c r="AB219" s="12" t="n">
        <v>0.0</v>
      </c>
      <c r="AC219" s="12" t="n">
        <v>0.0</v>
      </c>
      <c r="AD219" s="10" t="n">
        <f t="shared" ref="AD219:AD282" si="2">SUM(C219:AC219)</f>
        <v>154.0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1.0</v>
      </c>
      <c r="U233" s="12" t="n">
        <v>0.0</v>
      </c>
      <c r="V233" s="12" t="n">
        <v>0.0</v>
      </c>
      <c r="W233" s="12" t="n">
        <v>0.0</v>
      </c>
      <c r="X233" s="12" t="n">
        <v>0.0</v>
      </c>
      <c r="Y233" s="12" t="n">
        <v>0.0</v>
      </c>
      <c r="Z233" s="12" t="n">
        <v>0.0</v>
      </c>
      <c r="AA233" s="12" t="n">
        <v>0.0</v>
      </c>
      <c r="AB233" s="12" t="n">
        <v>0.0</v>
      </c>
      <c r="AC233" s="12" t="n">
        <v>0.0</v>
      </c>
      <c r="AD233" s="10" t="n">
        <f t="shared" si="2"/>
        <v>1.0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3.0</v>
      </c>
      <c r="U249" s="12" t="n">
        <v>0.0</v>
      </c>
      <c r="V249" s="12" t="n">
        <v>0.0</v>
      </c>
      <c r="W249" s="12" t="n">
        <v>0.0</v>
      </c>
      <c r="X249" s="12" t="n">
        <v>0.0</v>
      </c>
      <c r="Y249" s="12" t="n">
        <v>0.0</v>
      </c>
      <c r="Z249" s="12" t="n">
        <v>0.0</v>
      </c>
      <c r="AA249" s="12" t="n">
        <v>0.0</v>
      </c>
      <c r="AB249" s="12" t="n">
        <v>0.0</v>
      </c>
      <c r="AC249" s="12" t="n">
        <v>0.0</v>
      </c>
      <c r="AD249" s="10" t="n">
        <f t="shared" si="2"/>
        <v>3.0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3.0</v>
      </c>
      <c r="U281" s="12" t="n">
        <v>0.0</v>
      </c>
      <c r="V281" s="12" t="n">
        <v>0.0</v>
      </c>
      <c r="W281" s="12" t="n">
        <v>0.0</v>
      </c>
      <c r="X281" s="12" t="n">
        <v>0.0</v>
      </c>
      <c r="Y281" s="12" t="n">
        <v>0.0</v>
      </c>
      <c r="Z281" s="12" t="n">
        <v>0.0</v>
      </c>
      <c r="AA281" s="12" t="n">
        <v>0.0</v>
      </c>
      <c r="AB281" s="12" t="n">
        <v>0.0</v>
      </c>
      <c r="AC281" s="12" t="n">
        <v>0.0</v>
      </c>
      <c r="AD281" s="10" t="n">
        <f t="shared" si="2"/>
        <v>3.0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3.0</v>
      </c>
      <c r="U285" s="12" t="n">
        <v>0.0</v>
      </c>
      <c r="V285" s="12" t="n">
        <v>0.0</v>
      </c>
      <c r="W285" s="12" t="n">
        <v>0.0</v>
      </c>
      <c r="X285" s="12" t="n">
        <v>0.0</v>
      </c>
      <c r="Y285" s="12" t="n">
        <v>0.0</v>
      </c>
      <c r="Z285" s="12" t="n">
        <v>0.0</v>
      </c>
      <c r="AA285" s="12" t="n">
        <v>0.0</v>
      </c>
      <c r="AB285" s="12" t="n">
        <v>0.0</v>
      </c>
      <c r="AC285" s="12" t="n">
        <v>0.0</v>
      </c>
      <c r="AD285" s="10" t="n">
        <f t="shared" si="3"/>
        <v>3.0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3.0</v>
      </c>
      <c r="U405" s="12" t="n">
        <v>0.0</v>
      </c>
      <c r="V405" s="12" t="n">
        <v>0.0</v>
      </c>
      <c r="W405" s="12" t="n">
        <v>0.0</v>
      </c>
      <c r="X405" s="12" t="n">
        <v>0.0</v>
      </c>
      <c r="Y405" s="12" t="n">
        <v>0.0</v>
      </c>
      <c r="Z405" s="12" t="n">
        <v>0.0</v>
      </c>
      <c r="AA405" s="12" t="n">
        <v>0.0</v>
      </c>
      <c r="AB405" s="12" t="n">
        <v>0.0</v>
      </c>
      <c r="AC405" s="12" t="n">
        <v>0.0</v>
      </c>
      <c r="AD405" s="10" t="n">
        <f t="shared" si="4"/>
        <v>3.0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0.0</v>
      </c>
      <c r="G419" s="12" t="n">
        <v>0.0</v>
      </c>
      <c r="H419" s="12" t="n">
        <v>110.0</v>
      </c>
      <c r="I419" s="12" t="n">
        <v>0.0</v>
      </c>
      <c r="J419" s="12" t="n">
        <v>0.0</v>
      </c>
      <c r="K419" s="12" t="n">
        <v>10.0</v>
      </c>
      <c r="L419" s="12" t="n">
        <v>0.0</v>
      </c>
      <c r="M419" s="12" t="n">
        <v>64.0</v>
      </c>
      <c r="N419" s="12" t="n">
        <v>15.0</v>
      </c>
      <c r="O419" s="12" t="n">
        <v>3.0</v>
      </c>
      <c r="P419" s="12" t="n">
        <v>0.0</v>
      </c>
      <c r="Q419" s="12" t="n">
        <v>7.0</v>
      </c>
      <c r="R419" s="12" t="n">
        <v>0.0</v>
      </c>
      <c r="S419" s="12" t="n">
        <v>0.0</v>
      </c>
      <c r="T419" s="12" t="n">
        <v>0.0</v>
      </c>
      <c r="U419" s="12" t="n">
        <v>0.0</v>
      </c>
      <c r="V419" s="12" t="n">
        <v>0.0</v>
      </c>
      <c r="W419" s="12" t="n">
        <v>0.0</v>
      </c>
      <c r="X419" s="12" t="n">
        <v>193.0</v>
      </c>
      <c r="Y419" s="12" t="n">
        <v>0.0</v>
      </c>
      <c r="Z419" s="12" t="n">
        <v>0.0</v>
      </c>
      <c r="AA419" s="12" t="n">
        <v>1.0</v>
      </c>
      <c r="AB419" s="12" t="n">
        <v>0.0</v>
      </c>
      <c r="AC419" s="12" t="n">
        <v>0.0</v>
      </c>
      <c r="AD419" s="10" t="n">
        <f t="shared" si="5"/>
        <v>403.0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1.0</v>
      </c>
      <c r="S420" s="12" t="n">
        <v>0.0</v>
      </c>
      <c r="T420" s="12" t="n">
        <v>1.0</v>
      </c>
      <c r="U420" s="12" t="n">
        <v>0.0</v>
      </c>
      <c r="V420" s="12" t="n">
        <v>0.0</v>
      </c>
      <c r="W420" s="12" t="n">
        <v>0.0</v>
      </c>
      <c r="X420" s="12" t="n">
        <v>0.0</v>
      </c>
      <c r="Y420" s="12" t="n">
        <v>0.0</v>
      </c>
      <c r="Z420" s="12" t="n">
        <v>0.0</v>
      </c>
      <c r="AA420" s="12" t="n">
        <v>0.0</v>
      </c>
      <c r="AB420" s="12" t="n">
        <v>0.0</v>
      </c>
      <c r="AC420" s="12" t="n">
        <v>0.0</v>
      </c>
      <c r="AD420" s="10" t="n">
        <f t="shared" si="5"/>
        <v>2.0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1.0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1.0</v>
      </c>
      <c r="AE422" s="37">
        <v>0</v>
      </c>
    </row>
    <row r="423" spans="1:31" x14ac:dyDescent="0.2">
      <c r="A423" s="48" t="s">
        <v>509</v>
      </c>
      <c r="B423" s="9" t="s">
        <v>318</v>
      </c>
      <c r="C423" s="12" t="n">
        <v>4.0</v>
      </c>
      <c r="D423" s="12" t="n">
        <v>6.0</v>
      </c>
      <c r="E423" s="12" t="n">
        <v>0.0</v>
      </c>
      <c r="F423" s="12" t="n">
        <v>2.0</v>
      </c>
      <c r="G423" s="12" t="n">
        <v>1.0</v>
      </c>
      <c r="H423" s="12" t="n">
        <v>20.0</v>
      </c>
      <c r="I423" s="12" t="n">
        <v>0.0</v>
      </c>
      <c r="J423" s="12" t="n">
        <v>0.0</v>
      </c>
      <c r="K423" s="12" t="n">
        <v>2.0</v>
      </c>
      <c r="L423" s="12" t="n">
        <v>2.0</v>
      </c>
      <c r="M423" s="12" t="n">
        <v>8.0</v>
      </c>
      <c r="N423" s="12" t="n">
        <v>0.0</v>
      </c>
      <c r="O423" s="12" t="n">
        <v>0.0</v>
      </c>
      <c r="P423" s="12" t="n">
        <v>0.0</v>
      </c>
      <c r="Q423" s="12" t="n">
        <v>0.0</v>
      </c>
      <c r="R423" s="12" t="n">
        <v>6.0</v>
      </c>
      <c r="S423" s="12" t="n">
        <v>0.0</v>
      </c>
      <c r="T423" s="12" t="n">
        <v>2.0</v>
      </c>
      <c r="U423" s="12" t="n">
        <v>0.0</v>
      </c>
      <c r="V423" s="12" t="n">
        <v>0.0</v>
      </c>
      <c r="W423" s="12" t="n">
        <v>0.0</v>
      </c>
      <c r="X423" s="12" t="n">
        <v>1.0</v>
      </c>
      <c r="Y423" s="12" t="n">
        <v>0.0</v>
      </c>
      <c r="Z423" s="12" t="n">
        <v>0.0</v>
      </c>
      <c r="AA423" s="12" t="n">
        <v>2.0</v>
      </c>
      <c r="AB423" s="12" t="n">
        <v>0.0</v>
      </c>
      <c r="AC423" s="12" t="n">
        <v>0.0</v>
      </c>
      <c r="AD423" s="10" t="n">
        <f t="shared" si="5"/>
        <v>56.0</v>
      </c>
      <c r="AE423" s="37">
        <v>0</v>
      </c>
    </row>
    <row r="424" spans="1:31" x14ac:dyDescent="0.2">
      <c r="A424" s="48" t="s">
        <v>511</v>
      </c>
      <c r="B424" s="9" t="s">
        <v>319</v>
      </c>
      <c r="C424" s="12" t="n">
        <v>0.0</v>
      </c>
      <c r="D424" s="12" t="n">
        <v>0.0</v>
      </c>
      <c r="E424" s="12" t="n">
        <v>0.0</v>
      </c>
      <c r="F424" s="12" t="n">
        <v>0.0</v>
      </c>
      <c r="G424" s="12" t="n">
        <v>0.0</v>
      </c>
      <c r="H424" s="12" t="n">
        <v>28.0</v>
      </c>
      <c r="I424" s="12" t="n">
        <v>0.0</v>
      </c>
      <c r="J424" s="12" t="n">
        <v>0.0</v>
      </c>
      <c r="K424" s="12" t="n">
        <v>0.0</v>
      </c>
      <c r="L424" s="12" t="n">
        <v>0.0</v>
      </c>
      <c r="M424" s="12" t="n">
        <v>0.0</v>
      </c>
      <c r="N424" s="12" t="n">
        <v>0.0</v>
      </c>
      <c r="O424" s="12" t="n">
        <v>0.0</v>
      </c>
      <c r="P424" s="12" t="n">
        <v>0.0</v>
      </c>
      <c r="Q424" s="12" t="n">
        <v>0.0</v>
      </c>
      <c r="R424" s="12" t="n">
        <v>0.0</v>
      </c>
      <c r="S424" s="12" t="n">
        <v>4.0</v>
      </c>
      <c r="T424" s="12" t="n">
        <v>0.0</v>
      </c>
      <c r="U424" s="12" t="n">
        <v>0.0</v>
      </c>
      <c r="V424" s="12" t="n">
        <v>0.0</v>
      </c>
      <c r="W424" s="12" t="n">
        <v>3.0</v>
      </c>
      <c r="X424" s="12" t="n">
        <v>0.0</v>
      </c>
      <c r="Y424" s="12" t="n">
        <v>0.0</v>
      </c>
      <c r="Z424" s="12" t="n">
        <v>15.0</v>
      </c>
      <c r="AA424" s="12" t="n">
        <v>0.0</v>
      </c>
      <c r="AB424" s="12" t="n">
        <v>0.0</v>
      </c>
      <c r="AC424" s="12" t="n">
        <v>1.0</v>
      </c>
      <c r="AD424" s="10" t="n">
        <f t="shared" si="5"/>
        <v>51.0</v>
      </c>
      <c r="AE424" s="37">
        <v>0</v>
      </c>
    </row>
    <row r="425" spans="1:31" x14ac:dyDescent="0.2">
      <c r="A425" s="48" t="s">
        <v>511</v>
      </c>
      <c r="B425" s="9" t="s">
        <v>318</v>
      </c>
      <c r="C425" s="12" t="n">
        <v>0.0</v>
      </c>
      <c r="D425" s="12" t="n">
        <v>0.0</v>
      </c>
      <c r="E425" s="12" t="n">
        <v>0.0</v>
      </c>
      <c r="F425" s="12" t="n">
        <v>0.0</v>
      </c>
      <c r="G425" s="12" t="n">
        <v>0.0</v>
      </c>
      <c r="H425" s="12" t="n">
        <v>25.0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2.0</v>
      </c>
      <c r="Y425" s="12" t="n">
        <v>0.0</v>
      </c>
      <c r="Z425" s="12" t="n">
        <v>0.0</v>
      </c>
      <c r="AA425" s="12" t="n">
        <v>0.0</v>
      </c>
      <c r="AB425" s="12" t="n">
        <v>0.0</v>
      </c>
      <c r="AC425" s="12" t="n">
        <v>0.0</v>
      </c>
      <c r="AD425" s="10" t="n">
        <f t="shared" si="5"/>
        <v>27.0</v>
      </c>
      <c r="AE425" s="37">
        <v>0</v>
      </c>
    </row>
    <row r="426" spans="1:31" x14ac:dyDescent="0.2">
      <c r="A426" s="48" t="s">
        <v>513</v>
      </c>
      <c r="B426" s="9" t="s">
        <v>319</v>
      </c>
      <c r="C426" s="12" t="n">
        <v>0.0</v>
      </c>
      <c r="D426" s="12" t="n">
        <v>40.0</v>
      </c>
      <c r="E426" s="12" t="n">
        <v>0.0</v>
      </c>
      <c r="F426" s="12" t="n">
        <v>0.0</v>
      </c>
      <c r="G426" s="12" t="n">
        <v>1.0</v>
      </c>
      <c r="H426" s="12" t="n">
        <v>43.0</v>
      </c>
      <c r="I426" s="12" t="n">
        <v>0.0</v>
      </c>
      <c r="J426" s="12" t="n">
        <v>0.0</v>
      </c>
      <c r="K426" s="12" t="n">
        <v>1.0</v>
      </c>
      <c r="L426" s="12" t="n">
        <v>0.0</v>
      </c>
      <c r="M426" s="12" t="n">
        <v>127.0</v>
      </c>
      <c r="N426" s="12" t="n">
        <v>0.0</v>
      </c>
      <c r="O426" s="12" t="n">
        <v>0.0</v>
      </c>
      <c r="P426" s="12" t="n">
        <v>0.0</v>
      </c>
      <c r="Q426" s="12" t="n">
        <v>0.0</v>
      </c>
      <c r="R426" s="12" t="n">
        <v>0.0</v>
      </c>
      <c r="S426" s="12" t="n">
        <v>1.0</v>
      </c>
      <c r="T426" s="12" t="n">
        <v>0.0</v>
      </c>
      <c r="U426" s="12" t="n">
        <v>0.0</v>
      </c>
      <c r="V426" s="12" t="n">
        <v>0.0</v>
      </c>
      <c r="W426" s="12" t="n">
        <v>188.0</v>
      </c>
      <c r="X426" s="12" t="n">
        <v>20.0</v>
      </c>
      <c r="Y426" s="12" t="n">
        <v>0.0</v>
      </c>
      <c r="Z426" s="12" t="n">
        <v>75.0</v>
      </c>
      <c r="AA426" s="12" t="n">
        <v>7.0</v>
      </c>
      <c r="AB426" s="12" t="n">
        <v>0.0</v>
      </c>
      <c r="AC426" s="12" t="n">
        <v>0.0</v>
      </c>
      <c r="AD426" s="10" t="n">
        <f t="shared" si="5"/>
        <v>503.0</v>
      </c>
      <c r="AE426" s="37">
        <v>0</v>
      </c>
    </row>
    <row r="427" spans="1:31" x14ac:dyDescent="0.2">
      <c r="A427" s="48" t="s">
        <v>513</v>
      </c>
      <c r="B427" s="9" t="s">
        <v>318</v>
      </c>
      <c r="C427" s="12" t="n">
        <v>0.0</v>
      </c>
      <c r="D427" s="12" t="n">
        <v>0.0</v>
      </c>
      <c r="E427" s="12" t="n">
        <v>0.0</v>
      </c>
      <c r="F427" s="12" t="n">
        <v>0.0</v>
      </c>
      <c r="G427" s="12" t="n">
        <v>0.0</v>
      </c>
      <c r="H427" s="12" t="n">
        <v>63.0</v>
      </c>
      <c r="I427" s="12" t="n">
        <v>0.0</v>
      </c>
      <c r="J427" s="12" t="n">
        <v>0.0</v>
      </c>
      <c r="K427" s="12" t="n">
        <v>0.0</v>
      </c>
      <c r="L427" s="12" t="n">
        <v>0.0</v>
      </c>
      <c r="M427" s="12" t="n">
        <v>18.0</v>
      </c>
      <c r="N427" s="12" t="n">
        <v>0.0</v>
      </c>
      <c r="O427" s="12" t="n">
        <v>0.0</v>
      </c>
      <c r="P427" s="12" t="n">
        <v>0.0</v>
      </c>
      <c r="Q427" s="12" t="n">
        <v>0.0</v>
      </c>
      <c r="R427" s="12" t="n">
        <v>0.0</v>
      </c>
      <c r="S427" s="12" t="n">
        <v>0.0</v>
      </c>
      <c r="T427" s="63" t="n">
        <v>37.0</v>
      </c>
      <c r="U427" s="12" t="n">
        <v>0.0</v>
      </c>
      <c r="V427" s="12" t="n">
        <v>0.0</v>
      </c>
      <c r="W427" s="12" t="n">
        <v>2.0</v>
      </c>
      <c r="X427" s="12" t="n">
        <v>2.0</v>
      </c>
      <c r="Y427" s="12" t="n">
        <v>0.0</v>
      </c>
      <c r="Z427" s="12" t="n">
        <v>0.0</v>
      </c>
      <c r="AA427" s="12" t="n">
        <v>0.0</v>
      </c>
      <c r="AB427" s="12" t="n">
        <v>0.0</v>
      </c>
      <c r="AC427" s="12" t="n">
        <v>0.0</v>
      </c>
      <c r="AD427" s="10" t="n">
        <f t="shared" si="5"/>
        <v>122.0</v>
      </c>
      <c r="AE427" s="37" t="n">
        <v>1.0</v>
      </c>
    </row>
    <row r="428" spans="1:31" x14ac:dyDescent="0.2">
      <c r="A428" s="48" t="s">
        <v>515</v>
      </c>
      <c r="B428" s="9" t="s">
        <v>319</v>
      </c>
      <c r="C428" s="12" t="n">
        <v>0.0</v>
      </c>
      <c r="D428" s="12" t="n">
        <v>6.0</v>
      </c>
      <c r="E428" s="12" t="n">
        <v>1.0</v>
      </c>
      <c r="F428" s="12" t="n">
        <v>0.0</v>
      </c>
      <c r="G428" s="12" t="n">
        <v>0.0</v>
      </c>
      <c r="H428" s="12" t="n">
        <v>0.0</v>
      </c>
      <c r="I428" s="12" t="n">
        <v>0.0</v>
      </c>
      <c r="J428" s="12" t="n">
        <v>0.0</v>
      </c>
      <c r="K428" s="12" t="n">
        <v>0.0</v>
      </c>
      <c r="L428" s="12" t="n">
        <v>0.0</v>
      </c>
      <c r="M428" s="12" t="n">
        <v>0.0</v>
      </c>
      <c r="N428" s="63" t="n">
        <v>58.0</v>
      </c>
      <c r="O428" s="12" t="n">
        <v>0.0</v>
      </c>
      <c r="P428" s="12" t="n">
        <v>3.0</v>
      </c>
      <c r="Q428" s="12" t="n">
        <v>0.0</v>
      </c>
      <c r="R428" s="12" t="n">
        <v>13.0</v>
      </c>
      <c r="S428" s="12" t="n">
        <v>0.0</v>
      </c>
      <c r="T428" s="12" t="n">
        <v>0.0</v>
      </c>
      <c r="U428" s="12" t="n">
        <v>18.0</v>
      </c>
      <c r="V428" s="12" t="n">
        <v>0.0</v>
      </c>
      <c r="W428" s="12" t="n">
        <v>0.0</v>
      </c>
      <c r="X428" s="12" t="n">
        <v>12.0</v>
      </c>
      <c r="Y428" s="12" t="n">
        <v>0.0</v>
      </c>
      <c r="Z428" s="12" t="n">
        <v>14.0</v>
      </c>
      <c r="AA428" s="12" t="n">
        <v>0.0</v>
      </c>
      <c r="AB428" s="12" t="n">
        <v>0.0</v>
      </c>
      <c r="AC428" s="12" t="n">
        <v>0.0</v>
      </c>
      <c r="AD428" s="10" t="n">
        <f t="shared" si="5"/>
        <v>125.0</v>
      </c>
      <c r="AE428" s="37" t="n">
        <v>1.0</v>
      </c>
    </row>
    <row r="429" spans="1:31" x14ac:dyDescent="0.2">
      <c r="A429" s="48" t="s">
        <v>515</v>
      </c>
      <c r="B429" s="9" t="s">
        <v>318</v>
      </c>
      <c r="C429" s="12" t="n">
        <v>0.0</v>
      </c>
      <c r="D429" s="12" t="n">
        <v>1.0</v>
      </c>
      <c r="E429" s="12" t="n">
        <v>0.0</v>
      </c>
      <c r="F429" s="12" t="n">
        <v>0.0</v>
      </c>
      <c r="G429" s="12" t="n">
        <v>0.0</v>
      </c>
      <c r="H429" s="12" t="n">
        <v>4.0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5.0</v>
      </c>
      <c r="AE429" s="37">
        <v>0</v>
      </c>
    </row>
    <row r="430" spans="1:31" x14ac:dyDescent="0.2">
      <c r="A430" s="48" t="s">
        <v>516</v>
      </c>
      <c r="B430" s="9" t="s">
        <v>319</v>
      </c>
      <c r="C430" s="12" t="n">
        <v>2.0</v>
      </c>
      <c r="D430" s="12" t="n">
        <v>2.0</v>
      </c>
      <c r="E430" s="12" t="n">
        <v>0.0</v>
      </c>
      <c r="F430" s="12" t="n">
        <v>0.0</v>
      </c>
      <c r="G430" s="12" t="n">
        <v>0.0</v>
      </c>
      <c r="H430" s="63" t="n">
        <v>28.0</v>
      </c>
      <c r="I430" s="12" t="n">
        <v>0.0</v>
      </c>
      <c r="J430" s="12" t="n">
        <v>0.0</v>
      </c>
      <c r="K430" s="12" t="n">
        <v>3.0</v>
      </c>
      <c r="L430" s="12" t="n">
        <v>0.0</v>
      </c>
      <c r="M430" s="12" t="n">
        <v>3.0</v>
      </c>
      <c r="N430" s="12" t="n">
        <v>0.0</v>
      </c>
      <c r="O430" s="12" t="n">
        <v>0.0</v>
      </c>
      <c r="P430" s="12" t="n">
        <v>0.0</v>
      </c>
      <c r="Q430" s="12" t="n">
        <v>0.0</v>
      </c>
      <c r="R430" s="12" t="n">
        <v>0.0</v>
      </c>
      <c r="S430" s="12" t="n">
        <v>0.0</v>
      </c>
      <c r="T430" s="12" t="n">
        <v>2.0</v>
      </c>
      <c r="U430" s="12" t="n">
        <v>0.0</v>
      </c>
      <c r="V430" s="12" t="n">
        <v>0.0</v>
      </c>
      <c r="W430" s="12" t="n">
        <v>1.0</v>
      </c>
      <c r="X430" s="12" t="n">
        <v>0.0</v>
      </c>
      <c r="Y430" s="12" t="n">
        <v>0.0</v>
      </c>
      <c r="Z430" s="12" t="n">
        <v>0.0</v>
      </c>
      <c r="AA430" s="12" t="n">
        <v>5.0</v>
      </c>
      <c r="AB430" s="12" t="n">
        <v>0.0</v>
      </c>
      <c r="AC430" s="12" t="n">
        <v>1.0</v>
      </c>
      <c r="AD430" s="10" t="n">
        <f t="shared" si="5"/>
        <v>47.0</v>
      </c>
      <c r="AE430" s="37" t="n">
        <v>1.0</v>
      </c>
    </row>
    <row r="431" spans="1:31" x14ac:dyDescent="0.2">
      <c r="A431" s="48" t="s">
        <v>516</v>
      </c>
      <c r="B431" s="9" t="s">
        <v>318</v>
      </c>
      <c r="C431" s="12" t="n">
        <v>0.0</v>
      </c>
      <c r="D431" s="12" t="n">
        <v>3.0</v>
      </c>
      <c r="E431" s="12" t="n">
        <v>1.0</v>
      </c>
      <c r="F431" s="63" t="n">
        <v>55.0</v>
      </c>
      <c r="G431" s="12" t="n">
        <v>0.0</v>
      </c>
      <c r="H431" s="12" t="n">
        <v>0.0</v>
      </c>
      <c r="I431" s="12" t="n">
        <v>0.0</v>
      </c>
      <c r="J431" s="12" t="n">
        <v>0.0</v>
      </c>
      <c r="K431" s="12" t="n">
        <v>5.0</v>
      </c>
      <c r="L431" s="12" t="n">
        <v>0.0</v>
      </c>
      <c r="M431" s="12" t="n">
        <v>0.0</v>
      </c>
      <c r="N431" s="63" t="n">
        <v>38.0</v>
      </c>
      <c r="O431" s="12" t="n">
        <v>0.0</v>
      </c>
      <c r="P431" s="12" t="n">
        <v>0.0</v>
      </c>
      <c r="Q431" s="12" t="n">
        <v>0.0</v>
      </c>
      <c r="R431" s="63" t="n">
        <v>47.0</v>
      </c>
      <c r="S431" s="12" t="n">
        <v>0.0</v>
      </c>
      <c r="T431" s="12" t="n">
        <v>0.0</v>
      </c>
      <c r="U431" s="63" t="n">
        <v>25.0</v>
      </c>
      <c r="V431" s="12" t="n">
        <v>0.0</v>
      </c>
      <c r="W431" s="12" t="n">
        <v>0.0</v>
      </c>
      <c r="X431" s="12" t="n">
        <v>7.0</v>
      </c>
      <c r="Y431" s="12" t="n">
        <v>0.0</v>
      </c>
      <c r="Z431" s="63" t="n">
        <v>20.0</v>
      </c>
      <c r="AA431" s="12" t="n">
        <v>0.0</v>
      </c>
      <c r="AB431" s="12" t="n">
        <v>0.0</v>
      </c>
      <c r="AC431" s="12" t="n">
        <v>0.0</v>
      </c>
      <c r="AD431" s="10" t="n">
        <f t="shared" si="5"/>
        <v>201.0</v>
      </c>
      <c r="AE431" s="37" t="n">
        <v>5.0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63" t="n">
        <v>67.0</v>
      </c>
      <c r="E462" s="12" t="n">
        <v>0.0</v>
      </c>
      <c r="F462" s="12" t="n">
        <v>2.0</v>
      </c>
      <c r="G462" s="12" t="n">
        <v>0.0</v>
      </c>
      <c r="H462" s="63" t="n">
        <v>27.0</v>
      </c>
      <c r="I462" s="12" t="n">
        <v>1.0</v>
      </c>
      <c r="J462" s="12" t="n">
        <v>0.0</v>
      </c>
      <c r="K462" s="12" t="n">
        <v>3.0</v>
      </c>
      <c r="L462" s="12" t="n">
        <v>0.0</v>
      </c>
      <c r="M462" s="12" t="n">
        <v>8.0</v>
      </c>
      <c r="N462" s="12" t="n">
        <v>0.0</v>
      </c>
      <c r="O462" s="12" t="n">
        <v>0.0</v>
      </c>
      <c r="P462" s="12" t="n">
        <v>0.0</v>
      </c>
      <c r="Q462" s="12" t="n">
        <v>7.0</v>
      </c>
      <c r="R462" s="63" t="n">
        <v>21.0</v>
      </c>
      <c r="S462" s="12" t="n">
        <v>0.0</v>
      </c>
      <c r="T462" s="12" t="n">
        <v>6.0</v>
      </c>
      <c r="U462" s="12" t="n">
        <v>0.0</v>
      </c>
      <c r="V462" s="12" t="n">
        <v>0.0</v>
      </c>
      <c r="W462" s="12" t="n">
        <v>0.0</v>
      </c>
      <c r="X462" s="12" t="n">
        <v>0.0</v>
      </c>
      <c r="Y462" s="12" t="n">
        <v>0.0</v>
      </c>
      <c r="Z462" s="12" t="n">
        <v>0.0</v>
      </c>
      <c r="AA462" s="12" t="n">
        <v>0.0</v>
      </c>
      <c r="AB462" s="12" t="n">
        <v>0.0</v>
      </c>
      <c r="AC462" s="12" t="n">
        <v>0.0</v>
      </c>
      <c r="AD462" s="10" t="n">
        <f t="shared" si="5"/>
        <v>142.0</v>
      </c>
      <c r="AE462" s="37" t="n">
        <v>3.0</v>
      </c>
    </row>
    <row r="463" spans="1:31" x14ac:dyDescent="0.2">
      <c r="A463" s="53" t="s">
        <v>553</v>
      </c>
      <c r="B463" s="9" t="s">
        <v>318</v>
      </c>
      <c r="C463" s="12" t="n">
        <v>0.0</v>
      </c>
      <c r="D463" s="63" t="n">
        <v>180.0</v>
      </c>
      <c r="E463" s="12" t="n">
        <v>1.0</v>
      </c>
      <c r="F463" s="12" t="n">
        <v>0.0</v>
      </c>
      <c r="G463" s="12" t="n">
        <v>0.0</v>
      </c>
      <c r="H463" s="63" t="n">
        <v>103.0</v>
      </c>
      <c r="I463" s="12" t="n">
        <v>0.0</v>
      </c>
      <c r="J463" s="12" t="n">
        <v>0.0</v>
      </c>
      <c r="K463" s="12" t="n">
        <v>4.0</v>
      </c>
      <c r="L463" s="12" t="n">
        <v>0.0</v>
      </c>
      <c r="M463" s="12" t="n">
        <v>3.0</v>
      </c>
      <c r="N463" s="12" t="n">
        <v>9.0</v>
      </c>
      <c r="O463" s="63" t="n">
        <v>15.0</v>
      </c>
      <c r="P463" s="63" t="n">
        <v>23.0</v>
      </c>
      <c r="Q463" s="12" t="n">
        <v>0.0</v>
      </c>
      <c r="R463" s="12" t="n">
        <v>1.0</v>
      </c>
      <c r="S463" s="12" t="n">
        <v>7.0</v>
      </c>
      <c r="T463" s="12" t="n">
        <v>0.0</v>
      </c>
      <c r="U463" s="12" t="n">
        <v>5.0</v>
      </c>
      <c r="V463" s="12" t="n">
        <v>0.0</v>
      </c>
      <c r="W463" s="12" t="n">
        <v>0.0</v>
      </c>
      <c r="X463" s="12" t="n">
        <v>9.0</v>
      </c>
      <c r="Y463" s="12" t="n">
        <v>0.0</v>
      </c>
      <c r="Z463" s="12" t="n">
        <v>0.0</v>
      </c>
      <c r="AA463" s="12" t="n">
        <v>1.0</v>
      </c>
      <c r="AB463" s="12" t="n">
        <v>0.0</v>
      </c>
      <c r="AC463" s="12" t="n">
        <v>0.0</v>
      </c>
      <c r="AD463" s="10" t="n">
        <f t="shared" si="5"/>
        <v>361.0</v>
      </c>
      <c r="AE463" s="37" t="n">
        <v>4.0</v>
      </c>
    </row>
    <row r="464" spans="1:31" x14ac:dyDescent="0.2">
      <c r="A464" s="53" t="s">
        <v>555</v>
      </c>
      <c r="B464" s="9" t="s">
        <v>319</v>
      </c>
      <c r="C464" s="12" t="n">
        <v>0.0</v>
      </c>
      <c r="D464" s="12" t="n">
        <v>0.0</v>
      </c>
      <c r="E464" s="12" t="n">
        <v>0.0</v>
      </c>
      <c r="F464" s="12" t="n">
        <v>0.0</v>
      </c>
      <c r="G464" s="12" t="n">
        <v>3.0</v>
      </c>
      <c r="H464" s="12" t="n">
        <v>3.0</v>
      </c>
      <c r="I464" s="12" t="n">
        <v>0.0</v>
      </c>
      <c r="J464" s="12" t="n">
        <v>0.0</v>
      </c>
      <c r="K464" s="12" t="n">
        <v>0.0</v>
      </c>
      <c r="L464" s="12" t="n">
        <v>1.0</v>
      </c>
      <c r="M464" s="12" t="n">
        <v>1.0</v>
      </c>
      <c r="N464" s="12" t="n">
        <v>0.0</v>
      </c>
      <c r="O464" s="12" t="n">
        <v>0.0</v>
      </c>
      <c r="P464" s="12" t="n">
        <v>0.0</v>
      </c>
      <c r="Q464" s="12" t="n">
        <v>0.0</v>
      </c>
      <c r="R464" s="12" t="n">
        <v>0.0</v>
      </c>
      <c r="S464" s="12" t="n">
        <v>0.0</v>
      </c>
      <c r="T464" s="12" t="n">
        <v>0.0</v>
      </c>
      <c r="U464" s="12" t="n">
        <v>0.0</v>
      </c>
      <c r="V464" s="12" t="n">
        <v>0.0</v>
      </c>
      <c r="W464" s="63" t="n">
        <v>23.0</v>
      </c>
      <c r="X464" s="12" t="n">
        <v>0.0</v>
      </c>
      <c r="Y464" s="12" t="n">
        <v>0.0</v>
      </c>
      <c r="Z464" s="12" t="n">
        <v>0.0</v>
      </c>
      <c r="AA464" s="12" t="n">
        <v>0.0</v>
      </c>
      <c r="AB464" s="12" t="n">
        <v>0.0</v>
      </c>
      <c r="AC464" s="12" t="n">
        <v>0.0</v>
      </c>
      <c r="AD464" s="10" t="n">
        <f t="shared" si="5"/>
        <v>31.0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t="n">
        <v>2.0</v>
      </c>
      <c r="E466" s="37">
        <v>0</v>
      </c>
      <c r="F466" s="37" t="n">
        <v>1.0</v>
      </c>
      <c r="G466" s="37">
        <v>0</v>
      </c>
      <c r="H466" s="37" t="n">
        <v>3.0</v>
      </c>
      <c r="I466" s="37">
        <v>0</v>
      </c>
      <c r="J466" s="37">
        <v>0</v>
      </c>
      <c r="K466" s="37" t="n">
        <v>1.0</v>
      </c>
      <c r="L466" s="37" t="n">
        <v>5.0</v>
      </c>
      <c r="M466" s="37">
        <v>0</v>
      </c>
      <c r="N466" s="37" t="n">
        <v>3.0</v>
      </c>
      <c r="O466" s="37" t="n">
        <v>1.0</v>
      </c>
      <c r="P466" s="37" t="n">
        <v>1.0</v>
      </c>
      <c r="Q466" s="37">
        <v>0</v>
      </c>
      <c r="R466" s="37" t="n">
        <v>2.0</v>
      </c>
      <c r="S466" s="37">
        <v>0</v>
      </c>
      <c r="T466" s="37" t="n">
        <v>4.0</v>
      </c>
      <c r="U466" s="37" t="n">
        <v>1.0</v>
      </c>
      <c r="V466" s="37">
        <v>0</v>
      </c>
      <c r="W466" s="37" t="n">
        <v>1.0</v>
      </c>
      <c r="X466" s="37">
        <v>0</v>
      </c>
      <c r="Y466" s="37">
        <v>0</v>
      </c>
      <c r="Z466" s="37" t="n">
        <v>1.0</v>
      </c>
      <c r="AA466" s="37">
        <v>0</v>
      </c>
      <c r="AB466" s="37">
        <v>0</v>
      </c>
      <c r="AC466" s="37">
        <v>0</v>
      </c>
      <c r="AD466" s="36"/>
      <c r="AE466" s="49" t="n">
        <f>SUM(AE2:AE465)</f>
        <v>26.0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303</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1.0</v>
      </c>
      <c r="E2" s="12" t="n">
        <v>0.0</v>
      </c>
      <c r="F2" s="12" t="n">
        <v>3.0</v>
      </c>
      <c r="G2" s="12" t="n">
        <v>9.0</v>
      </c>
      <c r="H2" s="12" t="n">
        <v>0.0</v>
      </c>
      <c r="I2" s="12" t="n">
        <v>0.0</v>
      </c>
      <c r="J2" s="12" t="n">
        <v>0.0</v>
      </c>
      <c r="K2" s="12" t="n">
        <v>3.0</v>
      </c>
      <c r="L2" s="12" t="n">
        <v>0.0</v>
      </c>
      <c r="M2" s="12" t="n">
        <v>13.0</v>
      </c>
      <c r="N2" s="12" t="n">
        <v>0.0</v>
      </c>
      <c r="O2" s="12" t="n">
        <v>1.0</v>
      </c>
      <c r="P2" s="12" t="n">
        <v>1.0</v>
      </c>
      <c r="Q2" s="12" t="n">
        <v>0.0</v>
      </c>
      <c r="R2" s="12" t="n">
        <v>0.0</v>
      </c>
      <c r="S2" s="12" t="n">
        <v>28.0</v>
      </c>
      <c r="T2" s="12" t="n">
        <v>0.0</v>
      </c>
      <c r="U2" s="12" t="n">
        <v>2.0</v>
      </c>
      <c r="V2" s="12" t="n">
        <v>0.0</v>
      </c>
      <c r="W2" s="12" t="n">
        <v>0.0</v>
      </c>
      <c r="X2" s="12" t="n">
        <v>17.0</v>
      </c>
      <c r="Y2" s="12" t="n">
        <v>0.0</v>
      </c>
      <c r="Z2" s="12" t="n">
        <v>1.0</v>
      </c>
      <c r="AA2" s="12" t="n">
        <v>0.0</v>
      </c>
      <c r="AB2" s="12" t="n">
        <v>1.0</v>
      </c>
      <c r="AC2" s="12" t="n">
        <v>7.0</v>
      </c>
      <c r="AD2" s="10" t="n">
        <f>SUM(C2:AC2)</f>
        <v>87.0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1.0</v>
      </c>
      <c r="V4" s="12" t="n">
        <v>0.0</v>
      </c>
      <c r="W4" s="12" t="n">
        <v>0.0</v>
      </c>
      <c r="X4" s="12" t="n">
        <v>0.0</v>
      </c>
      <c r="Y4" s="12" t="n">
        <v>0.0</v>
      </c>
      <c r="Z4" s="12" t="n">
        <v>0.0</v>
      </c>
      <c r="AA4" s="12" t="n">
        <v>0.0</v>
      </c>
      <c r="AB4" s="12" t="n">
        <v>0.0</v>
      </c>
      <c r="AC4" s="12" t="n">
        <v>0.0</v>
      </c>
      <c r="AD4" s="10" t="n">
        <f t="shared" si="0"/>
        <v>1.0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1.0</v>
      </c>
      <c r="L8" s="12" t="n">
        <v>0.0</v>
      </c>
      <c r="M8" s="12" t="n">
        <v>0.0</v>
      </c>
      <c r="N8" s="12" t="n">
        <v>0.0</v>
      </c>
      <c r="O8" s="12" t="n">
        <v>0.0</v>
      </c>
      <c r="P8" s="12" t="n">
        <v>0.0</v>
      </c>
      <c r="Q8" s="12" t="n">
        <v>0.0</v>
      </c>
      <c r="R8" s="12" t="n">
        <v>0.0</v>
      </c>
      <c r="S8" s="12" t="n">
        <v>1.0</v>
      </c>
      <c r="T8" s="12" t="n">
        <v>0.0</v>
      </c>
      <c r="U8" s="12" t="n">
        <v>8.0</v>
      </c>
      <c r="V8" s="12" t="n">
        <v>0.0</v>
      </c>
      <c r="W8" s="12" t="n">
        <v>0.0</v>
      </c>
      <c r="X8" s="12" t="n">
        <v>29.0</v>
      </c>
      <c r="Y8" s="12" t="n">
        <v>0.0</v>
      </c>
      <c r="Z8" s="12" t="n">
        <v>58.0</v>
      </c>
      <c r="AA8" s="12" t="n">
        <v>1.0</v>
      </c>
      <c r="AB8" s="12" t="n">
        <v>0.0</v>
      </c>
      <c r="AC8" s="12" t="n">
        <v>0.0</v>
      </c>
      <c r="AD8" s="10" t="n">
        <f t="shared" si="0"/>
        <v>98.0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6.0</v>
      </c>
      <c r="E10" s="12" t="n">
        <v>6.0</v>
      </c>
      <c r="F10" s="12" t="n">
        <v>4.0</v>
      </c>
      <c r="G10" s="12" t="n">
        <v>17.0</v>
      </c>
      <c r="H10" s="12" t="n">
        <v>0.0</v>
      </c>
      <c r="I10" s="12" t="n">
        <v>0.0</v>
      </c>
      <c r="J10" s="12" t="n">
        <v>2.0</v>
      </c>
      <c r="K10" s="12" t="n">
        <v>0.0</v>
      </c>
      <c r="L10" s="12" t="n">
        <v>3.0</v>
      </c>
      <c r="M10" s="12" t="n">
        <v>12.0</v>
      </c>
      <c r="N10" s="12" t="n">
        <v>0.0</v>
      </c>
      <c r="O10" s="12" t="n">
        <v>4.0</v>
      </c>
      <c r="P10" s="12" t="n">
        <v>0.0</v>
      </c>
      <c r="Q10" s="12" t="n">
        <v>0.0</v>
      </c>
      <c r="R10" s="12" t="n">
        <v>0.0</v>
      </c>
      <c r="S10" s="12" t="n">
        <v>37.0</v>
      </c>
      <c r="T10" s="12" t="n">
        <v>0.0</v>
      </c>
      <c r="U10" s="12" t="n">
        <v>0.0</v>
      </c>
      <c r="V10" s="12" t="n">
        <v>0.0</v>
      </c>
      <c r="W10" s="12" t="n">
        <v>0.0</v>
      </c>
      <c r="X10" s="12" t="n">
        <v>7.0</v>
      </c>
      <c r="Y10" s="12" t="n">
        <v>0.0</v>
      </c>
      <c r="Z10" s="12" t="n">
        <v>89.0</v>
      </c>
      <c r="AA10" s="12" t="n">
        <v>0.0</v>
      </c>
      <c r="AB10" s="12" t="n">
        <v>0.0</v>
      </c>
      <c r="AC10" s="12" t="n">
        <v>1.0</v>
      </c>
      <c r="AD10" s="10" t="n">
        <f t="shared" si="0"/>
        <v>188.0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1.0</v>
      </c>
      <c r="Y12" s="12" t="n">
        <v>0.0</v>
      </c>
      <c r="Z12" s="12" t="n">
        <v>0.0</v>
      </c>
      <c r="AA12" s="12" t="n">
        <v>0.0</v>
      </c>
      <c r="AB12" s="12" t="n">
        <v>0.0</v>
      </c>
      <c r="AC12" s="12" t="n">
        <v>0.0</v>
      </c>
      <c r="AD12" s="10" t="n">
        <f t="shared" si="0"/>
        <v>1.0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1.0</v>
      </c>
      <c r="F16" s="12" t="n">
        <v>0.0</v>
      </c>
      <c r="G16" s="12" t="n">
        <v>2.0</v>
      </c>
      <c r="H16" s="12" t="n">
        <v>0.0</v>
      </c>
      <c r="I16" s="12" t="n">
        <v>0.0</v>
      </c>
      <c r="J16" s="12" t="n">
        <v>0.0</v>
      </c>
      <c r="K16" s="12" t="n">
        <v>0.0</v>
      </c>
      <c r="L16" s="12" t="n">
        <v>0.0</v>
      </c>
      <c r="M16" s="12" t="n">
        <v>1.0</v>
      </c>
      <c r="N16" s="12" t="n">
        <v>0.0</v>
      </c>
      <c r="O16" s="12" t="n">
        <v>0.0</v>
      </c>
      <c r="P16" s="12" t="n">
        <v>7.0</v>
      </c>
      <c r="Q16" s="12" t="n">
        <v>1.0</v>
      </c>
      <c r="R16" s="12" t="n">
        <v>3.0</v>
      </c>
      <c r="S16" s="12" t="n">
        <v>3.0</v>
      </c>
      <c r="T16" s="12" t="n">
        <v>0.0</v>
      </c>
      <c r="U16" s="12" t="n">
        <v>8.0</v>
      </c>
      <c r="V16" s="12" t="n">
        <v>0.0</v>
      </c>
      <c r="W16" s="12" t="n">
        <v>0.0</v>
      </c>
      <c r="X16" s="12" t="n">
        <v>57.0</v>
      </c>
      <c r="Y16" s="12" t="n">
        <v>0.0</v>
      </c>
      <c r="Z16" s="12" t="n">
        <v>8.0</v>
      </c>
      <c r="AA16" s="12" t="n">
        <v>0.0</v>
      </c>
      <c r="AB16" s="12" t="n">
        <v>0.0</v>
      </c>
      <c r="AC16" s="12" t="n">
        <v>28.0</v>
      </c>
      <c r="AD16" s="10" t="n">
        <f t="shared" si="0"/>
        <v>119.0</v>
      </c>
      <c r="AE16" s="37">
        <v>0</v>
      </c>
    </row>
    <row r="17" spans="1:31" x14ac:dyDescent="0.2">
      <c r="A17" s="9" t="s">
        <v>16</v>
      </c>
      <c r="B17" s="9" t="s">
        <v>318</v>
      </c>
      <c r="C17" s="12" t="n">
        <v>3.0</v>
      </c>
      <c r="D17" s="12" t="n">
        <v>0.0</v>
      </c>
      <c r="E17" s="12" t="n">
        <v>0.0</v>
      </c>
      <c r="F17" s="12" t="n">
        <v>0.0</v>
      </c>
      <c r="G17" s="12" t="n">
        <v>1.0</v>
      </c>
      <c r="H17" s="12" t="n">
        <v>12.0</v>
      </c>
      <c r="I17" s="12" t="n">
        <v>0.0</v>
      </c>
      <c r="J17" s="12" t="n">
        <v>0.0</v>
      </c>
      <c r="K17" s="12" t="n">
        <v>3.0</v>
      </c>
      <c r="L17" s="12" t="n">
        <v>0.0</v>
      </c>
      <c r="M17" s="12" t="n">
        <v>1.0</v>
      </c>
      <c r="N17" s="12" t="n">
        <v>0.0</v>
      </c>
      <c r="O17" s="12" t="n">
        <v>0.0</v>
      </c>
      <c r="P17" s="12" t="n">
        <v>0.0</v>
      </c>
      <c r="Q17" s="12" t="n">
        <v>1.0</v>
      </c>
      <c r="R17" s="12" t="n">
        <v>0.0</v>
      </c>
      <c r="S17" s="12" t="n">
        <v>0.0</v>
      </c>
      <c r="T17" s="12" t="n">
        <v>0.0</v>
      </c>
      <c r="U17" s="12" t="n">
        <v>0.0</v>
      </c>
      <c r="V17" s="12" t="n">
        <v>0.0</v>
      </c>
      <c r="W17" s="12" t="n">
        <v>2.0</v>
      </c>
      <c r="X17" s="12" t="n">
        <v>1.0</v>
      </c>
      <c r="Y17" s="12" t="n">
        <v>0.0</v>
      </c>
      <c r="Z17" s="12" t="n">
        <v>0.0</v>
      </c>
      <c r="AA17" s="12" t="n">
        <v>0.0</v>
      </c>
      <c r="AB17" s="12" t="n">
        <v>0.0</v>
      </c>
      <c r="AC17" s="12" t="n">
        <v>0.0</v>
      </c>
      <c r="AD17" s="10" t="n">
        <f t="shared" si="0"/>
        <v>24.0</v>
      </c>
      <c r="AE17" s="37">
        <v>0</v>
      </c>
    </row>
    <row r="18" spans="1:31" x14ac:dyDescent="0.2">
      <c r="A18" s="9" t="s">
        <v>18</v>
      </c>
      <c r="B18" s="9" t="s">
        <v>319</v>
      </c>
      <c r="C18" s="12" t="n">
        <v>6.0</v>
      </c>
      <c r="D18" s="12" t="n">
        <v>60.0</v>
      </c>
      <c r="E18" s="12" t="n">
        <v>3.0</v>
      </c>
      <c r="F18" s="12" t="n">
        <v>56.0</v>
      </c>
      <c r="G18" s="12" t="n">
        <v>4.0</v>
      </c>
      <c r="H18" s="12" t="n">
        <v>89.0</v>
      </c>
      <c r="I18" s="12" t="n">
        <v>12.0</v>
      </c>
      <c r="J18" s="12" t="n">
        <v>0.0</v>
      </c>
      <c r="K18" s="12" t="n">
        <v>137.0</v>
      </c>
      <c r="L18" s="12" t="n">
        <v>2.0</v>
      </c>
      <c r="M18" s="12" t="n">
        <v>72.0</v>
      </c>
      <c r="N18" s="12" t="n">
        <v>0.0</v>
      </c>
      <c r="O18" s="12" t="n">
        <v>2.0</v>
      </c>
      <c r="P18" s="12" t="n">
        <v>7.0</v>
      </c>
      <c r="Q18" s="12" t="n">
        <v>115.0</v>
      </c>
      <c r="R18" s="12" t="n">
        <v>58.0</v>
      </c>
      <c r="S18" s="12" t="n">
        <v>0.0</v>
      </c>
      <c r="T18" s="12" t="n">
        <v>14.0</v>
      </c>
      <c r="U18" s="12" t="n">
        <v>0.0</v>
      </c>
      <c r="V18" s="12" t="n">
        <v>0.0</v>
      </c>
      <c r="W18" s="12" t="n">
        <v>76.0</v>
      </c>
      <c r="X18" s="12" t="n">
        <v>11.0</v>
      </c>
      <c r="Y18" s="12" t="n">
        <v>0.0</v>
      </c>
      <c r="Z18" s="12" t="n">
        <v>1.0</v>
      </c>
      <c r="AA18" s="12" t="n">
        <v>7.0</v>
      </c>
      <c r="AB18" s="12" t="n">
        <v>0.0</v>
      </c>
      <c r="AC18" s="12" t="n">
        <v>1.0</v>
      </c>
      <c r="AD18" s="10" t="n">
        <f t="shared" si="0"/>
        <v>733.0</v>
      </c>
      <c r="AE18" s="37">
        <v>0</v>
      </c>
    </row>
    <row r="19" spans="1:31" x14ac:dyDescent="0.2">
      <c r="A19" s="9" t="s">
        <v>18</v>
      </c>
      <c r="B19" s="9" t="s">
        <v>318</v>
      </c>
      <c r="C19" s="12" t="n">
        <v>0.0</v>
      </c>
      <c r="D19" s="12" t="n">
        <v>4.0</v>
      </c>
      <c r="E19" s="12" t="n">
        <v>106.0</v>
      </c>
      <c r="F19" s="12" t="n">
        <v>4.0</v>
      </c>
      <c r="G19" s="12" t="n">
        <v>87.0</v>
      </c>
      <c r="H19" s="12" t="n">
        <v>30.0</v>
      </c>
      <c r="I19" s="12" t="n">
        <v>4.0</v>
      </c>
      <c r="J19" s="12" t="n">
        <v>3.0</v>
      </c>
      <c r="K19" s="12" t="n">
        <v>59.0</v>
      </c>
      <c r="L19" s="12" t="n">
        <v>1.0</v>
      </c>
      <c r="M19" s="12" t="n">
        <v>60.0</v>
      </c>
      <c r="N19" s="12" t="n">
        <v>15.0</v>
      </c>
      <c r="O19" s="12" t="n">
        <v>2.0</v>
      </c>
      <c r="P19" s="12" t="n">
        <v>56.0</v>
      </c>
      <c r="Q19" s="12" t="n">
        <v>471.0</v>
      </c>
      <c r="R19" s="12" t="n">
        <v>66.0</v>
      </c>
      <c r="S19" s="12" t="n">
        <v>519.0</v>
      </c>
      <c r="T19" s="12" t="n">
        <v>1.0</v>
      </c>
      <c r="U19" s="12" t="n">
        <v>217.0</v>
      </c>
      <c r="V19" s="12" t="n">
        <v>1.0</v>
      </c>
      <c r="W19" s="12" t="n">
        <v>95.0</v>
      </c>
      <c r="X19" s="12" t="n">
        <v>911.0</v>
      </c>
      <c r="Y19" s="12" t="n">
        <v>0.0</v>
      </c>
      <c r="Z19" s="12" t="n">
        <v>770.0</v>
      </c>
      <c r="AA19" s="12" t="n">
        <v>13.0</v>
      </c>
      <c r="AB19" s="12" t="n">
        <v>2.0</v>
      </c>
      <c r="AC19" s="12" t="n">
        <v>106.0</v>
      </c>
      <c r="AD19" s="10" t="n">
        <f t="shared" si="0"/>
        <v>3603.0</v>
      </c>
      <c r="AE19" s="37">
        <v>0</v>
      </c>
    </row>
    <row r="20" spans="1:31" x14ac:dyDescent="0.2">
      <c r="A20" s="9" t="s">
        <v>20</v>
      </c>
      <c r="B20" s="9" t="s">
        <v>319</v>
      </c>
      <c r="C20" s="12" t="n">
        <v>3.0</v>
      </c>
      <c r="D20" s="12" t="n">
        <v>56.0</v>
      </c>
      <c r="E20" s="12" t="n">
        <v>3.0</v>
      </c>
      <c r="F20" s="12" t="n">
        <v>55.0</v>
      </c>
      <c r="G20" s="12" t="n">
        <v>3.0</v>
      </c>
      <c r="H20" s="12" t="n">
        <v>71.0</v>
      </c>
      <c r="I20" s="12" t="n">
        <v>12.0</v>
      </c>
      <c r="J20" s="12" t="n">
        <v>0.0</v>
      </c>
      <c r="K20" s="12" t="n">
        <v>24.0</v>
      </c>
      <c r="L20" s="12" t="n">
        <v>1.0</v>
      </c>
      <c r="M20" s="12" t="n">
        <v>35.0</v>
      </c>
      <c r="N20" s="12" t="n">
        <v>0.0</v>
      </c>
      <c r="O20" s="12" t="n">
        <v>2.0</v>
      </c>
      <c r="P20" s="12" t="n">
        <v>6.0</v>
      </c>
      <c r="Q20" s="12" t="n">
        <v>115.0</v>
      </c>
      <c r="R20" s="12" t="n">
        <v>50.0</v>
      </c>
      <c r="S20" s="12" t="n">
        <v>0.0</v>
      </c>
      <c r="T20" s="12" t="n">
        <v>9.0</v>
      </c>
      <c r="U20" s="12" t="n">
        <v>0.0</v>
      </c>
      <c r="V20" s="12" t="n">
        <v>0.0</v>
      </c>
      <c r="W20" s="12" t="n">
        <v>47.0</v>
      </c>
      <c r="X20" s="12" t="n">
        <v>4.0</v>
      </c>
      <c r="Y20" s="12" t="n">
        <v>0.0</v>
      </c>
      <c r="Z20" s="12" t="n">
        <v>1.0</v>
      </c>
      <c r="AA20" s="12" t="n">
        <v>7.0</v>
      </c>
      <c r="AB20" s="12" t="n">
        <v>0.0</v>
      </c>
      <c r="AC20" s="12" t="n">
        <v>1.0</v>
      </c>
      <c r="AD20" s="10" t="n">
        <f t="shared" si="0"/>
        <v>505.0</v>
      </c>
      <c r="AE20" s="37">
        <v>0</v>
      </c>
    </row>
    <row r="21" spans="1:31" x14ac:dyDescent="0.2">
      <c r="A21" s="9" t="s">
        <v>20</v>
      </c>
      <c r="B21" s="9" t="s">
        <v>318</v>
      </c>
      <c r="C21" s="12" t="n">
        <v>0.0</v>
      </c>
      <c r="D21" s="12" t="n">
        <v>4.0</v>
      </c>
      <c r="E21" s="12" t="n">
        <v>106.0</v>
      </c>
      <c r="F21" s="12" t="n">
        <v>4.0</v>
      </c>
      <c r="G21" s="12" t="n">
        <v>86.0</v>
      </c>
      <c r="H21" s="12" t="n">
        <v>28.0</v>
      </c>
      <c r="I21" s="12" t="n">
        <v>4.0</v>
      </c>
      <c r="J21" s="12" t="n">
        <v>3.0</v>
      </c>
      <c r="K21" s="12" t="n">
        <v>58.0</v>
      </c>
      <c r="L21" s="12" t="n">
        <v>1.0</v>
      </c>
      <c r="M21" s="12" t="n">
        <v>56.0</v>
      </c>
      <c r="N21" s="12" t="n">
        <v>15.0</v>
      </c>
      <c r="O21" s="12" t="n">
        <v>2.0</v>
      </c>
      <c r="P21" s="12" t="n">
        <v>56.0</v>
      </c>
      <c r="Q21" s="12" t="n">
        <v>454.0</v>
      </c>
      <c r="R21" s="12" t="n">
        <v>65.0</v>
      </c>
      <c r="S21" s="12" t="n">
        <v>487.0</v>
      </c>
      <c r="T21" s="12" t="n">
        <v>1.0</v>
      </c>
      <c r="U21" s="12" t="n">
        <v>215.0</v>
      </c>
      <c r="V21" s="12" t="n">
        <v>1.0</v>
      </c>
      <c r="W21" s="12" t="n">
        <v>94.0</v>
      </c>
      <c r="X21" s="12" t="n">
        <v>883.0</v>
      </c>
      <c r="Y21" s="12" t="n">
        <v>0.0</v>
      </c>
      <c r="Z21" s="12" t="n">
        <v>737.0</v>
      </c>
      <c r="AA21" s="12" t="n">
        <v>9.0</v>
      </c>
      <c r="AB21" s="12" t="n">
        <v>2.0</v>
      </c>
      <c r="AC21" s="12" t="n">
        <v>104.0</v>
      </c>
      <c r="AD21" s="10" t="n">
        <f t="shared" si="0"/>
        <v>3475.0</v>
      </c>
      <c r="AE21" s="37">
        <v>0</v>
      </c>
    </row>
    <row r="22" spans="1:31" x14ac:dyDescent="0.2">
      <c r="A22" s="9" t="s">
        <v>22</v>
      </c>
      <c r="B22" s="9" t="s">
        <v>319</v>
      </c>
      <c r="C22" s="12" t="n">
        <v>3.0</v>
      </c>
      <c r="D22" s="12" t="n">
        <v>4.0</v>
      </c>
      <c r="E22" s="12" t="n">
        <v>0.0</v>
      </c>
      <c r="F22" s="12" t="n">
        <v>1.0</v>
      </c>
      <c r="G22" s="12" t="n">
        <v>1.0</v>
      </c>
      <c r="H22" s="12" t="n">
        <v>18.0</v>
      </c>
      <c r="I22" s="12" t="n">
        <v>0.0</v>
      </c>
      <c r="J22" s="12" t="n">
        <v>0.0</v>
      </c>
      <c r="K22" s="12" t="n">
        <v>113.0</v>
      </c>
      <c r="L22" s="12" t="n">
        <v>1.0</v>
      </c>
      <c r="M22" s="12" t="n">
        <v>37.0</v>
      </c>
      <c r="N22" s="12" t="n">
        <v>0.0</v>
      </c>
      <c r="O22" s="12" t="n">
        <v>0.0</v>
      </c>
      <c r="P22" s="12" t="n">
        <v>1.0</v>
      </c>
      <c r="Q22" s="12" t="n">
        <v>0.0</v>
      </c>
      <c r="R22" s="12" t="n">
        <v>8.0</v>
      </c>
      <c r="S22" s="12" t="n">
        <v>0.0</v>
      </c>
      <c r="T22" s="12" t="n">
        <v>5.0</v>
      </c>
      <c r="U22" s="12" t="n">
        <v>0.0</v>
      </c>
      <c r="V22" s="12" t="n">
        <v>0.0</v>
      </c>
      <c r="W22" s="12" t="n">
        <v>29.0</v>
      </c>
      <c r="X22" s="12" t="n">
        <v>7.0</v>
      </c>
      <c r="Y22" s="12" t="n">
        <v>0.0</v>
      </c>
      <c r="Z22" s="12" t="n">
        <v>0.0</v>
      </c>
      <c r="AA22" s="12" t="n">
        <v>0.0</v>
      </c>
      <c r="AB22" s="12" t="n">
        <v>0.0</v>
      </c>
      <c r="AC22" s="12" t="n">
        <v>0.0</v>
      </c>
      <c r="AD22" s="10" t="n">
        <f t="shared" si="0"/>
        <v>228.0</v>
      </c>
      <c r="AE22" s="37">
        <v>0</v>
      </c>
    </row>
    <row r="23" spans="1:31" x14ac:dyDescent="0.2">
      <c r="A23" s="9" t="s">
        <v>22</v>
      </c>
      <c r="B23" s="9" t="s">
        <v>318</v>
      </c>
      <c r="C23" s="12" t="n">
        <v>0.0</v>
      </c>
      <c r="D23" s="12" t="n">
        <v>0.0</v>
      </c>
      <c r="E23" s="12" t="n">
        <v>0.0</v>
      </c>
      <c r="F23" s="12" t="n">
        <v>0.0</v>
      </c>
      <c r="G23" s="12" t="n">
        <v>1.0</v>
      </c>
      <c r="H23" s="12" t="n">
        <v>2.0</v>
      </c>
      <c r="I23" s="12" t="n">
        <v>0.0</v>
      </c>
      <c r="J23" s="12" t="n">
        <v>0.0</v>
      </c>
      <c r="K23" s="12" t="n">
        <v>1.0</v>
      </c>
      <c r="L23" s="12" t="n">
        <v>0.0</v>
      </c>
      <c r="M23" s="12" t="n">
        <v>4.0</v>
      </c>
      <c r="N23" s="12" t="n">
        <v>0.0</v>
      </c>
      <c r="O23" s="12" t="n">
        <v>0.0</v>
      </c>
      <c r="P23" s="12" t="n">
        <v>0.0</v>
      </c>
      <c r="Q23" s="12" t="n">
        <v>17.0</v>
      </c>
      <c r="R23" s="12" t="n">
        <v>1.0</v>
      </c>
      <c r="S23" s="12" t="n">
        <v>32.0</v>
      </c>
      <c r="T23" s="12" t="n">
        <v>0.0</v>
      </c>
      <c r="U23" s="12" t="n">
        <v>2.0</v>
      </c>
      <c r="V23" s="12" t="n">
        <v>0.0</v>
      </c>
      <c r="W23" s="12" t="n">
        <v>1.0</v>
      </c>
      <c r="X23" s="12" t="n">
        <v>28.0</v>
      </c>
      <c r="Y23" s="12" t="n">
        <v>0.0</v>
      </c>
      <c r="Z23" s="12" t="n">
        <v>33.0</v>
      </c>
      <c r="AA23" s="12" t="n">
        <v>4.0</v>
      </c>
      <c r="AB23" s="12" t="n">
        <v>0.0</v>
      </c>
      <c r="AC23" s="12" t="n">
        <v>2.0</v>
      </c>
      <c r="AD23" s="10" t="n">
        <f t="shared" si="0"/>
        <v>128.0</v>
      </c>
      <c r="AE23" s="37">
        <v>0</v>
      </c>
    </row>
    <row r="24" spans="1:31" x14ac:dyDescent="0.2">
      <c r="A24" s="9" t="s">
        <v>24</v>
      </c>
      <c r="B24" s="9" t="s">
        <v>319</v>
      </c>
      <c r="C24" s="12" t="n">
        <v>0.0</v>
      </c>
      <c r="D24" s="12" t="n">
        <v>1.0</v>
      </c>
      <c r="E24" s="12" t="n">
        <v>0.0</v>
      </c>
      <c r="F24" s="12" t="n">
        <v>3.0</v>
      </c>
      <c r="G24" s="12" t="n">
        <v>9.0</v>
      </c>
      <c r="H24" s="12" t="n">
        <v>0.0</v>
      </c>
      <c r="I24" s="12" t="n">
        <v>0.0</v>
      </c>
      <c r="J24" s="12" t="n">
        <v>0.0</v>
      </c>
      <c r="K24" s="12" t="n">
        <v>4.0</v>
      </c>
      <c r="L24" s="12" t="n">
        <v>0.0</v>
      </c>
      <c r="M24" s="12" t="n">
        <v>13.0</v>
      </c>
      <c r="N24" s="12" t="n">
        <v>0.0</v>
      </c>
      <c r="O24" s="12" t="n">
        <v>1.0</v>
      </c>
      <c r="P24" s="12" t="n">
        <v>1.0</v>
      </c>
      <c r="Q24" s="12" t="n">
        <v>0.0</v>
      </c>
      <c r="R24" s="12" t="n">
        <v>0.0</v>
      </c>
      <c r="S24" s="12" t="n">
        <v>29.0</v>
      </c>
      <c r="T24" s="12" t="n">
        <v>0.0</v>
      </c>
      <c r="U24" s="12" t="n">
        <v>11.0</v>
      </c>
      <c r="V24" s="12" t="n">
        <v>0.0</v>
      </c>
      <c r="W24" s="12" t="n">
        <v>0.0</v>
      </c>
      <c r="X24" s="12" t="n">
        <v>46.0</v>
      </c>
      <c r="Y24" s="12" t="n">
        <v>0.0</v>
      </c>
      <c r="Z24" s="12" t="n">
        <v>59.0</v>
      </c>
      <c r="AA24" s="12" t="n">
        <v>1.0</v>
      </c>
      <c r="AB24" s="12" t="n">
        <v>1.0</v>
      </c>
      <c r="AC24" s="12" t="n">
        <v>7.0</v>
      </c>
      <c r="AD24" s="10" t="n">
        <f t="shared" si="0"/>
        <v>186.0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2.0</v>
      </c>
      <c r="D26" s="12" t="n">
        <v>0.0</v>
      </c>
      <c r="E26" s="12" t="n">
        <v>39.0</v>
      </c>
      <c r="F26" s="12" t="n">
        <v>3.0</v>
      </c>
      <c r="G26" s="12" t="n">
        <v>81.0</v>
      </c>
      <c r="H26" s="12" t="n">
        <v>0.0</v>
      </c>
      <c r="I26" s="12" t="n">
        <v>4.0</v>
      </c>
      <c r="J26" s="12" t="n">
        <v>3.0</v>
      </c>
      <c r="K26" s="12" t="n">
        <v>62.0</v>
      </c>
      <c r="L26" s="12" t="n">
        <v>0.0</v>
      </c>
      <c r="M26" s="12" t="n">
        <v>33.0</v>
      </c>
      <c r="N26" s="12" t="n">
        <v>0.0</v>
      </c>
      <c r="O26" s="12" t="n">
        <v>0.0</v>
      </c>
      <c r="P26" s="12" t="n">
        <v>2.0</v>
      </c>
      <c r="Q26" s="12" t="n">
        <v>520.0</v>
      </c>
      <c r="R26" s="12" t="n">
        <v>78.0</v>
      </c>
      <c r="S26" s="12" t="n">
        <v>518.0</v>
      </c>
      <c r="T26" s="12" t="n">
        <v>1.0</v>
      </c>
      <c r="U26" s="12" t="n">
        <v>202.0</v>
      </c>
      <c r="V26" s="12" t="n">
        <v>0.0</v>
      </c>
      <c r="W26" s="12" t="n">
        <v>106.0</v>
      </c>
      <c r="X26" s="12" t="n">
        <v>541.0</v>
      </c>
      <c r="Y26" s="12" t="n">
        <v>0.0</v>
      </c>
      <c r="Z26" s="12" t="n">
        <v>707.0</v>
      </c>
      <c r="AA26" s="12" t="n">
        <v>21.0</v>
      </c>
      <c r="AB26" s="12" t="n">
        <v>1.0</v>
      </c>
      <c r="AC26" s="12" t="n">
        <v>98.0</v>
      </c>
      <c r="AD26" s="10" t="n">
        <f t="shared" si="0"/>
        <v>3022.0</v>
      </c>
      <c r="AE26" s="37">
        <v>0</v>
      </c>
    </row>
    <row r="27" spans="1:31" x14ac:dyDescent="0.2">
      <c r="A27" s="9" t="s">
        <v>26</v>
      </c>
      <c r="B27" s="9" t="s">
        <v>318</v>
      </c>
      <c r="C27" s="12" t="n">
        <v>4.0</v>
      </c>
      <c r="D27" s="12" t="n">
        <v>53.0</v>
      </c>
      <c r="E27" s="12" t="n">
        <v>0.0</v>
      </c>
      <c r="F27" s="12" t="n">
        <v>52.0</v>
      </c>
      <c r="G27" s="12" t="n">
        <v>4.0</v>
      </c>
      <c r="H27" s="12" t="n">
        <v>87.0</v>
      </c>
      <c r="I27" s="12" t="n">
        <v>9.0</v>
      </c>
      <c r="J27" s="12" t="n">
        <v>0.0</v>
      </c>
      <c r="K27" s="12" t="n">
        <v>110.0</v>
      </c>
      <c r="L27" s="12" t="n">
        <v>3.0</v>
      </c>
      <c r="M27" s="12" t="n">
        <v>72.0</v>
      </c>
      <c r="N27" s="12" t="n">
        <v>0.0</v>
      </c>
      <c r="O27" s="12" t="n">
        <v>0.0</v>
      </c>
      <c r="P27" s="12" t="n">
        <v>7.0</v>
      </c>
      <c r="Q27" s="12" t="n">
        <v>70.0</v>
      </c>
      <c r="R27" s="12" t="n">
        <v>52.0</v>
      </c>
      <c r="S27" s="12" t="n">
        <v>0.0</v>
      </c>
      <c r="T27" s="12" t="n">
        <v>10.0</v>
      </c>
      <c r="U27" s="12" t="n">
        <v>0.0</v>
      </c>
      <c r="V27" s="12" t="n">
        <v>0.0</v>
      </c>
      <c r="W27" s="12" t="n">
        <v>52.0</v>
      </c>
      <c r="X27" s="12" t="n">
        <v>12.0</v>
      </c>
      <c r="Y27" s="12" t="n">
        <v>0.0</v>
      </c>
      <c r="Z27" s="12" t="n">
        <v>2.0</v>
      </c>
      <c r="AA27" s="12" t="n">
        <v>10.0</v>
      </c>
      <c r="AB27" s="12" t="n">
        <v>0.0</v>
      </c>
      <c r="AC27" s="12" t="n">
        <v>1.0</v>
      </c>
      <c r="AD27" s="10" t="n">
        <f t="shared" si="0"/>
        <v>610.0</v>
      </c>
      <c r="AE27" s="37">
        <v>0</v>
      </c>
    </row>
    <row r="28" spans="1:31" x14ac:dyDescent="0.2">
      <c r="A28" s="9" t="s">
        <v>28</v>
      </c>
      <c r="B28" s="9" t="s">
        <v>319</v>
      </c>
      <c r="C28" s="12" t="n">
        <v>51.0</v>
      </c>
      <c r="D28" s="12" t="n">
        <v>7.0</v>
      </c>
      <c r="E28" s="12" t="n">
        <v>0.0</v>
      </c>
      <c r="F28" s="12" t="n">
        <v>0.0</v>
      </c>
      <c r="G28" s="12" t="n">
        <v>187.0</v>
      </c>
      <c r="H28" s="12" t="n">
        <v>472.0</v>
      </c>
      <c r="I28" s="12" t="n">
        <v>12.0</v>
      </c>
      <c r="J28" s="12" t="n">
        <v>2.0</v>
      </c>
      <c r="K28" s="12" t="n">
        <v>331.0</v>
      </c>
      <c r="L28" s="12" t="n">
        <v>8.0</v>
      </c>
      <c r="M28" s="12" t="n">
        <v>73.0</v>
      </c>
      <c r="N28" s="12" t="n">
        <v>0.0</v>
      </c>
      <c r="O28" s="12" t="n">
        <v>0.0</v>
      </c>
      <c r="P28" s="12" t="n">
        <v>0.0</v>
      </c>
      <c r="Q28" s="12" t="n">
        <v>143.0</v>
      </c>
      <c r="R28" s="12" t="n">
        <v>0.0</v>
      </c>
      <c r="S28" s="12" t="n">
        <v>49.0</v>
      </c>
      <c r="T28" s="12" t="n">
        <v>12.0</v>
      </c>
      <c r="U28" s="12" t="n">
        <v>7.0</v>
      </c>
      <c r="V28" s="12" t="n">
        <v>0.0</v>
      </c>
      <c r="W28" s="12" t="n">
        <v>245.0</v>
      </c>
      <c r="X28" s="12" t="n">
        <v>160.0</v>
      </c>
      <c r="Y28" s="12" t="n">
        <v>0.0</v>
      </c>
      <c r="Z28" s="12" t="n">
        <v>6.0</v>
      </c>
      <c r="AA28" s="12" t="n">
        <v>22.0</v>
      </c>
      <c r="AB28" s="12" t="n">
        <v>0.0</v>
      </c>
      <c r="AC28" s="12" t="n">
        <v>5.0</v>
      </c>
      <c r="AD28" s="10" t="n">
        <f t="shared" si="0"/>
        <v>1792.0</v>
      </c>
      <c r="AE28" s="37">
        <v>0</v>
      </c>
    </row>
    <row r="29" spans="1:31" x14ac:dyDescent="0.2">
      <c r="A29" s="9" t="s">
        <v>28</v>
      </c>
      <c r="B29" s="9" t="s">
        <v>318</v>
      </c>
      <c r="C29" s="12" t="n">
        <v>23.0</v>
      </c>
      <c r="D29" s="12" t="n">
        <v>56.0</v>
      </c>
      <c r="E29" s="12" t="n">
        <v>78.0</v>
      </c>
      <c r="F29" s="12" t="n">
        <v>6.0</v>
      </c>
      <c r="G29" s="12" t="n">
        <v>216.0</v>
      </c>
      <c r="H29" s="12" t="n">
        <v>242.0</v>
      </c>
      <c r="I29" s="12" t="n">
        <v>35.0</v>
      </c>
      <c r="J29" s="12" t="n">
        <v>23.0</v>
      </c>
      <c r="K29" s="12" t="n">
        <v>139.0</v>
      </c>
      <c r="L29" s="12" t="n">
        <v>18.0</v>
      </c>
      <c r="M29" s="12" t="n">
        <v>204.0</v>
      </c>
      <c r="N29" s="12" t="n">
        <v>77.0</v>
      </c>
      <c r="O29" s="12" t="n">
        <v>13.0</v>
      </c>
      <c r="P29" s="12" t="n">
        <v>150.0</v>
      </c>
      <c r="Q29" s="12" t="n">
        <v>603.0</v>
      </c>
      <c r="R29" s="12" t="n">
        <v>281.0</v>
      </c>
      <c r="S29" s="12" t="n">
        <v>871.0</v>
      </c>
      <c r="T29" s="12" t="n">
        <v>3.0</v>
      </c>
      <c r="U29" s="12" t="n">
        <v>457.0</v>
      </c>
      <c r="V29" s="12" t="n">
        <v>0.0</v>
      </c>
      <c r="W29" s="12" t="n">
        <v>183.0</v>
      </c>
      <c r="X29" s="12" t="n">
        <v>2226.0</v>
      </c>
      <c r="Y29" s="12" t="n">
        <v>0.0</v>
      </c>
      <c r="Z29" s="12" t="n">
        <v>1674.0</v>
      </c>
      <c r="AA29" s="12" t="n">
        <v>61.0</v>
      </c>
      <c r="AB29" s="12" t="n">
        <v>11.0</v>
      </c>
      <c r="AC29" s="12" t="n">
        <v>309.0</v>
      </c>
      <c r="AD29" s="10" t="n">
        <f t="shared" si="0"/>
        <v>7959.0</v>
      </c>
      <c r="AE29" s="37">
        <v>0</v>
      </c>
    </row>
    <row r="30" spans="1:31" x14ac:dyDescent="0.2">
      <c r="A30" s="9" t="s">
        <v>30</v>
      </c>
      <c r="B30" s="9" t="s">
        <v>319</v>
      </c>
      <c r="C30" s="12" t="n">
        <v>1.0</v>
      </c>
      <c r="D30" s="12" t="n">
        <v>0.0</v>
      </c>
      <c r="E30" s="12" t="n">
        <v>0.0</v>
      </c>
      <c r="F30" s="12" t="n">
        <v>0.0</v>
      </c>
      <c r="G30" s="12" t="n">
        <v>0.0</v>
      </c>
      <c r="H30" s="12" t="n">
        <v>0.0</v>
      </c>
      <c r="I30" s="12" t="n">
        <v>0.0</v>
      </c>
      <c r="J30" s="12" t="n">
        <v>0.0</v>
      </c>
      <c r="K30" s="12" t="n">
        <v>0.0</v>
      </c>
      <c r="L30" s="12" t="n">
        <v>1.0</v>
      </c>
      <c r="M30" s="12" t="n">
        <v>0.0</v>
      </c>
      <c r="N30" s="12" t="n">
        <v>0.0</v>
      </c>
      <c r="O30" s="12" t="n">
        <v>0.0</v>
      </c>
      <c r="P30" s="12" t="n">
        <v>3.0</v>
      </c>
      <c r="Q30" s="12" t="n">
        <v>1.0</v>
      </c>
      <c r="R30" s="12" t="n">
        <v>7.0</v>
      </c>
      <c r="S30" s="12" t="n">
        <v>5.0</v>
      </c>
      <c r="T30" s="12" t="n">
        <v>0.0</v>
      </c>
      <c r="U30" s="12" t="n">
        <v>0.0</v>
      </c>
      <c r="V30" s="12" t="n">
        <v>0.0</v>
      </c>
      <c r="W30" s="12" t="n">
        <v>0.0</v>
      </c>
      <c r="X30" s="12" t="n">
        <v>10.0</v>
      </c>
      <c r="Y30" s="12" t="n">
        <v>0.0</v>
      </c>
      <c r="Z30" s="12" t="n">
        <v>0.0</v>
      </c>
      <c r="AA30" s="12" t="n">
        <v>0.0</v>
      </c>
      <c r="AB30" s="12" t="n">
        <v>0.0</v>
      </c>
      <c r="AC30" s="12" t="n">
        <v>0.0</v>
      </c>
      <c r="AD30" s="10" t="n">
        <f t="shared" si="0"/>
        <v>28.0</v>
      </c>
      <c r="AE30" s="37">
        <v>0</v>
      </c>
    </row>
    <row r="31" spans="1:31" x14ac:dyDescent="0.2">
      <c r="A31" s="9" t="s">
        <v>30</v>
      </c>
      <c r="B31" s="9" t="s">
        <v>318</v>
      </c>
      <c r="C31" s="12" t="n">
        <v>0.0</v>
      </c>
      <c r="D31" s="12" t="n">
        <v>0.0</v>
      </c>
      <c r="E31" s="12" t="n">
        <v>0.0</v>
      </c>
      <c r="F31" s="12" t="n">
        <v>0.0</v>
      </c>
      <c r="G31" s="12" t="n">
        <v>0.0</v>
      </c>
      <c r="H31" s="12" t="n">
        <v>14.0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14.0</v>
      </c>
      <c r="AE31" s="37">
        <v>0</v>
      </c>
    </row>
    <row r="32" spans="1:31" x14ac:dyDescent="0.2">
      <c r="A32" s="9" t="s">
        <v>32</v>
      </c>
      <c r="B32" s="9" t="s">
        <v>319</v>
      </c>
      <c r="C32" s="12" t="n">
        <v>23.0</v>
      </c>
      <c r="D32" s="12" t="n">
        <v>56.0</v>
      </c>
      <c r="E32" s="12" t="n">
        <v>79.0</v>
      </c>
      <c r="F32" s="12" t="n">
        <v>13.0</v>
      </c>
      <c r="G32" s="12" t="n">
        <v>216.0</v>
      </c>
      <c r="H32" s="12" t="n">
        <v>247.0</v>
      </c>
      <c r="I32" s="12" t="n">
        <v>36.0</v>
      </c>
      <c r="J32" s="12" t="n">
        <v>25.0</v>
      </c>
      <c r="K32" s="12" t="n">
        <v>155.0</v>
      </c>
      <c r="L32" s="12" t="n">
        <v>18.0</v>
      </c>
      <c r="M32" s="12" t="n">
        <v>206.0</v>
      </c>
      <c r="N32" s="12" t="n">
        <v>77.0</v>
      </c>
      <c r="O32" s="12" t="n">
        <v>13.0</v>
      </c>
      <c r="P32" s="12" t="n">
        <v>157.0</v>
      </c>
      <c r="Q32" s="12" t="n">
        <v>605.0</v>
      </c>
      <c r="R32" s="12" t="n">
        <v>298.0</v>
      </c>
      <c r="S32" s="12" t="n">
        <v>870.0</v>
      </c>
      <c r="T32" s="12" t="n">
        <v>3.0</v>
      </c>
      <c r="U32" s="12" t="n">
        <v>472.0</v>
      </c>
      <c r="V32" s="12" t="n">
        <v>0.0</v>
      </c>
      <c r="W32" s="12" t="n">
        <v>183.0</v>
      </c>
      <c r="X32" s="12" t="n">
        <v>2255.0</v>
      </c>
      <c r="Y32" s="12" t="n">
        <v>0.0</v>
      </c>
      <c r="Z32" s="12" t="n">
        <v>1820.0</v>
      </c>
      <c r="AA32" s="12" t="n">
        <v>64.0</v>
      </c>
      <c r="AB32" s="12" t="n">
        <v>11.0</v>
      </c>
      <c r="AC32" s="12" t="n">
        <v>309.0</v>
      </c>
      <c r="AD32" s="10" t="n">
        <f t="shared" si="0"/>
        <v>8211.0</v>
      </c>
      <c r="AE32" s="37">
        <v>0</v>
      </c>
    </row>
    <row r="33" spans="1:31" x14ac:dyDescent="0.2">
      <c r="A33" s="9" t="s">
        <v>32</v>
      </c>
      <c r="B33" s="9" t="s">
        <v>318</v>
      </c>
      <c r="C33" s="12" t="n">
        <v>56.0</v>
      </c>
      <c r="D33" s="12" t="n">
        <v>7.0</v>
      </c>
      <c r="E33" s="12" t="n">
        <v>0.0</v>
      </c>
      <c r="F33" s="12" t="n">
        <v>0.0</v>
      </c>
      <c r="G33" s="12" t="n">
        <v>191.0</v>
      </c>
      <c r="H33" s="12" t="n">
        <v>488.0</v>
      </c>
      <c r="I33" s="12" t="n">
        <v>12.0</v>
      </c>
      <c r="J33" s="12" t="n">
        <v>2.0</v>
      </c>
      <c r="K33" s="12" t="n">
        <v>333.0</v>
      </c>
      <c r="L33" s="12" t="n">
        <v>9.0</v>
      </c>
      <c r="M33" s="12" t="n">
        <v>75.0</v>
      </c>
      <c r="N33" s="12" t="n">
        <v>0.0</v>
      </c>
      <c r="O33" s="12" t="n">
        <v>0.0</v>
      </c>
      <c r="P33" s="12" t="n">
        <v>0.0</v>
      </c>
      <c r="Q33" s="12" t="n">
        <v>144.0</v>
      </c>
      <c r="R33" s="12" t="n">
        <v>0.0</v>
      </c>
      <c r="S33" s="12" t="n">
        <v>83.0</v>
      </c>
      <c r="T33" s="12" t="n">
        <v>12.0</v>
      </c>
      <c r="U33" s="12" t="n">
        <v>7.0</v>
      </c>
      <c r="V33" s="12" t="n">
        <v>0.0</v>
      </c>
      <c r="W33" s="12" t="n">
        <v>253.0</v>
      </c>
      <c r="X33" s="12" t="n">
        <v>163.0</v>
      </c>
      <c r="Y33" s="12" t="n">
        <v>0.0</v>
      </c>
      <c r="Z33" s="12" t="n">
        <v>6.0</v>
      </c>
      <c r="AA33" s="12" t="n">
        <v>22.0</v>
      </c>
      <c r="AB33" s="12" t="n">
        <v>0.0</v>
      </c>
      <c r="AC33" s="12" t="n">
        <v>5.0</v>
      </c>
      <c r="AD33" s="10" t="n">
        <f t="shared" si="0"/>
        <v>1868.0</v>
      </c>
      <c r="AE33" s="37">
        <v>0</v>
      </c>
    </row>
    <row r="34" spans="1:31" x14ac:dyDescent="0.2">
      <c r="A34" s="9" t="s">
        <v>34</v>
      </c>
      <c r="B34" s="9" t="s">
        <v>319</v>
      </c>
      <c r="C34" s="12" t="n">
        <v>0.0</v>
      </c>
      <c r="D34" s="12" t="n">
        <v>6.0</v>
      </c>
      <c r="E34" s="12" t="n">
        <v>7.0</v>
      </c>
      <c r="F34" s="12" t="n">
        <v>4.0</v>
      </c>
      <c r="G34" s="12" t="n">
        <v>19.0</v>
      </c>
      <c r="H34" s="12" t="n">
        <v>0.0</v>
      </c>
      <c r="I34" s="12" t="n">
        <v>0.0</v>
      </c>
      <c r="J34" s="12" t="n">
        <v>2.0</v>
      </c>
      <c r="K34" s="12" t="n">
        <v>0.0</v>
      </c>
      <c r="L34" s="12" t="n">
        <v>3.0</v>
      </c>
      <c r="M34" s="12" t="n">
        <v>13.0</v>
      </c>
      <c r="N34" s="12" t="n">
        <v>0.0</v>
      </c>
      <c r="O34" s="12" t="n">
        <v>4.0</v>
      </c>
      <c r="P34" s="12" t="n">
        <v>7.0</v>
      </c>
      <c r="Q34" s="12" t="n">
        <v>1.0</v>
      </c>
      <c r="R34" s="12" t="n">
        <v>3.0</v>
      </c>
      <c r="S34" s="12" t="n">
        <v>40.0</v>
      </c>
      <c r="T34" s="12" t="n">
        <v>0.0</v>
      </c>
      <c r="U34" s="12" t="n">
        <v>8.0</v>
      </c>
      <c r="V34" s="12" t="n">
        <v>0.0</v>
      </c>
      <c r="W34" s="12" t="n">
        <v>0.0</v>
      </c>
      <c r="X34" s="12" t="n">
        <v>65.0</v>
      </c>
      <c r="Y34" s="12" t="n">
        <v>0.0</v>
      </c>
      <c r="Z34" s="12" t="n">
        <v>97.0</v>
      </c>
      <c r="AA34" s="12" t="n">
        <v>0.0</v>
      </c>
      <c r="AB34" s="12" t="n">
        <v>0.0</v>
      </c>
      <c r="AC34" s="12" t="n">
        <v>29.0</v>
      </c>
      <c r="AD34" s="10" t="n">
        <f t="shared" si="0"/>
        <v>308.0</v>
      </c>
      <c r="AE34" s="37">
        <v>0</v>
      </c>
    </row>
    <row r="35" spans="1:31" x14ac:dyDescent="0.2">
      <c r="A35" s="9" t="s">
        <v>34</v>
      </c>
      <c r="B35" s="9" t="s">
        <v>318</v>
      </c>
      <c r="C35" s="12" t="n">
        <v>3.0</v>
      </c>
      <c r="D35" s="12" t="n">
        <v>0.0</v>
      </c>
      <c r="E35" s="12" t="n">
        <v>0.0</v>
      </c>
      <c r="F35" s="12" t="n">
        <v>0.0</v>
      </c>
      <c r="G35" s="12" t="n">
        <v>1.0</v>
      </c>
      <c r="H35" s="12" t="n">
        <v>12.0</v>
      </c>
      <c r="I35" s="12" t="n">
        <v>0.0</v>
      </c>
      <c r="J35" s="12" t="n">
        <v>0.0</v>
      </c>
      <c r="K35" s="12" t="n">
        <v>3.0</v>
      </c>
      <c r="L35" s="12" t="n">
        <v>0.0</v>
      </c>
      <c r="M35" s="12" t="n">
        <v>1.0</v>
      </c>
      <c r="N35" s="12" t="n">
        <v>0.0</v>
      </c>
      <c r="O35" s="12" t="n">
        <v>0.0</v>
      </c>
      <c r="P35" s="12" t="n">
        <v>0.0</v>
      </c>
      <c r="Q35" s="12" t="n">
        <v>1.0</v>
      </c>
      <c r="R35" s="12" t="n">
        <v>0.0</v>
      </c>
      <c r="S35" s="12" t="n">
        <v>0.0</v>
      </c>
      <c r="T35" s="12" t="n">
        <v>0.0</v>
      </c>
      <c r="U35" s="12" t="n">
        <v>0.0</v>
      </c>
      <c r="V35" s="12" t="n">
        <v>0.0</v>
      </c>
      <c r="W35" s="12" t="n">
        <v>2.0</v>
      </c>
      <c r="X35" s="12" t="n">
        <v>1.0</v>
      </c>
      <c r="Y35" s="12" t="n">
        <v>0.0</v>
      </c>
      <c r="Z35" s="12" t="n">
        <v>0.0</v>
      </c>
      <c r="AA35" s="12" t="n">
        <v>0.0</v>
      </c>
      <c r="AB35" s="12" t="n">
        <v>0.0</v>
      </c>
      <c r="AC35" s="12" t="n">
        <v>0.0</v>
      </c>
      <c r="AD35" s="10" t="n">
        <f t="shared" si="0"/>
        <v>24.0</v>
      </c>
      <c r="AE35" s="37">
        <v>0</v>
      </c>
    </row>
    <row r="36" spans="1:31" x14ac:dyDescent="0.2">
      <c r="A36" s="9" t="s">
        <v>36</v>
      </c>
      <c r="B36" s="9" t="s">
        <v>319</v>
      </c>
      <c r="C36" s="12" t="n">
        <v>22.0</v>
      </c>
      <c r="D36" s="12" t="n">
        <v>34.0</v>
      </c>
      <c r="E36" s="12" t="n">
        <v>62.0</v>
      </c>
      <c r="F36" s="12" t="n">
        <v>4.0</v>
      </c>
      <c r="G36" s="12" t="n">
        <v>193.0</v>
      </c>
      <c r="H36" s="12" t="n">
        <v>232.0</v>
      </c>
      <c r="I36" s="12" t="n">
        <v>34.0</v>
      </c>
      <c r="J36" s="12" t="n">
        <v>22.0</v>
      </c>
      <c r="K36" s="12" t="n">
        <v>121.0</v>
      </c>
      <c r="L36" s="12" t="n">
        <v>15.0</v>
      </c>
      <c r="M36" s="12" t="n">
        <v>184.0</v>
      </c>
      <c r="N36" s="12" t="n">
        <v>74.0</v>
      </c>
      <c r="O36" s="12" t="n">
        <v>9.0</v>
      </c>
      <c r="P36" s="12" t="n">
        <v>146.0</v>
      </c>
      <c r="Q36" s="12" t="n">
        <v>472.0</v>
      </c>
      <c r="R36" s="12" t="n">
        <v>324.0</v>
      </c>
      <c r="S36" s="63" t="n">
        <v>677.0</v>
      </c>
      <c r="T36" s="12" t="n">
        <v>3.0</v>
      </c>
      <c r="U36" s="12" t="n">
        <v>429.0</v>
      </c>
      <c r="V36" s="12" t="n">
        <v>0.0</v>
      </c>
      <c r="W36" s="12" t="n">
        <v>183.0</v>
      </c>
      <c r="X36" s="12" t="n">
        <v>1521.0</v>
      </c>
      <c r="Y36" s="12" t="n">
        <v>0.0</v>
      </c>
      <c r="Z36" s="12" t="n">
        <v>1610.0</v>
      </c>
      <c r="AA36" s="12" t="n">
        <v>58.0</v>
      </c>
      <c r="AB36" s="12" t="n">
        <v>10.0</v>
      </c>
      <c r="AC36" s="12" t="n">
        <v>255.0</v>
      </c>
      <c r="AD36" s="10" t="n">
        <f t="shared" si="0"/>
        <v>6694.0</v>
      </c>
      <c r="AE36" s="37" t="n">
        <v>1.0</v>
      </c>
    </row>
    <row r="37" spans="1:31" x14ac:dyDescent="0.2">
      <c r="A37" s="9" t="s">
        <v>36</v>
      </c>
      <c r="B37" s="9" t="s">
        <v>318</v>
      </c>
      <c r="C37" s="12" t="n">
        <v>47.0</v>
      </c>
      <c r="D37" s="12" t="n">
        <v>6.0</v>
      </c>
      <c r="E37" s="12" t="n">
        <v>1.0</v>
      </c>
      <c r="F37" s="12" t="n">
        <v>0.0</v>
      </c>
      <c r="G37" s="12" t="n">
        <v>170.0</v>
      </c>
      <c r="H37" s="12" t="n">
        <v>435.0</v>
      </c>
      <c r="I37" s="12" t="n">
        <v>9.0</v>
      </c>
      <c r="J37" s="12" t="n">
        <v>2.0</v>
      </c>
      <c r="K37" s="12" t="n">
        <v>320.0</v>
      </c>
      <c r="L37" s="12" t="n">
        <v>7.0</v>
      </c>
      <c r="M37" s="12" t="n">
        <v>98.0</v>
      </c>
      <c r="N37" s="12" t="n">
        <v>0.0</v>
      </c>
      <c r="O37" s="12" t="n">
        <v>0.0</v>
      </c>
      <c r="P37" s="12" t="n">
        <v>0.0</v>
      </c>
      <c r="Q37" s="12" t="n">
        <v>84.0</v>
      </c>
      <c r="R37" s="12" t="n">
        <v>0.0</v>
      </c>
      <c r="S37" s="12" t="n">
        <v>50.0</v>
      </c>
      <c r="T37" s="12" t="n">
        <v>14.0</v>
      </c>
      <c r="U37" s="12" t="n">
        <v>8.0</v>
      </c>
      <c r="V37" s="12" t="n">
        <v>0.0</v>
      </c>
      <c r="W37" s="12" t="n">
        <v>212.0</v>
      </c>
      <c r="X37" s="12" t="n">
        <v>157.0</v>
      </c>
      <c r="Y37" s="12" t="n">
        <v>0.0</v>
      </c>
      <c r="Z37" s="12" t="n">
        <v>6.0</v>
      </c>
      <c r="AA37" s="12" t="n">
        <v>18.0</v>
      </c>
      <c r="AB37" s="12" t="n">
        <v>0.0</v>
      </c>
      <c r="AC37" s="12" t="n">
        <v>3.0</v>
      </c>
      <c r="AD37" s="10" t="n">
        <f t="shared" si="0"/>
        <v>1647.0</v>
      </c>
      <c r="AE37" s="37">
        <v>0</v>
      </c>
    </row>
    <row r="38" spans="1:31" x14ac:dyDescent="0.2">
      <c r="A38" s="9" t="s">
        <v>38</v>
      </c>
      <c r="B38" s="9" t="s">
        <v>319</v>
      </c>
      <c r="C38" s="12" t="n">
        <v>14.0</v>
      </c>
      <c r="D38" s="12" t="n">
        <v>18.0</v>
      </c>
      <c r="E38" s="12" t="n">
        <v>45.0</v>
      </c>
      <c r="F38" s="12" t="n">
        <v>3.0</v>
      </c>
      <c r="G38" s="12" t="n">
        <v>71.0</v>
      </c>
      <c r="H38" s="12" t="n">
        <v>171.0</v>
      </c>
      <c r="I38" s="12" t="n">
        <v>25.0</v>
      </c>
      <c r="J38" s="12" t="n">
        <v>18.0</v>
      </c>
      <c r="K38" s="12" t="n">
        <v>90.0</v>
      </c>
      <c r="L38" s="12" t="n">
        <v>13.0</v>
      </c>
      <c r="M38" s="12" t="n">
        <v>134.0</v>
      </c>
      <c r="N38" s="12" t="n">
        <v>62.0</v>
      </c>
      <c r="O38" s="12" t="n">
        <v>8.0</v>
      </c>
      <c r="P38" s="12" t="n">
        <v>108.0</v>
      </c>
      <c r="Q38" s="12" t="n">
        <v>287.0</v>
      </c>
      <c r="R38" s="12" t="n">
        <v>216.0</v>
      </c>
      <c r="S38" s="63" t="n">
        <v>500.0</v>
      </c>
      <c r="T38" s="12" t="n">
        <v>2.0</v>
      </c>
      <c r="U38" s="12" t="n">
        <v>372.0</v>
      </c>
      <c r="V38" s="12" t="n">
        <v>0.0</v>
      </c>
      <c r="W38" s="12" t="n">
        <v>126.0</v>
      </c>
      <c r="X38" s="12" t="n">
        <v>900.0</v>
      </c>
      <c r="Y38" s="12" t="n">
        <v>0.0</v>
      </c>
      <c r="Z38" s="12" t="n">
        <v>934.0</v>
      </c>
      <c r="AA38" s="12" t="n">
        <v>40.0</v>
      </c>
      <c r="AB38" s="12" t="n">
        <v>9.0</v>
      </c>
      <c r="AC38" s="12" t="n">
        <v>157.0</v>
      </c>
      <c r="AD38" s="10" t="n">
        <f t="shared" si="0"/>
        <v>4323.0</v>
      </c>
      <c r="AE38" s="37" t="n">
        <v>1.0</v>
      </c>
    </row>
    <row r="39" spans="1:31" x14ac:dyDescent="0.2">
      <c r="A39" s="9" t="s">
        <v>38</v>
      </c>
      <c r="B39" s="9" t="s">
        <v>318</v>
      </c>
      <c r="C39" s="12" t="n">
        <v>36.0</v>
      </c>
      <c r="D39" s="12" t="n">
        <v>6.0</v>
      </c>
      <c r="E39" s="12" t="n">
        <v>0.0</v>
      </c>
      <c r="F39" s="12" t="n">
        <v>0.0</v>
      </c>
      <c r="G39" s="12" t="n">
        <v>168.0</v>
      </c>
      <c r="H39" s="12" t="n">
        <v>311.0</v>
      </c>
      <c r="I39" s="12" t="n">
        <v>8.0</v>
      </c>
      <c r="J39" s="12" t="n">
        <v>2.0</v>
      </c>
      <c r="K39" s="12" t="n">
        <v>317.0</v>
      </c>
      <c r="L39" s="12" t="n">
        <v>6.0</v>
      </c>
      <c r="M39" s="12" t="n">
        <v>82.0</v>
      </c>
      <c r="N39" s="12" t="n">
        <v>0.0</v>
      </c>
      <c r="O39" s="12" t="n">
        <v>0.0</v>
      </c>
      <c r="P39" s="12" t="n">
        <v>0.0</v>
      </c>
      <c r="Q39" s="12" t="n">
        <v>6.0</v>
      </c>
      <c r="R39" s="12" t="n">
        <v>0.0</v>
      </c>
      <c r="S39" s="12" t="n">
        <v>11.0</v>
      </c>
      <c r="T39" s="12" t="n">
        <v>12.0</v>
      </c>
      <c r="U39" s="12" t="n">
        <v>1.0</v>
      </c>
      <c r="V39" s="12" t="n">
        <v>0.0</v>
      </c>
      <c r="W39" s="12" t="n">
        <v>203.0</v>
      </c>
      <c r="X39" s="12" t="n">
        <v>132.0</v>
      </c>
      <c r="Y39" s="12" t="n">
        <v>0.0</v>
      </c>
      <c r="Z39" s="12" t="n">
        <v>2.0</v>
      </c>
      <c r="AA39" s="12" t="n">
        <v>16.0</v>
      </c>
      <c r="AB39" s="12" t="n">
        <v>0.0</v>
      </c>
      <c r="AC39" s="12" t="n">
        <v>2.0</v>
      </c>
      <c r="AD39" s="10" t="n">
        <f t="shared" si="0"/>
        <v>1321.0</v>
      </c>
      <c r="AE39" s="37">
        <v>0</v>
      </c>
    </row>
    <row r="40" spans="1:31" x14ac:dyDescent="0.2">
      <c r="A40" s="9" t="s">
        <v>40</v>
      </c>
      <c r="B40" s="9" t="s">
        <v>319</v>
      </c>
      <c r="C40" s="12" t="n">
        <v>8.0</v>
      </c>
      <c r="D40" s="12" t="n">
        <v>16.0</v>
      </c>
      <c r="E40" s="12" t="n">
        <v>17.0</v>
      </c>
      <c r="F40" s="12" t="n">
        <v>1.0</v>
      </c>
      <c r="G40" s="12" t="n">
        <v>122.0</v>
      </c>
      <c r="H40" s="12" t="n">
        <v>61.0</v>
      </c>
      <c r="I40" s="12" t="n">
        <v>9.0</v>
      </c>
      <c r="J40" s="12" t="n">
        <v>4.0</v>
      </c>
      <c r="K40" s="12" t="n">
        <v>31.0</v>
      </c>
      <c r="L40" s="12" t="n">
        <v>2.0</v>
      </c>
      <c r="M40" s="12" t="n">
        <v>50.0</v>
      </c>
      <c r="N40" s="12" t="n">
        <v>12.0</v>
      </c>
      <c r="O40" s="12" t="n">
        <v>1.0</v>
      </c>
      <c r="P40" s="12" t="n">
        <v>38.0</v>
      </c>
      <c r="Q40" s="12" t="n">
        <v>185.0</v>
      </c>
      <c r="R40" s="12" t="n">
        <v>108.0</v>
      </c>
      <c r="S40" s="12" t="n">
        <v>177.0</v>
      </c>
      <c r="T40" s="12" t="n">
        <v>1.0</v>
      </c>
      <c r="U40" s="12" t="n">
        <v>57.0</v>
      </c>
      <c r="V40" s="12" t="n">
        <v>0.0</v>
      </c>
      <c r="W40" s="12" t="n">
        <v>57.0</v>
      </c>
      <c r="X40" s="12" t="n">
        <v>621.0</v>
      </c>
      <c r="Y40" s="12" t="n">
        <v>0.0</v>
      </c>
      <c r="Z40" s="12" t="n">
        <v>676.0</v>
      </c>
      <c r="AA40" s="12" t="n">
        <v>18.0</v>
      </c>
      <c r="AB40" s="12" t="n">
        <v>1.0</v>
      </c>
      <c r="AC40" s="12" t="n">
        <v>98.0</v>
      </c>
      <c r="AD40" s="10" t="n">
        <f t="shared" si="0"/>
        <v>2371.0</v>
      </c>
      <c r="AE40" s="37">
        <v>0</v>
      </c>
    </row>
    <row r="41" spans="1:31" x14ac:dyDescent="0.2">
      <c r="A41" s="9" t="s">
        <v>40</v>
      </c>
      <c r="B41" s="9" t="s">
        <v>318</v>
      </c>
      <c r="C41" s="12" t="n">
        <v>11.0</v>
      </c>
      <c r="D41" s="12" t="n">
        <v>0.0</v>
      </c>
      <c r="E41" s="12" t="n">
        <v>1.0</v>
      </c>
      <c r="F41" s="12" t="n">
        <v>0.0</v>
      </c>
      <c r="G41" s="12" t="n">
        <v>2.0</v>
      </c>
      <c r="H41" s="12" t="n">
        <v>124.0</v>
      </c>
      <c r="I41" s="12" t="n">
        <v>1.0</v>
      </c>
      <c r="J41" s="12" t="n">
        <v>0.0</v>
      </c>
      <c r="K41" s="12" t="n">
        <v>3.0</v>
      </c>
      <c r="L41" s="12" t="n">
        <v>1.0</v>
      </c>
      <c r="M41" s="12" t="n">
        <v>16.0</v>
      </c>
      <c r="N41" s="12" t="n">
        <v>0.0</v>
      </c>
      <c r="O41" s="12" t="n">
        <v>0.0</v>
      </c>
      <c r="P41" s="12" t="n">
        <v>0.0</v>
      </c>
      <c r="Q41" s="12" t="n">
        <v>78.0</v>
      </c>
      <c r="R41" s="12" t="n">
        <v>0.0</v>
      </c>
      <c r="S41" s="12" t="n">
        <v>39.0</v>
      </c>
      <c r="T41" s="12" t="n">
        <v>2.0</v>
      </c>
      <c r="U41" s="12" t="n">
        <v>7.0</v>
      </c>
      <c r="V41" s="12" t="n">
        <v>0.0</v>
      </c>
      <c r="W41" s="12" t="n">
        <v>9.0</v>
      </c>
      <c r="X41" s="12" t="n">
        <v>25.0</v>
      </c>
      <c r="Y41" s="12" t="n">
        <v>0.0</v>
      </c>
      <c r="Z41" s="12" t="n">
        <v>4.0</v>
      </c>
      <c r="AA41" s="12" t="n">
        <v>2.0</v>
      </c>
      <c r="AB41" s="12" t="n">
        <v>0.0</v>
      </c>
      <c r="AC41" s="12" t="n">
        <v>1.0</v>
      </c>
      <c r="AD41" s="10" t="n">
        <f t="shared" si="0"/>
        <v>326.0</v>
      </c>
      <c r="AE41" s="37">
        <v>0</v>
      </c>
    </row>
    <row r="42" spans="1:31" x14ac:dyDescent="0.2">
      <c r="A42" s="9" t="s">
        <v>42</v>
      </c>
      <c r="B42" s="9" t="s">
        <v>319</v>
      </c>
      <c r="C42" s="12" t="n">
        <v>0.0</v>
      </c>
      <c r="D42" s="12" t="n">
        <v>0.0</v>
      </c>
      <c r="E42" s="12" t="n">
        <v>1.0</v>
      </c>
      <c r="F42" s="12" t="n">
        <v>9.0</v>
      </c>
      <c r="G42" s="12" t="n">
        <v>2.0</v>
      </c>
      <c r="H42" s="12" t="n">
        <v>7.0</v>
      </c>
      <c r="I42" s="12" t="n">
        <v>1.0</v>
      </c>
      <c r="J42" s="12" t="n">
        <v>1.0</v>
      </c>
      <c r="K42" s="12" t="n">
        <v>25.0</v>
      </c>
      <c r="L42" s="12" t="n">
        <v>0.0</v>
      </c>
      <c r="M42" s="12" t="n">
        <v>0.0</v>
      </c>
      <c r="N42" s="12" t="n">
        <v>1.0</v>
      </c>
      <c r="O42" s="12" t="n">
        <v>0.0</v>
      </c>
      <c r="P42" s="12" t="n">
        <v>9.0</v>
      </c>
      <c r="Q42" s="12" t="n">
        <v>2.0</v>
      </c>
      <c r="R42" s="12" t="n">
        <v>18.0</v>
      </c>
      <c r="S42" s="12" t="n">
        <v>38.0</v>
      </c>
      <c r="T42" s="12" t="n">
        <v>0.0</v>
      </c>
      <c r="U42" s="12" t="n">
        <v>58.0</v>
      </c>
      <c r="V42" s="12" t="n">
        <v>0.0</v>
      </c>
      <c r="W42" s="12" t="n">
        <v>0.0</v>
      </c>
      <c r="X42" s="12" t="n">
        <v>33.0</v>
      </c>
      <c r="Y42" s="12" t="n">
        <v>0.0</v>
      </c>
      <c r="Z42" s="12" t="n">
        <v>146.0</v>
      </c>
      <c r="AA42" s="12" t="n">
        <v>6.0</v>
      </c>
      <c r="AB42" s="12" t="n">
        <v>0.0</v>
      </c>
      <c r="AC42" s="12" t="n">
        <v>0.0</v>
      </c>
      <c r="AD42" s="10" t="n">
        <f t="shared" si="0"/>
        <v>357.0</v>
      </c>
      <c r="AE42" s="37">
        <v>0</v>
      </c>
    </row>
    <row r="43" spans="1:31" x14ac:dyDescent="0.2">
      <c r="A43" s="9" t="s">
        <v>42</v>
      </c>
      <c r="B43" s="9" t="s">
        <v>318</v>
      </c>
      <c r="C43" s="12" t="n">
        <v>5.0</v>
      </c>
      <c r="D43" s="12" t="n">
        <v>0.0</v>
      </c>
      <c r="E43" s="12" t="n">
        <v>0.0</v>
      </c>
      <c r="F43" s="12" t="n">
        <v>0.0</v>
      </c>
      <c r="G43" s="12" t="n">
        <v>4.0</v>
      </c>
      <c r="H43" s="12" t="n">
        <v>15.0</v>
      </c>
      <c r="I43" s="12" t="n">
        <v>0.0</v>
      </c>
      <c r="J43" s="12" t="n">
        <v>0.0</v>
      </c>
      <c r="K43" s="12" t="n">
        <v>5.0</v>
      </c>
      <c r="L43" s="12" t="n">
        <v>1.0</v>
      </c>
      <c r="M43" s="12" t="n">
        <v>1.0</v>
      </c>
      <c r="N43" s="12" t="n">
        <v>0.0</v>
      </c>
      <c r="O43" s="12" t="n">
        <v>0.0</v>
      </c>
      <c r="P43" s="12" t="n">
        <v>0.0</v>
      </c>
      <c r="Q43" s="12" t="n">
        <v>2.0</v>
      </c>
      <c r="R43" s="12" t="n">
        <v>0.0</v>
      </c>
      <c r="S43" s="12" t="n">
        <v>34.0</v>
      </c>
      <c r="T43" s="12" t="n">
        <v>0.0</v>
      </c>
      <c r="U43" s="12" t="n">
        <v>1.0</v>
      </c>
      <c r="V43" s="12" t="n">
        <v>0.0</v>
      </c>
      <c r="W43" s="12" t="n">
        <v>8.0</v>
      </c>
      <c r="X43" s="12" t="n">
        <v>4.0</v>
      </c>
      <c r="Y43" s="12" t="n">
        <v>0.0</v>
      </c>
      <c r="Z43" s="12" t="n">
        <v>0.0</v>
      </c>
      <c r="AA43" s="12" t="n">
        <v>1.0</v>
      </c>
      <c r="AB43" s="12" t="n">
        <v>0.0</v>
      </c>
      <c r="AC43" s="12" t="n">
        <v>0.0</v>
      </c>
      <c r="AD43" s="10" t="n">
        <f t="shared" si="0"/>
        <v>81.0</v>
      </c>
      <c r="AE43" s="37">
        <v>0</v>
      </c>
    </row>
    <row r="44" spans="1:31" x14ac:dyDescent="0.2">
      <c r="A44" s="9" t="s">
        <v>44</v>
      </c>
      <c r="B44" s="9" t="s">
        <v>319</v>
      </c>
      <c r="C44" s="12" t="n">
        <v>0.0</v>
      </c>
      <c r="D44" s="12" t="n">
        <v>0.0</v>
      </c>
      <c r="E44" s="12" t="n">
        <v>0.0</v>
      </c>
      <c r="F44" s="12" t="n">
        <v>0.0</v>
      </c>
      <c r="G44" s="12" t="n">
        <v>2.0</v>
      </c>
      <c r="H44" s="12" t="n">
        <v>2.0</v>
      </c>
      <c r="I44" s="12" t="n">
        <v>0.0</v>
      </c>
      <c r="J44" s="12" t="n">
        <v>0.0</v>
      </c>
      <c r="K44" s="12" t="n">
        <v>2.0</v>
      </c>
      <c r="L44" s="12" t="n">
        <v>1.0</v>
      </c>
      <c r="M44" s="12" t="n">
        <v>0.0</v>
      </c>
      <c r="N44" s="12" t="n">
        <v>0.0</v>
      </c>
      <c r="O44" s="12" t="n">
        <v>0.0</v>
      </c>
      <c r="P44" s="12" t="n">
        <v>0.0</v>
      </c>
      <c r="Q44" s="12" t="n">
        <v>0.0</v>
      </c>
      <c r="R44" s="12" t="n">
        <v>0.0</v>
      </c>
      <c r="S44" s="12" t="n">
        <v>15.0</v>
      </c>
      <c r="T44" s="12" t="n">
        <v>0.0</v>
      </c>
      <c r="U44" s="12" t="n">
        <v>0.0</v>
      </c>
      <c r="V44" s="12" t="n">
        <v>0.0</v>
      </c>
      <c r="W44" s="12" t="n">
        <v>5.0</v>
      </c>
      <c r="X44" s="12" t="n">
        <v>3.0</v>
      </c>
      <c r="Y44" s="12" t="n">
        <v>0.0</v>
      </c>
      <c r="Z44" s="12" t="n">
        <v>0.0</v>
      </c>
      <c r="AA44" s="12" t="n">
        <v>0.0</v>
      </c>
      <c r="AB44" s="12" t="n">
        <v>0.0</v>
      </c>
      <c r="AC44" s="12" t="n">
        <v>0.0</v>
      </c>
      <c r="AD44" s="10" t="n">
        <f t="shared" si="0"/>
        <v>30.0</v>
      </c>
      <c r="AE44" s="37">
        <v>0</v>
      </c>
    </row>
    <row r="45" spans="1:31" x14ac:dyDescent="0.2">
      <c r="A45" s="9" t="s">
        <v>44</v>
      </c>
      <c r="B45" s="9" t="s">
        <v>318</v>
      </c>
      <c r="C45" s="12" t="n">
        <v>0.0</v>
      </c>
      <c r="D45" s="12" t="n">
        <v>0.0</v>
      </c>
      <c r="E45" s="12" t="n">
        <v>0.0</v>
      </c>
      <c r="F45" s="12" t="n">
        <v>3.0</v>
      </c>
      <c r="G45" s="12" t="n">
        <v>0.0</v>
      </c>
      <c r="H45" s="12" t="n">
        <v>3.0</v>
      </c>
      <c r="I45" s="12" t="n">
        <v>0.0</v>
      </c>
      <c r="J45" s="12" t="n">
        <v>1.0</v>
      </c>
      <c r="K45" s="12" t="n">
        <v>13.0</v>
      </c>
      <c r="L45" s="12" t="n">
        <v>0.0</v>
      </c>
      <c r="M45" s="12" t="n">
        <v>0.0</v>
      </c>
      <c r="N45" s="12" t="n">
        <v>0.0</v>
      </c>
      <c r="O45" s="12" t="n">
        <v>0.0</v>
      </c>
      <c r="P45" s="12" t="n">
        <v>3.0</v>
      </c>
      <c r="Q45" s="12" t="n">
        <v>1.0</v>
      </c>
      <c r="R45" s="12" t="n">
        <v>15.0</v>
      </c>
      <c r="S45" s="12" t="n">
        <v>14.0</v>
      </c>
      <c r="T45" s="12" t="n">
        <v>0.0</v>
      </c>
      <c r="U45" s="12" t="n">
        <v>53.0</v>
      </c>
      <c r="V45" s="12" t="n">
        <v>0.0</v>
      </c>
      <c r="W45" s="12" t="n">
        <v>0.0</v>
      </c>
      <c r="X45" s="12" t="n">
        <v>28.0</v>
      </c>
      <c r="Y45" s="12" t="n">
        <v>0.0</v>
      </c>
      <c r="Z45" s="12" t="n">
        <v>84.0</v>
      </c>
      <c r="AA45" s="12" t="n">
        <v>5.0</v>
      </c>
      <c r="AB45" s="12" t="n">
        <v>0.0</v>
      </c>
      <c r="AC45" s="12" t="n">
        <v>0.0</v>
      </c>
      <c r="AD45" s="10" t="n">
        <f t="shared" si="0"/>
        <v>223.0</v>
      </c>
      <c r="AE45" s="37">
        <v>0</v>
      </c>
    </row>
    <row r="46" spans="1:31" x14ac:dyDescent="0.2">
      <c r="A46" s="9" t="s">
        <v>46</v>
      </c>
      <c r="B46" s="9" t="s">
        <v>319</v>
      </c>
      <c r="C46" s="12" t="n">
        <v>5.0</v>
      </c>
      <c r="D46" s="12" t="n">
        <v>0.0</v>
      </c>
      <c r="E46" s="12" t="n">
        <v>0.0</v>
      </c>
      <c r="F46" s="12" t="n">
        <v>0.0</v>
      </c>
      <c r="G46" s="12" t="n">
        <v>2.0</v>
      </c>
      <c r="H46" s="12" t="n">
        <v>14.0</v>
      </c>
      <c r="I46" s="12" t="n">
        <v>0.0</v>
      </c>
      <c r="J46" s="12" t="n">
        <v>0.0</v>
      </c>
      <c r="K46" s="12" t="n">
        <v>0.0</v>
      </c>
      <c r="L46" s="12" t="n">
        <v>0.0</v>
      </c>
      <c r="M46" s="12" t="n">
        <v>2.0</v>
      </c>
      <c r="N46" s="12" t="n">
        <v>0.0</v>
      </c>
      <c r="O46" s="12" t="n">
        <v>0.0</v>
      </c>
      <c r="P46" s="12" t="n">
        <v>0.0</v>
      </c>
      <c r="Q46" s="12" t="n">
        <v>1.0</v>
      </c>
      <c r="R46" s="12" t="n">
        <v>0.0</v>
      </c>
      <c r="S46" s="12" t="n">
        <v>19.0</v>
      </c>
      <c r="T46" s="12" t="n">
        <v>0.0</v>
      </c>
      <c r="U46" s="12" t="n">
        <v>0.0</v>
      </c>
      <c r="V46" s="12" t="n">
        <v>0.0</v>
      </c>
      <c r="W46" s="12" t="n">
        <v>3.0</v>
      </c>
      <c r="X46" s="12" t="n">
        <v>0.0</v>
      </c>
      <c r="Y46" s="12" t="n">
        <v>0.0</v>
      </c>
      <c r="Z46" s="12" t="n">
        <v>0.0</v>
      </c>
      <c r="AA46" s="12" t="n">
        <v>0.0</v>
      </c>
      <c r="AB46" s="12" t="n">
        <v>0.0</v>
      </c>
      <c r="AC46" s="12" t="n">
        <v>0.0</v>
      </c>
      <c r="AD46" s="10" t="n">
        <f t="shared" si="0"/>
        <v>46.0</v>
      </c>
      <c r="AE46" s="37">
        <v>0</v>
      </c>
    </row>
    <row r="47" spans="1:31" x14ac:dyDescent="0.2">
      <c r="A47" s="9" t="s">
        <v>46</v>
      </c>
      <c r="B47" s="9" t="s">
        <v>318</v>
      </c>
      <c r="C47" s="12" t="n">
        <v>0.0</v>
      </c>
      <c r="D47" s="12" t="n">
        <v>0.0</v>
      </c>
      <c r="E47" s="12" t="n">
        <v>1.0</v>
      </c>
      <c r="F47" s="12" t="n">
        <v>8.0</v>
      </c>
      <c r="G47" s="12" t="n">
        <v>2.0</v>
      </c>
      <c r="H47" s="12" t="n">
        <v>2.0</v>
      </c>
      <c r="I47" s="12" t="n">
        <v>1.0</v>
      </c>
      <c r="J47" s="12" t="n">
        <v>1.0</v>
      </c>
      <c r="K47" s="12" t="n">
        <v>11.0</v>
      </c>
      <c r="L47" s="12" t="n">
        <v>0.0</v>
      </c>
      <c r="M47" s="12" t="n">
        <v>0.0</v>
      </c>
      <c r="N47" s="12" t="n">
        <v>0.0</v>
      </c>
      <c r="O47" s="12" t="n">
        <v>0.0</v>
      </c>
      <c r="P47" s="12" t="n">
        <v>7.0</v>
      </c>
      <c r="Q47" s="12" t="n">
        <v>1.0</v>
      </c>
      <c r="R47" s="12" t="n">
        <v>4.0</v>
      </c>
      <c r="S47" s="12" t="n">
        <v>19.0</v>
      </c>
      <c r="T47" s="12" t="n">
        <v>0.0</v>
      </c>
      <c r="U47" s="12" t="n">
        <v>7.0</v>
      </c>
      <c r="V47" s="12" t="n">
        <v>0.0</v>
      </c>
      <c r="W47" s="12" t="n">
        <v>0.0</v>
      </c>
      <c r="X47" s="12" t="n">
        <v>6.0</v>
      </c>
      <c r="Y47" s="12" t="n">
        <v>0.0</v>
      </c>
      <c r="Z47" s="12" t="n">
        <v>62.0</v>
      </c>
      <c r="AA47" s="12" t="n">
        <v>1.0</v>
      </c>
      <c r="AB47" s="12" t="n">
        <v>0.0</v>
      </c>
      <c r="AC47" s="12" t="n">
        <v>0.0</v>
      </c>
      <c r="AD47" s="10" t="n">
        <f t="shared" si="0"/>
        <v>133.0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63"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t="n">
        <v>1.0</v>
      </c>
    </row>
    <row r="50" spans="1:31" x14ac:dyDescent="0.2">
      <c r="A50" s="9" t="s">
        <v>50</v>
      </c>
      <c r="B50" s="9" t="s">
        <v>319</v>
      </c>
      <c r="C50" s="12" t="n">
        <v>0.0</v>
      </c>
      <c r="D50" s="12" t="n">
        <v>1.0</v>
      </c>
      <c r="E50" s="12" t="n">
        <v>0.0</v>
      </c>
      <c r="F50" s="12" t="n">
        <v>0.0</v>
      </c>
      <c r="G50" s="12" t="n">
        <v>0.0</v>
      </c>
      <c r="H50" s="12" t="n">
        <v>0.0</v>
      </c>
      <c r="I50" s="12" t="n">
        <v>0.0</v>
      </c>
      <c r="J50" s="12" t="n">
        <v>0.0</v>
      </c>
      <c r="K50" s="12" t="n">
        <v>1.0</v>
      </c>
      <c r="L50" s="12" t="n">
        <v>0.0</v>
      </c>
      <c r="M50" s="12" t="n">
        <v>0.0</v>
      </c>
      <c r="N50" s="12" t="n">
        <v>0.0</v>
      </c>
      <c r="O50" s="12" t="n">
        <v>0.0</v>
      </c>
      <c r="P50" s="12" t="n">
        <v>0.0</v>
      </c>
      <c r="Q50" s="12" t="n">
        <v>0.0</v>
      </c>
      <c r="R50" s="12" t="n">
        <v>17.0</v>
      </c>
      <c r="S50" s="12" t="n">
        <v>3.0</v>
      </c>
      <c r="T50" s="12" t="n">
        <v>0.0</v>
      </c>
      <c r="U50" s="12" t="n">
        <v>175.0</v>
      </c>
      <c r="V50" s="12" t="n">
        <v>0.0</v>
      </c>
      <c r="W50" s="12" t="n">
        <v>0.0</v>
      </c>
      <c r="X50" s="12" t="n">
        <v>45.0</v>
      </c>
      <c r="Y50" s="12" t="n">
        <v>0.0</v>
      </c>
      <c r="Z50" s="12" t="n">
        <v>0.0</v>
      </c>
      <c r="AA50" s="12" t="n">
        <v>7.0</v>
      </c>
      <c r="AB50" s="12" t="n">
        <v>0.0</v>
      </c>
      <c r="AC50" s="12" t="n">
        <v>0.0</v>
      </c>
      <c r="AD50" s="10" t="n">
        <f t="shared" si="0"/>
        <v>249.0</v>
      </c>
      <c r="AE50" s="37">
        <v>0</v>
      </c>
    </row>
    <row r="51" spans="1:31" x14ac:dyDescent="0.2">
      <c r="A51" s="9" t="s">
        <v>50</v>
      </c>
      <c r="B51" s="9" t="s">
        <v>318</v>
      </c>
      <c r="C51" s="12" t="n">
        <v>0.0</v>
      </c>
      <c r="D51" s="12" t="n">
        <v>1.0</v>
      </c>
      <c r="E51" s="12" t="n">
        <v>0.0</v>
      </c>
      <c r="F51" s="12" t="n">
        <v>0.0</v>
      </c>
      <c r="G51" s="12" t="n">
        <v>1.0</v>
      </c>
      <c r="H51" s="12" t="n">
        <v>0.0</v>
      </c>
      <c r="I51" s="12" t="n">
        <v>0.0</v>
      </c>
      <c r="J51" s="12" t="n">
        <v>0.0</v>
      </c>
      <c r="K51" s="12" t="n">
        <v>0.0</v>
      </c>
      <c r="L51" s="12" t="n">
        <v>0.0</v>
      </c>
      <c r="M51" s="12" t="n">
        <v>4.0</v>
      </c>
      <c r="N51" s="12" t="n">
        <v>0.0</v>
      </c>
      <c r="O51" s="12" t="n">
        <v>0.0</v>
      </c>
      <c r="P51" s="12" t="n">
        <v>0.0</v>
      </c>
      <c r="Q51" s="12" t="n">
        <v>0.0</v>
      </c>
      <c r="R51" s="12" t="n">
        <v>0.0</v>
      </c>
      <c r="S51" s="12" t="n">
        <v>0.0</v>
      </c>
      <c r="T51" s="12" t="n">
        <v>1.0</v>
      </c>
      <c r="U51" s="12" t="n">
        <v>0.0</v>
      </c>
      <c r="V51" s="12" t="n">
        <v>0.0</v>
      </c>
      <c r="W51" s="12" t="n">
        <v>0.0</v>
      </c>
      <c r="X51" s="12" t="n">
        <v>0.0</v>
      </c>
      <c r="Y51" s="12" t="n">
        <v>0.0</v>
      </c>
      <c r="Z51" s="12" t="n">
        <v>0.0</v>
      </c>
      <c r="AA51" s="12" t="n">
        <v>0.0</v>
      </c>
      <c r="AB51" s="12" t="n">
        <v>0.0</v>
      </c>
      <c r="AC51" s="12" t="n">
        <v>0.0</v>
      </c>
      <c r="AD51" s="10" t="n">
        <f t="shared" si="0"/>
        <v>7.0</v>
      </c>
      <c r="AE51" s="37">
        <v>0</v>
      </c>
    </row>
    <row r="52" spans="1:31" x14ac:dyDescent="0.2">
      <c r="A52" s="3" t="s">
        <v>360</v>
      </c>
      <c r="B52" s="9" t="s">
        <v>319</v>
      </c>
      <c r="C52" s="12" t="n">
        <v>20.0</v>
      </c>
      <c r="D52" s="12" t="n">
        <v>5.0</v>
      </c>
      <c r="E52" s="12" t="n">
        <v>0.0</v>
      </c>
      <c r="F52" s="12" t="n">
        <v>0.0</v>
      </c>
      <c r="G52" s="12" t="n">
        <v>6.0</v>
      </c>
      <c r="H52" s="12" t="n">
        <v>46.0</v>
      </c>
      <c r="I52" s="12" t="n">
        <v>5.0</v>
      </c>
      <c r="J52" s="12" t="n">
        <v>1.0</v>
      </c>
      <c r="K52" s="12" t="n">
        <v>2.0</v>
      </c>
      <c r="L52" s="12" t="n">
        <v>0.0</v>
      </c>
      <c r="M52" s="12" t="n">
        <v>39.0</v>
      </c>
      <c r="N52" s="12" t="n">
        <v>0.0</v>
      </c>
      <c r="O52" s="12" t="n">
        <v>0.0</v>
      </c>
      <c r="P52" s="12" t="n">
        <v>0.0</v>
      </c>
      <c r="Q52" s="12" t="n">
        <v>6.0</v>
      </c>
      <c r="R52" s="12" t="n">
        <v>0.0</v>
      </c>
      <c r="S52" s="12" t="n">
        <v>0.0</v>
      </c>
      <c r="T52" s="12" t="n">
        <v>9.0</v>
      </c>
      <c r="U52" s="12" t="n">
        <v>0.0</v>
      </c>
      <c r="V52" s="12" t="n">
        <v>0.0</v>
      </c>
      <c r="W52" s="12" t="n">
        <v>91.0</v>
      </c>
      <c r="X52" s="12" t="n">
        <v>1.0</v>
      </c>
      <c r="Y52" s="12" t="n">
        <v>0.0</v>
      </c>
      <c r="Z52" s="12" t="n">
        <v>0.0</v>
      </c>
      <c r="AA52" s="12" t="n">
        <v>2.0</v>
      </c>
      <c r="AB52" s="12" t="n">
        <v>0.0</v>
      </c>
      <c r="AC52" s="12" t="n">
        <v>0.0</v>
      </c>
      <c r="AD52" s="10" t="n">
        <f t="shared" si="0"/>
        <v>233.0</v>
      </c>
      <c r="AE52" s="37">
        <v>0</v>
      </c>
    </row>
    <row r="53" spans="1:31" x14ac:dyDescent="0.2">
      <c r="A53" s="3" t="s">
        <v>360</v>
      </c>
      <c r="B53" s="9" t="s">
        <v>318</v>
      </c>
      <c r="C53" s="12" t="n">
        <v>0.0</v>
      </c>
      <c r="D53" s="12" t="n">
        <v>16.0</v>
      </c>
      <c r="E53" s="12" t="n">
        <v>8.0</v>
      </c>
      <c r="F53" s="12" t="n">
        <v>1.0</v>
      </c>
      <c r="G53" s="12" t="n">
        <v>2.0</v>
      </c>
      <c r="H53" s="12" t="n">
        <v>16.0</v>
      </c>
      <c r="I53" s="12" t="n">
        <v>2.0</v>
      </c>
      <c r="J53" s="12" t="n">
        <v>1.0</v>
      </c>
      <c r="K53" s="12" t="n">
        <v>14.0</v>
      </c>
      <c r="L53" s="12" t="n">
        <v>2.0</v>
      </c>
      <c r="M53" s="12" t="n">
        <v>36.0</v>
      </c>
      <c r="N53" s="12" t="n">
        <v>8.0</v>
      </c>
      <c r="O53" s="12" t="n">
        <v>1.0</v>
      </c>
      <c r="P53" s="12" t="n">
        <v>1.0</v>
      </c>
      <c r="Q53" s="12" t="n">
        <v>5.0</v>
      </c>
      <c r="R53" s="12" t="n">
        <v>24.0</v>
      </c>
      <c r="S53" s="12" t="n">
        <v>4.0</v>
      </c>
      <c r="T53" s="12" t="n">
        <v>1.0</v>
      </c>
      <c r="U53" s="12" t="n">
        <v>3.0</v>
      </c>
      <c r="V53" s="12" t="n">
        <v>0.0</v>
      </c>
      <c r="W53" s="12" t="n">
        <v>23.0</v>
      </c>
      <c r="X53" s="12" t="n">
        <v>11.0</v>
      </c>
      <c r="Y53" s="12" t="n">
        <v>0.0</v>
      </c>
      <c r="Z53" s="12" t="n">
        <v>12.0</v>
      </c>
      <c r="AA53" s="12" t="n">
        <v>6.0</v>
      </c>
      <c r="AB53" s="12" t="n">
        <v>0.0</v>
      </c>
      <c r="AC53" s="12" t="n">
        <v>1.0</v>
      </c>
      <c r="AD53" s="10" t="n">
        <f t="shared" si="0"/>
        <v>198.0</v>
      </c>
      <c r="AE53" s="37">
        <v>0</v>
      </c>
    </row>
    <row r="54" spans="1:31" x14ac:dyDescent="0.2">
      <c r="A54" s="3" t="s">
        <v>361</v>
      </c>
      <c r="B54" s="9" t="s">
        <v>319</v>
      </c>
      <c r="C54" s="12" t="n">
        <v>0.0</v>
      </c>
      <c r="D54" s="12" t="n">
        <v>10.0</v>
      </c>
      <c r="E54" s="12" t="n">
        <v>7.0</v>
      </c>
      <c r="F54" s="12" t="n">
        <v>0.0</v>
      </c>
      <c r="G54" s="12" t="n">
        <v>2.0</v>
      </c>
      <c r="H54" s="12" t="n">
        <v>15.0</v>
      </c>
      <c r="I54" s="12" t="n">
        <v>1.0</v>
      </c>
      <c r="J54" s="12" t="n">
        <v>1.0</v>
      </c>
      <c r="K54" s="12" t="n">
        <v>12.0</v>
      </c>
      <c r="L54" s="12" t="n">
        <v>2.0</v>
      </c>
      <c r="M54" s="12" t="n">
        <v>35.0</v>
      </c>
      <c r="N54" s="12" t="n">
        <v>15.0</v>
      </c>
      <c r="O54" s="12" t="n">
        <v>0.0</v>
      </c>
      <c r="P54" s="12" t="n">
        <v>1.0</v>
      </c>
      <c r="Q54" s="12" t="n">
        <v>6.0</v>
      </c>
      <c r="R54" s="12" t="n">
        <v>35.0</v>
      </c>
      <c r="S54" s="12" t="n">
        <v>2.0</v>
      </c>
      <c r="T54" s="12" t="n">
        <v>1.0</v>
      </c>
      <c r="U54" s="12" t="n">
        <v>1.0</v>
      </c>
      <c r="V54" s="12" t="n">
        <v>0.0</v>
      </c>
      <c r="W54" s="12" t="n">
        <v>14.0</v>
      </c>
      <c r="X54" s="12" t="n">
        <v>8.0</v>
      </c>
      <c r="Y54" s="12" t="n">
        <v>0.0</v>
      </c>
      <c r="Z54" s="12" t="n">
        <v>2.0</v>
      </c>
      <c r="AA54" s="12" t="n">
        <v>5.0</v>
      </c>
      <c r="AB54" s="12" t="n">
        <v>0.0</v>
      </c>
      <c r="AC54" s="12" t="n">
        <v>1.0</v>
      </c>
      <c r="AD54" s="10" t="n">
        <f t="shared" si="0"/>
        <v>176.0</v>
      </c>
      <c r="AE54" s="37">
        <v>0</v>
      </c>
    </row>
    <row r="55" spans="1:31" x14ac:dyDescent="0.2">
      <c r="A55" s="3" t="s">
        <v>361</v>
      </c>
      <c r="B55" s="9" t="s">
        <v>318</v>
      </c>
      <c r="C55" s="12" t="n">
        <v>18.0</v>
      </c>
      <c r="D55" s="12" t="n">
        <v>5.0</v>
      </c>
      <c r="E55" s="12" t="n">
        <v>0.0</v>
      </c>
      <c r="F55" s="12" t="n">
        <v>0.0</v>
      </c>
      <c r="G55" s="12" t="n">
        <v>6.0</v>
      </c>
      <c r="H55" s="12" t="n">
        <v>41.0</v>
      </c>
      <c r="I55" s="12" t="n">
        <v>5.0</v>
      </c>
      <c r="J55" s="12" t="n">
        <v>1.0</v>
      </c>
      <c r="K55" s="12" t="n">
        <v>2.0</v>
      </c>
      <c r="L55" s="12" t="n">
        <v>0.0</v>
      </c>
      <c r="M55" s="12" t="n">
        <v>55.0</v>
      </c>
      <c r="N55" s="12" t="n">
        <v>0.0</v>
      </c>
      <c r="O55" s="12" t="n">
        <v>0.0</v>
      </c>
      <c r="P55" s="12" t="n">
        <v>0.0</v>
      </c>
      <c r="Q55" s="12" t="n">
        <v>5.0</v>
      </c>
      <c r="R55" s="12" t="n">
        <v>0.0</v>
      </c>
      <c r="S55" s="12" t="n">
        <v>0.0</v>
      </c>
      <c r="T55" s="12" t="n">
        <v>12.0</v>
      </c>
      <c r="U55" s="12" t="n">
        <v>0.0</v>
      </c>
      <c r="V55" s="12" t="n">
        <v>0.0</v>
      </c>
      <c r="W55" s="12" t="n">
        <v>88.0</v>
      </c>
      <c r="X55" s="12" t="n">
        <v>3.0</v>
      </c>
      <c r="Y55" s="12" t="n">
        <v>0.0</v>
      </c>
      <c r="Z55" s="12" t="n">
        <v>0.0</v>
      </c>
      <c r="AA55" s="12" t="n">
        <v>3.0</v>
      </c>
      <c r="AB55" s="12" t="n">
        <v>0.0</v>
      </c>
      <c r="AC55" s="12" t="n">
        <v>0.0</v>
      </c>
      <c r="AD55" s="10" t="n">
        <f t="shared" si="0"/>
        <v>244.0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1.0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1.0</v>
      </c>
      <c r="AE59" s="37">
        <v>0</v>
      </c>
    </row>
    <row r="60" spans="1:31" x14ac:dyDescent="0.2">
      <c r="A60" s="9" t="s">
        <v>51</v>
      </c>
      <c r="B60" s="9" t="s">
        <v>319</v>
      </c>
      <c r="C60" s="12" t="n">
        <v>0.0</v>
      </c>
      <c r="D60" s="12" t="n">
        <v>0.0</v>
      </c>
      <c r="E60" s="12" t="n">
        <v>0.0</v>
      </c>
      <c r="F60" s="12" t="n">
        <v>1.0</v>
      </c>
      <c r="G60" s="12" t="n">
        <v>0.0</v>
      </c>
      <c r="H60" s="12" t="n">
        <v>0.0</v>
      </c>
      <c r="I60" s="12" t="n">
        <v>0.0</v>
      </c>
      <c r="J60" s="12" t="n">
        <v>0.0</v>
      </c>
      <c r="K60" s="12" t="n">
        <v>0.0</v>
      </c>
      <c r="L60" s="12" t="n">
        <v>0.0</v>
      </c>
      <c r="M60" s="12" t="n">
        <v>0.0</v>
      </c>
      <c r="N60" s="12" t="n">
        <v>0.0</v>
      </c>
      <c r="O60" s="12" t="n">
        <v>0.0</v>
      </c>
      <c r="P60" s="12" t="n">
        <v>0.0</v>
      </c>
      <c r="Q60" s="12" t="n">
        <v>113.0</v>
      </c>
      <c r="R60" s="12" t="n">
        <v>0.0</v>
      </c>
      <c r="S60" s="12" t="n">
        <v>0.0</v>
      </c>
      <c r="T60" s="12" t="n">
        <v>0.0</v>
      </c>
      <c r="U60" s="12" t="n">
        <v>0.0</v>
      </c>
      <c r="V60" s="12" t="n">
        <v>0.0</v>
      </c>
      <c r="W60" s="12" t="n">
        <v>0.0</v>
      </c>
      <c r="X60" s="12" t="n">
        <v>0.0</v>
      </c>
      <c r="Y60" s="12" t="n">
        <v>0.0</v>
      </c>
      <c r="Z60" s="12" t="n">
        <v>0.0</v>
      </c>
      <c r="AA60" s="12" t="n">
        <v>3.0</v>
      </c>
      <c r="AB60" s="12" t="n">
        <v>0.0</v>
      </c>
      <c r="AC60" s="12" t="n">
        <v>0.0</v>
      </c>
      <c r="AD60" s="10" t="n">
        <f t="shared" si="0"/>
        <v>117.0</v>
      </c>
      <c r="AE60" s="37">
        <v>0</v>
      </c>
    </row>
    <row r="61" spans="1:31" x14ac:dyDescent="0.2">
      <c r="A61" s="9" t="s">
        <v>51</v>
      </c>
      <c r="B61" s="9" t="s">
        <v>318</v>
      </c>
      <c r="C61" s="12" t="n">
        <v>0.0</v>
      </c>
      <c r="D61" s="12" t="n">
        <v>0.0</v>
      </c>
      <c r="E61" s="12" t="n">
        <v>2.0</v>
      </c>
      <c r="F61" s="12" t="n">
        <v>0.0</v>
      </c>
      <c r="G61" s="12" t="n">
        <v>0.0</v>
      </c>
      <c r="H61" s="12" t="n">
        <v>0.0</v>
      </c>
      <c r="I61" s="12" t="n">
        <v>0.0</v>
      </c>
      <c r="J61" s="12" t="n">
        <v>0.0</v>
      </c>
      <c r="K61" s="12" t="n">
        <v>3.0</v>
      </c>
      <c r="L61" s="12" t="n">
        <v>0.0</v>
      </c>
      <c r="M61" s="12" t="n">
        <v>1.0</v>
      </c>
      <c r="N61" s="12" t="n">
        <v>0.0</v>
      </c>
      <c r="O61" s="12" t="n">
        <v>0.0</v>
      </c>
      <c r="P61" s="12" t="n">
        <v>0.0</v>
      </c>
      <c r="Q61" s="12" t="n">
        <v>10.0</v>
      </c>
      <c r="R61" s="12" t="n">
        <v>0.0</v>
      </c>
      <c r="S61" s="12" t="n">
        <v>19.0</v>
      </c>
      <c r="T61" s="12" t="n">
        <v>0.0</v>
      </c>
      <c r="U61" s="12" t="n">
        <v>0.0</v>
      </c>
      <c r="V61" s="12" t="n">
        <v>0.0</v>
      </c>
      <c r="W61" s="12" t="n">
        <v>0.0</v>
      </c>
      <c r="X61" s="12" t="n">
        <v>0.0</v>
      </c>
      <c r="Y61" s="12" t="n">
        <v>0.0</v>
      </c>
      <c r="Z61" s="12" t="n">
        <v>7.0</v>
      </c>
      <c r="AA61" s="12" t="n">
        <v>0.0</v>
      </c>
      <c r="AB61" s="12" t="n">
        <v>0.0</v>
      </c>
      <c r="AC61" s="12" t="n">
        <v>0.0</v>
      </c>
      <c r="AD61" s="10" t="n">
        <f t="shared" si="0"/>
        <v>42.0</v>
      </c>
      <c r="AE61" s="37">
        <v>0</v>
      </c>
    </row>
    <row r="62" spans="1:31" x14ac:dyDescent="0.2">
      <c r="A62" s="9" t="s">
        <v>53</v>
      </c>
      <c r="B62" s="9" t="s">
        <v>319</v>
      </c>
      <c r="C62" s="12" t="n">
        <v>0.0</v>
      </c>
      <c r="D62" s="12" t="n">
        <v>0.0</v>
      </c>
      <c r="E62" s="12" t="n">
        <v>0.0</v>
      </c>
      <c r="F62" s="12" t="n">
        <v>1.0</v>
      </c>
      <c r="G62" s="12" t="n">
        <v>0.0</v>
      </c>
      <c r="H62" s="12" t="n">
        <v>0.0</v>
      </c>
      <c r="I62" s="12" t="n">
        <v>0.0</v>
      </c>
      <c r="J62" s="12" t="n">
        <v>0.0</v>
      </c>
      <c r="K62" s="12" t="n">
        <v>3.0</v>
      </c>
      <c r="L62" s="12" t="n">
        <v>0.0</v>
      </c>
      <c r="M62" s="12" t="n">
        <v>1.0</v>
      </c>
      <c r="N62" s="12" t="n">
        <v>0.0</v>
      </c>
      <c r="O62" s="12" t="n">
        <v>0.0</v>
      </c>
      <c r="P62" s="12" t="n">
        <v>1.0</v>
      </c>
      <c r="Q62" s="12" t="n">
        <v>0.0</v>
      </c>
      <c r="R62" s="12" t="n">
        <v>0.0</v>
      </c>
      <c r="S62" s="12" t="n">
        <v>0.0</v>
      </c>
      <c r="T62" s="12" t="n">
        <v>0.0</v>
      </c>
      <c r="U62" s="12" t="n">
        <v>1.0</v>
      </c>
      <c r="V62" s="12" t="n">
        <v>0.0</v>
      </c>
      <c r="W62" s="12" t="n">
        <v>0.0</v>
      </c>
      <c r="X62" s="12" t="n">
        <v>39.0</v>
      </c>
      <c r="Y62" s="12" t="n">
        <v>0.0</v>
      </c>
      <c r="Z62" s="12" t="n">
        <v>0.0</v>
      </c>
      <c r="AA62" s="12" t="n">
        <v>1.0</v>
      </c>
      <c r="AB62" s="12" t="n">
        <v>0.0</v>
      </c>
      <c r="AC62" s="12" t="n">
        <v>4.0</v>
      </c>
      <c r="AD62" s="10" t="n">
        <f t="shared" si="0"/>
        <v>51.0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108.0</v>
      </c>
      <c r="T64" s="12" t="n">
        <v>0.0</v>
      </c>
      <c r="U64" s="12" t="n">
        <v>0.0</v>
      </c>
      <c r="V64" s="12" t="n">
        <v>0.0</v>
      </c>
      <c r="W64" s="12" t="n">
        <v>0.0</v>
      </c>
      <c r="X64" s="12" t="n">
        <v>0.0</v>
      </c>
      <c r="Y64" s="12" t="n">
        <v>0.0</v>
      </c>
      <c r="Z64" s="12" t="n">
        <v>0.0</v>
      </c>
      <c r="AA64" s="12" t="n">
        <v>0.0</v>
      </c>
      <c r="AB64" s="12" t="n">
        <v>0.0</v>
      </c>
      <c r="AC64" s="12" t="n">
        <v>0.0</v>
      </c>
      <c r="AD64" s="10" t="n">
        <f t="shared" si="0"/>
        <v>108.0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117.0</v>
      </c>
      <c r="R66" s="12" t="n">
        <v>0.0</v>
      </c>
      <c r="S66" s="12" t="n">
        <v>1.0</v>
      </c>
      <c r="T66" s="12" t="n">
        <v>0.0</v>
      </c>
      <c r="U66" s="12" t="n">
        <v>0.0</v>
      </c>
      <c r="V66" s="12" t="n">
        <v>0.0</v>
      </c>
      <c r="W66" s="12" t="n">
        <v>0.0</v>
      </c>
      <c r="X66" s="12" t="n">
        <v>7.0</v>
      </c>
      <c r="Y66" s="12" t="n">
        <v>0.0</v>
      </c>
      <c r="Z66" s="12" t="n">
        <v>0.0</v>
      </c>
      <c r="AA66" s="12" t="n">
        <v>0.0</v>
      </c>
      <c r="AB66" s="12" t="n">
        <v>0.0</v>
      </c>
      <c r="AC66" s="12" t="n">
        <v>0.0</v>
      </c>
      <c r="AD66" s="10" t="n">
        <f t="shared" si="0"/>
        <v>125.0</v>
      </c>
      <c r="AE66" s="37">
        <v>0</v>
      </c>
    </row>
    <row r="67" spans="1:31" x14ac:dyDescent="0.2">
      <c r="A67" s="9" t="s">
        <v>57</v>
      </c>
      <c r="B67" s="9" t="s">
        <v>318</v>
      </c>
      <c r="C67" s="12" t="n">
        <v>0.0</v>
      </c>
      <c r="D67" s="12" t="n">
        <v>4.0</v>
      </c>
      <c r="E67" s="12" t="n">
        <v>1.0</v>
      </c>
      <c r="F67" s="12" t="n">
        <v>0.0</v>
      </c>
      <c r="G67" s="12" t="n">
        <v>3.0</v>
      </c>
      <c r="H67" s="12" t="n">
        <v>15.0</v>
      </c>
      <c r="I67" s="12" t="n">
        <v>1.0</v>
      </c>
      <c r="J67" s="12" t="n">
        <v>0.0</v>
      </c>
      <c r="K67" s="12" t="n">
        <v>17.0</v>
      </c>
      <c r="L67" s="12" t="n">
        <v>0.0</v>
      </c>
      <c r="M67" s="12" t="n">
        <v>7.0</v>
      </c>
      <c r="N67" s="12" t="n">
        <v>1.0</v>
      </c>
      <c r="O67" s="12" t="n">
        <v>1.0</v>
      </c>
      <c r="P67" s="12" t="n">
        <v>1.0</v>
      </c>
      <c r="Q67" s="12" t="n">
        <v>3.0</v>
      </c>
      <c r="R67" s="12" t="n">
        <v>1.0</v>
      </c>
      <c r="S67" s="12" t="n">
        <v>15.0</v>
      </c>
      <c r="T67" s="12" t="n">
        <v>1.0</v>
      </c>
      <c r="U67" s="12" t="n">
        <v>9.0</v>
      </c>
      <c r="V67" s="12" t="n">
        <v>0.0</v>
      </c>
      <c r="W67" s="12" t="n">
        <v>1.0</v>
      </c>
      <c r="X67" s="12" t="n">
        <v>35.0</v>
      </c>
      <c r="Y67" s="12" t="n">
        <v>0.0</v>
      </c>
      <c r="Z67" s="12" t="n">
        <v>51.0</v>
      </c>
      <c r="AA67" s="12" t="n">
        <v>2.0</v>
      </c>
      <c r="AB67" s="12" t="n">
        <v>0.0</v>
      </c>
      <c r="AC67" s="12" t="n">
        <v>3.0</v>
      </c>
      <c r="AD67" s="10" t="n">
        <f t="shared" si="0"/>
        <v>172.0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1.0</v>
      </c>
      <c r="M68" s="12" t="n">
        <v>0.0</v>
      </c>
      <c r="N68" s="12" t="n">
        <v>0.0</v>
      </c>
      <c r="O68" s="12" t="n">
        <v>0.0</v>
      </c>
      <c r="P68" s="12" t="n">
        <v>3.0</v>
      </c>
      <c r="Q68" s="12" t="n">
        <v>1.0</v>
      </c>
      <c r="R68" s="12" t="n">
        <v>7.0</v>
      </c>
      <c r="S68" s="12" t="n">
        <v>5.0</v>
      </c>
      <c r="T68" s="12" t="n">
        <v>0.0</v>
      </c>
      <c r="U68" s="12" t="n">
        <v>0.0</v>
      </c>
      <c r="V68" s="12" t="n">
        <v>0.0</v>
      </c>
      <c r="W68" s="12" t="n">
        <v>0.0</v>
      </c>
      <c r="X68" s="12" t="n">
        <v>10.0</v>
      </c>
      <c r="Y68" s="12" t="n">
        <v>0.0</v>
      </c>
      <c r="Z68" s="12" t="n">
        <v>0.0</v>
      </c>
      <c r="AA68" s="12" t="n">
        <v>0.0</v>
      </c>
      <c r="AB68" s="12" t="n">
        <v>0.0</v>
      </c>
      <c r="AC68" s="12" t="n">
        <v>0.0</v>
      </c>
      <c r="AD68" s="10" t="n">
        <f t="shared" si="0"/>
        <v>27.0</v>
      </c>
      <c r="AE68" s="37">
        <v>0</v>
      </c>
    </row>
    <row r="69" spans="1:31" x14ac:dyDescent="0.2">
      <c r="A69" s="9" t="s">
        <v>59</v>
      </c>
      <c r="B69" s="9" t="s">
        <v>318</v>
      </c>
      <c r="C69" s="12" t="n">
        <v>0.0</v>
      </c>
      <c r="D69" s="12" t="n">
        <v>0.0</v>
      </c>
      <c r="E69" s="12" t="n">
        <v>0.0</v>
      </c>
      <c r="F69" s="12" t="n">
        <v>0.0</v>
      </c>
      <c r="G69" s="12" t="n">
        <v>0.0</v>
      </c>
      <c r="H69" s="12" t="n">
        <v>14.0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14.0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4.0</v>
      </c>
      <c r="G72" s="12" t="n">
        <v>6.0</v>
      </c>
      <c r="H72" s="12" t="n">
        <v>0.0</v>
      </c>
      <c r="I72" s="12" t="n">
        <v>0.0</v>
      </c>
      <c r="J72" s="12" t="n">
        <v>0.0</v>
      </c>
      <c r="K72" s="12" t="n">
        <v>0.0</v>
      </c>
      <c r="L72" s="12" t="n">
        <v>3.0</v>
      </c>
      <c r="M72" s="12" t="n">
        <v>1.0</v>
      </c>
      <c r="N72" s="12" t="n">
        <v>0.0</v>
      </c>
      <c r="O72" s="12" t="n">
        <v>4.0</v>
      </c>
      <c r="P72" s="12" t="n">
        <v>2.0</v>
      </c>
      <c r="Q72" s="12" t="n">
        <v>0.0</v>
      </c>
      <c r="R72" s="12" t="n">
        <v>3.0</v>
      </c>
      <c r="S72" s="12" t="n">
        <v>22.0</v>
      </c>
      <c r="T72" s="12" t="n">
        <v>0.0</v>
      </c>
      <c r="U72" s="12" t="n">
        <v>0.0</v>
      </c>
      <c r="V72" s="12" t="n">
        <v>0.0</v>
      </c>
      <c r="W72" s="12" t="n">
        <v>0.0</v>
      </c>
      <c r="X72" s="12" t="n">
        <v>63.0</v>
      </c>
      <c r="Y72" s="12" t="n">
        <v>0.0</v>
      </c>
      <c r="Z72" s="12" t="n">
        <v>0.0</v>
      </c>
      <c r="AA72" s="12" t="n">
        <v>0.0</v>
      </c>
      <c r="AB72" s="12" t="n">
        <v>0.0</v>
      </c>
      <c r="AC72" s="12" t="n">
        <v>28.0</v>
      </c>
      <c r="AD72" s="10" t="n">
        <f t="shared" si="0"/>
        <v>136.0</v>
      </c>
      <c r="AE72" s="37">
        <v>0</v>
      </c>
    </row>
    <row r="73" spans="1:31" x14ac:dyDescent="0.2">
      <c r="A73" s="9" t="s">
        <v>63</v>
      </c>
      <c r="B73" s="9" t="s">
        <v>318</v>
      </c>
      <c r="C73" s="12" t="n">
        <v>1.0</v>
      </c>
      <c r="D73" s="12" t="n">
        <v>0.0</v>
      </c>
      <c r="E73" s="12" t="n">
        <v>0.0</v>
      </c>
      <c r="F73" s="12" t="n">
        <v>0.0</v>
      </c>
      <c r="G73" s="12" t="n">
        <v>0.0</v>
      </c>
      <c r="H73" s="12" t="n">
        <v>5.0</v>
      </c>
      <c r="I73" s="12" t="n">
        <v>0.0</v>
      </c>
      <c r="J73" s="12" t="n">
        <v>0.0</v>
      </c>
      <c r="K73" s="12" t="n">
        <v>2.0</v>
      </c>
      <c r="L73" s="12" t="n">
        <v>0.0</v>
      </c>
      <c r="M73" s="12" t="n">
        <v>1.0</v>
      </c>
      <c r="N73" s="12" t="n">
        <v>0.0</v>
      </c>
      <c r="O73" s="12" t="n">
        <v>0.0</v>
      </c>
      <c r="P73" s="12" t="n">
        <v>0.0</v>
      </c>
      <c r="Q73" s="12" t="n">
        <v>0.0</v>
      </c>
      <c r="R73" s="12" t="n">
        <v>0.0</v>
      </c>
      <c r="S73" s="12" t="n">
        <v>0.0</v>
      </c>
      <c r="T73" s="12" t="n">
        <v>0.0</v>
      </c>
      <c r="U73" s="12" t="n">
        <v>0.0</v>
      </c>
      <c r="V73" s="12" t="n">
        <v>0.0</v>
      </c>
      <c r="W73" s="12" t="n">
        <v>0.0</v>
      </c>
      <c r="X73" s="12" t="n">
        <v>1.0</v>
      </c>
      <c r="Y73" s="12" t="n">
        <v>0.0</v>
      </c>
      <c r="Z73" s="12" t="n">
        <v>0.0</v>
      </c>
      <c r="AA73" s="12" t="n">
        <v>0.0</v>
      </c>
      <c r="AB73" s="12" t="n">
        <v>0.0</v>
      </c>
      <c r="AC73" s="12" t="n">
        <v>0.0</v>
      </c>
      <c r="AD73" s="10" t="n">
        <f t="shared" si="0"/>
        <v>10.0</v>
      </c>
      <c r="AE73" s="37">
        <v>0</v>
      </c>
    </row>
    <row r="74" spans="1:31" x14ac:dyDescent="0.2">
      <c r="A74" s="9" t="s">
        <v>65</v>
      </c>
      <c r="B74" s="9" t="s">
        <v>319</v>
      </c>
      <c r="C74" s="12" t="n">
        <v>1.0</v>
      </c>
      <c r="D74" s="12" t="n">
        <v>0.0</v>
      </c>
      <c r="E74" s="12" t="n">
        <v>0.0</v>
      </c>
      <c r="F74" s="12" t="n">
        <v>0.0</v>
      </c>
      <c r="G74" s="12" t="n">
        <v>147.0</v>
      </c>
      <c r="H74" s="12" t="n">
        <v>0.0</v>
      </c>
      <c r="I74" s="12" t="n">
        <v>5.0</v>
      </c>
      <c r="J74" s="12" t="n">
        <v>0.0</v>
      </c>
      <c r="K74" s="12" t="n">
        <v>26.0</v>
      </c>
      <c r="L74" s="12" t="n">
        <v>0.0</v>
      </c>
      <c r="M74" s="12" t="n">
        <v>0.0</v>
      </c>
      <c r="N74" s="12" t="n">
        <v>0.0</v>
      </c>
      <c r="O74" s="12" t="n">
        <v>0.0</v>
      </c>
      <c r="P74" s="12" t="n">
        <v>5.0</v>
      </c>
      <c r="Q74" s="12" t="n">
        <v>200.0</v>
      </c>
      <c r="R74" s="12" t="n">
        <v>0.0</v>
      </c>
      <c r="S74" s="12" t="n">
        <v>63.0</v>
      </c>
      <c r="T74" s="12" t="n">
        <v>3.0</v>
      </c>
      <c r="U74" s="12" t="n">
        <v>62.0</v>
      </c>
      <c r="V74" s="12" t="n">
        <v>0.0</v>
      </c>
      <c r="W74" s="12" t="n">
        <v>1.0</v>
      </c>
      <c r="X74" s="12" t="n">
        <v>1.0</v>
      </c>
      <c r="Y74" s="12" t="n">
        <v>0.0</v>
      </c>
      <c r="Z74" s="12" t="n">
        <v>1.0</v>
      </c>
      <c r="AA74" s="12" t="n">
        <v>13.0</v>
      </c>
      <c r="AB74" s="12" t="n">
        <v>0.0</v>
      </c>
      <c r="AC74" s="12" t="n">
        <v>56.0</v>
      </c>
      <c r="AD74" s="10" t="n">
        <f t="shared" si="0"/>
        <v>584.0</v>
      </c>
      <c r="AE74" s="37">
        <v>0</v>
      </c>
    </row>
    <row r="75" spans="1:31" x14ac:dyDescent="0.2">
      <c r="A75" s="9" t="s">
        <v>65</v>
      </c>
      <c r="B75" s="9" t="s">
        <v>318</v>
      </c>
      <c r="C75" s="12" t="n">
        <v>0.0</v>
      </c>
      <c r="D75" s="12" t="n">
        <v>0.0</v>
      </c>
      <c r="E75" s="12" t="n">
        <v>0.0</v>
      </c>
      <c r="F75" s="12" t="n">
        <v>0.0</v>
      </c>
      <c r="G75" s="12" t="n">
        <v>0.0</v>
      </c>
      <c r="H75" s="12" t="n">
        <v>1.0</v>
      </c>
      <c r="I75" s="12" t="n">
        <v>0.0</v>
      </c>
      <c r="J75" s="12" t="n">
        <v>0.0</v>
      </c>
      <c r="K75" s="12" t="n">
        <v>0.0</v>
      </c>
      <c r="L75" s="12" t="n">
        <v>1.0</v>
      </c>
      <c r="M75" s="12" t="n">
        <v>1.0</v>
      </c>
      <c r="N75" s="12" t="n">
        <v>0.0</v>
      </c>
      <c r="O75" s="12" t="n">
        <v>0.0</v>
      </c>
      <c r="P75" s="12" t="n">
        <v>0.0</v>
      </c>
      <c r="Q75" s="12" t="n">
        <v>16.0</v>
      </c>
      <c r="R75" s="12" t="n">
        <v>0.0</v>
      </c>
      <c r="S75" s="12" t="n">
        <v>6.0</v>
      </c>
      <c r="T75" s="12" t="n">
        <v>0.0</v>
      </c>
      <c r="U75" s="12" t="n">
        <v>0.0</v>
      </c>
      <c r="V75" s="12" t="n">
        <v>0.0</v>
      </c>
      <c r="W75" s="12" t="n">
        <v>1.0</v>
      </c>
      <c r="X75" s="12" t="n">
        <v>2.0</v>
      </c>
      <c r="Y75" s="12" t="n">
        <v>0.0</v>
      </c>
      <c r="Z75" s="12" t="n">
        <v>0.0</v>
      </c>
      <c r="AA75" s="12" t="n">
        <v>0.0</v>
      </c>
      <c r="AB75" s="12" t="n">
        <v>0.0</v>
      </c>
      <c r="AC75" s="12" t="n">
        <v>0.0</v>
      </c>
      <c r="AD75" s="10" t="n">
        <f t="shared" ref="AD75:AD218" si="1">SUM(C75:AC75)</f>
        <v>28.0</v>
      </c>
      <c r="AE75" s="37">
        <v>0</v>
      </c>
    </row>
    <row r="76" spans="1:31" x14ac:dyDescent="0.2">
      <c r="A76" s="9" t="s">
        <v>67</v>
      </c>
      <c r="B76" s="9" t="s">
        <v>319</v>
      </c>
      <c r="C76" s="12" t="n">
        <v>0.0</v>
      </c>
      <c r="D76" s="12" t="n">
        <v>0.0</v>
      </c>
      <c r="E76" s="12" t="n">
        <v>0.0</v>
      </c>
      <c r="F76" s="12" t="n">
        <v>9.0</v>
      </c>
      <c r="G76" s="12" t="n">
        <v>2.0</v>
      </c>
      <c r="H76" s="12" t="n">
        <v>7.0</v>
      </c>
      <c r="I76" s="12" t="n">
        <v>1.0</v>
      </c>
      <c r="J76" s="12" t="n">
        <v>0.0</v>
      </c>
      <c r="K76" s="12" t="n">
        <v>3.0</v>
      </c>
      <c r="L76" s="12" t="n">
        <v>0.0</v>
      </c>
      <c r="M76" s="12" t="n">
        <v>0.0</v>
      </c>
      <c r="N76" s="12" t="n">
        <v>0.0</v>
      </c>
      <c r="O76" s="12" t="n">
        <v>0.0</v>
      </c>
      <c r="P76" s="12" t="n">
        <v>7.0</v>
      </c>
      <c r="Q76" s="12" t="n">
        <v>2.0</v>
      </c>
      <c r="R76" s="12" t="n">
        <v>16.0</v>
      </c>
      <c r="S76" s="12" t="n">
        <v>9.0</v>
      </c>
      <c r="T76" s="12" t="n">
        <v>0.0</v>
      </c>
      <c r="U76" s="12" t="n">
        <v>0.0</v>
      </c>
      <c r="V76" s="12" t="n">
        <v>0.0</v>
      </c>
      <c r="W76" s="12" t="n">
        <v>0.0</v>
      </c>
      <c r="X76" s="12" t="n">
        <v>31.0</v>
      </c>
      <c r="Y76" s="12" t="n">
        <v>0.0</v>
      </c>
      <c r="Z76" s="12" t="n">
        <v>0.0</v>
      </c>
      <c r="AA76" s="12" t="n">
        <v>5.0</v>
      </c>
      <c r="AB76" s="12" t="n">
        <v>0.0</v>
      </c>
      <c r="AC76" s="12" t="n">
        <v>0.0</v>
      </c>
      <c r="AD76" s="10" t="n">
        <f t="shared" si="1"/>
        <v>92.0</v>
      </c>
      <c r="AE76" s="37">
        <v>0</v>
      </c>
    </row>
    <row r="77" spans="1:31" x14ac:dyDescent="0.2">
      <c r="A77" s="9" t="s">
        <v>67</v>
      </c>
      <c r="B77" s="9" t="s">
        <v>318</v>
      </c>
      <c r="C77" s="12" t="n">
        <v>5.0</v>
      </c>
      <c r="D77" s="12" t="n">
        <v>0.0</v>
      </c>
      <c r="E77" s="12" t="n">
        <v>0.0</v>
      </c>
      <c r="F77" s="12" t="n">
        <v>0.0</v>
      </c>
      <c r="G77" s="12" t="n">
        <v>4.0</v>
      </c>
      <c r="H77" s="12" t="n">
        <v>15.0</v>
      </c>
      <c r="I77" s="12" t="n">
        <v>0.0</v>
      </c>
      <c r="J77" s="12" t="n">
        <v>0.0</v>
      </c>
      <c r="K77" s="12" t="n">
        <v>5.0</v>
      </c>
      <c r="L77" s="12" t="n">
        <v>1.0</v>
      </c>
      <c r="M77" s="12" t="n">
        <v>1.0</v>
      </c>
      <c r="N77" s="12" t="n">
        <v>0.0</v>
      </c>
      <c r="O77" s="12" t="n">
        <v>0.0</v>
      </c>
      <c r="P77" s="12" t="n">
        <v>0.0</v>
      </c>
      <c r="Q77" s="12" t="n">
        <v>2.0</v>
      </c>
      <c r="R77" s="12" t="n">
        <v>0.0</v>
      </c>
      <c r="S77" s="12" t="n">
        <v>21.0</v>
      </c>
      <c r="T77" s="12" t="n">
        <v>0.0</v>
      </c>
      <c r="U77" s="12" t="n">
        <v>1.0</v>
      </c>
      <c r="V77" s="12" t="n">
        <v>0.0</v>
      </c>
      <c r="W77" s="12" t="n">
        <v>7.0</v>
      </c>
      <c r="X77" s="12" t="n">
        <v>4.0</v>
      </c>
      <c r="Y77" s="12" t="n">
        <v>0.0</v>
      </c>
      <c r="Z77" s="12" t="n">
        <v>0.0</v>
      </c>
      <c r="AA77" s="12" t="n">
        <v>1.0</v>
      </c>
      <c r="AB77" s="12" t="n">
        <v>0.0</v>
      </c>
      <c r="AC77" s="12" t="n">
        <v>0.0</v>
      </c>
      <c r="AD77" s="10" t="n">
        <f t="shared" si="1"/>
        <v>67.0</v>
      </c>
      <c r="AE77" s="37">
        <v>0</v>
      </c>
    </row>
    <row r="78" spans="1:31" x14ac:dyDescent="0.2">
      <c r="A78" s="9" t="s">
        <v>69</v>
      </c>
      <c r="B78" s="9" t="s">
        <v>319</v>
      </c>
      <c r="C78" s="12" t="n">
        <v>0.0</v>
      </c>
      <c r="D78" s="12" t="n">
        <v>0.0</v>
      </c>
      <c r="E78" s="12" t="n">
        <v>0.0</v>
      </c>
      <c r="F78" s="12" t="n">
        <v>0.0</v>
      </c>
      <c r="G78" s="12" t="n">
        <v>0.0</v>
      </c>
      <c r="H78" s="12" t="n">
        <v>2.0</v>
      </c>
      <c r="I78" s="12" t="n">
        <v>0.0</v>
      </c>
      <c r="J78" s="12" t="n">
        <v>0.0</v>
      </c>
      <c r="K78" s="12" t="n">
        <v>0.0</v>
      </c>
      <c r="L78" s="12" t="n">
        <v>1.0</v>
      </c>
      <c r="M78" s="12" t="n">
        <v>0.0</v>
      </c>
      <c r="N78" s="12" t="n">
        <v>0.0</v>
      </c>
      <c r="O78" s="12" t="n">
        <v>0.0</v>
      </c>
      <c r="P78" s="12" t="n">
        <v>0.0</v>
      </c>
      <c r="Q78" s="12" t="n">
        <v>0.0</v>
      </c>
      <c r="R78" s="12" t="n">
        <v>0.0</v>
      </c>
      <c r="S78" s="12" t="n">
        <v>1.0</v>
      </c>
      <c r="T78" s="12" t="n">
        <v>0.0</v>
      </c>
      <c r="U78" s="12" t="n">
        <v>0.0</v>
      </c>
      <c r="V78" s="12" t="n">
        <v>0.0</v>
      </c>
      <c r="W78" s="12" t="n">
        <v>5.0</v>
      </c>
      <c r="X78" s="12" t="n">
        <v>3.0</v>
      </c>
      <c r="Y78" s="12" t="n">
        <v>0.0</v>
      </c>
      <c r="Z78" s="12" t="n">
        <v>0.0</v>
      </c>
      <c r="AA78" s="12" t="n">
        <v>0.0</v>
      </c>
      <c r="AB78" s="12" t="n">
        <v>0.0</v>
      </c>
      <c r="AC78" s="12" t="n">
        <v>0.0</v>
      </c>
      <c r="AD78" s="10" t="n">
        <f t="shared" si="1"/>
        <v>12.0</v>
      </c>
      <c r="AE78" s="37">
        <v>0</v>
      </c>
    </row>
    <row r="79" spans="1:31" x14ac:dyDescent="0.2">
      <c r="A79" s="9" t="s">
        <v>69</v>
      </c>
      <c r="B79" s="9" t="s">
        <v>318</v>
      </c>
      <c r="C79" s="12" t="n">
        <v>0.0</v>
      </c>
      <c r="D79" s="12" t="n">
        <v>0.0</v>
      </c>
      <c r="E79" s="12" t="n">
        <v>0.0</v>
      </c>
      <c r="F79" s="12" t="n">
        <v>3.0</v>
      </c>
      <c r="G79" s="12" t="n">
        <v>0.0</v>
      </c>
      <c r="H79" s="12" t="n">
        <v>3.0</v>
      </c>
      <c r="I79" s="12" t="n">
        <v>0.0</v>
      </c>
      <c r="J79" s="12" t="n">
        <v>1.0</v>
      </c>
      <c r="K79" s="12" t="n">
        <v>10.0</v>
      </c>
      <c r="L79" s="12" t="n">
        <v>0.0</v>
      </c>
      <c r="M79" s="12" t="n">
        <v>0.0</v>
      </c>
      <c r="N79" s="12" t="n">
        <v>0.0</v>
      </c>
      <c r="O79" s="12" t="n">
        <v>0.0</v>
      </c>
      <c r="P79" s="12" t="n">
        <v>3.0</v>
      </c>
      <c r="Q79" s="12" t="n">
        <v>1.0</v>
      </c>
      <c r="R79" s="12" t="n">
        <v>15.0</v>
      </c>
      <c r="S79" s="12" t="n">
        <v>11.0</v>
      </c>
      <c r="T79" s="12" t="n">
        <v>0.0</v>
      </c>
      <c r="U79" s="12" t="n">
        <v>48.0</v>
      </c>
      <c r="V79" s="12" t="n">
        <v>0.0</v>
      </c>
      <c r="W79" s="12" t="n">
        <v>0.0</v>
      </c>
      <c r="X79" s="12" t="n">
        <v>21.0</v>
      </c>
      <c r="Y79" s="12" t="n">
        <v>0.0</v>
      </c>
      <c r="Z79" s="12" t="n">
        <v>55.0</v>
      </c>
      <c r="AA79" s="12" t="n">
        <v>5.0</v>
      </c>
      <c r="AB79" s="12" t="n">
        <v>0.0</v>
      </c>
      <c r="AC79" s="12" t="n">
        <v>0.0</v>
      </c>
      <c r="AD79" s="10" t="n">
        <f t="shared" si="1"/>
        <v>176.0</v>
      </c>
      <c r="AE79" s="37">
        <v>0</v>
      </c>
    </row>
    <row r="80" spans="1:31" x14ac:dyDescent="0.2">
      <c r="A80" s="9" t="s">
        <v>71</v>
      </c>
      <c r="B80" s="9" t="s">
        <v>319</v>
      </c>
      <c r="C80" s="12" t="n">
        <v>4.0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7.0</v>
      </c>
      <c r="T80" s="12" t="n">
        <v>0.0</v>
      </c>
      <c r="U80" s="12" t="n">
        <v>0.0</v>
      </c>
      <c r="V80" s="12" t="n">
        <v>0.0</v>
      </c>
      <c r="W80" s="12" t="n">
        <v>3.0</v>
      </c>
      <c r="X80" s="12" t="n">
        <v>0.0</v>
      </c>
      <c r="Y80" s="12" t="n">
        <v>0.0</v>
      </c>
      <c r="Z80" s="12" t="n">
        <v>0.0</v>
      </c>
      <c r="AA80" s="12" t="n">
        <v>0.0</v>
      </c>
      <c r="AB80" s="12" t="n">
        <v>0.0</v>
      </c>
      <c r="AC80" s="12" t="n">
        <v>0.0</v>
      </c>
      <c r="AD80" s="10" t="n">
        <f t="shared" si="1"/>
        <v>14.0</v>
      </c>
      <c r="AE80" s="37">
        <v>0</v>
      </c>
    </row>
    <row r="81" spans="1:31" x14ac:dyDescent="0.2">
      <c r="A81" s="9" t="s">
        <v>71</v>
      </c>
      <c r="B81" s="9" t="s">
        <v>318</v>
      </c>
      <c r="C81" s="12" t="n">
        <v>0.0</v>
      </c>
      <c r="D81" s="12" t="n">
        <v>0.0</v>
      </c>
      <c r="E81" s="12" t="n">
        <v>0.0</v>
      </c>
      <c r="F81" s="12" t="n">
        <v>1.0</v>
      </c>
      <c r="G81" s="12" t="n">
        <v>0.0</v>
      </c>
      <c r="H81" s="12" t="n">
        <v>1.0</v>
      </c>
      <c r="I81" s="12" t="n">
        <v>0.0</v>
      </c>
      <c r="J81" s="12" t="n">
        <v>0.0</v>
      </c>
      <c r="K81" s="12" t="n">
        <v>2.0</v>
      </c>
      <c r="L81" s="12" t="n">
        <v>0.0</v>
      </c>
      <c r="M81" s="12" t="n">
        <v>0.0</v>
      </c>
      <c r="N81" s="12" t="n">
        <v>0.0</v>
      </c>
      <c r="O81" s="12" t="n">
        <v>0.0</v>
      </c>
      <c r="P81" s="12" t="n">
        <v>0.0</v>
      </c>
      <c r="Q81" s="12" t="n">
        <v>1.0</v>
      </c>
      <c r="R81" s="12" t="n">
        <v>2.0</v>
      </c>
      <c r="S81" s="12" t="n">
        <v>6.0</v>
      </c>
      <c r="T81" s="12" t="n">
        <v>0.0</v>
      </c>
      <c r="U81" s="12" t="n">
        <v>2.0</v>
      </c>
      <c r="V81" s="12" t="n">
        <v>0.0</v>
      </c>
      <c r="W81" s="12" t="n">
        <v>0.0</v>
      </c>
      <c r="X81" s="12" t="n">
        <v>1.0</v>
      </c>
      <c r="Y81" s="12" t="n">
        <v>0.0</v>
      </c>
      <c r="Z81" s="12" t="n">
        <v>19.0</v>
      </c>
      <c r="AA81" s="12" t="n">
        <v>0.0</v>
      </c>
      <c r="AB81" s="12" t="n">
        <v>0.0</v>
      </c>
      <c r="AC81" s="12" t="n">
        <v>0.0</v>
      </c>
      <c r="AD81" s="10" t="n">
        <f t="shared" si="1"/>
        <v>35.0</v>
      </c>
      <c r="AE81" s="37">
        <v>0</v>
      </c>
    </row>
    <row r="82" spans="1:31" x14ac:dyDescent="0.2">
      <c r="A82" s="9" t="s">
        <v>73</v>
      </c>
      <c r="B82" s="9" t="s">
        <v>319</v>
      </c>
      <c r="C82" s="12" t="n">
        <v>0.0</v>
      </c>
      <c r="D82" s="12" t="n">
        <v>0.0</v>
      </c>
      <c r="E82" s="12" t="n">
        <v>0.0</v>
      </c>
      <c r="F82" s="12" t="n">
        <v>0.0</v>
      </c>
      <c r="G82" s="12" t="n">
        <v>5.0</v>
      </c>
      <c r="H82" s="12" t="n">
        <v>0.0</v>
      </c>
      <c r="I82" s="12" t="n">
        <v>0.0</v>
      </c>
      <c r="J82" s="12" t="n">
        <v>0.0</v>
      </c>
      <c r="K82" s="12" t="n">
        <v>1.0</v>
      </c>
      <c r="L82" s="12" t="n">
        <v>0.0</v>
      </c>
      <c r="M82" s="12" t="n">
        <v>0.0</v>
      </c>
      <c r="N82" s="12" t="n">
        <v>0.0</v>
      </c>
      <c r="O82" s="12" t="n">
        <v>0.0</v>
      </c>
      <c r="P82" s="12" t="n">
        <v>0.0</v>
      </c>
      <c r="Q82" s="12" t="n">
        <v>1.0</v>
      </c>
      <c r="R82" s="12" t="n">
        <v>0.0</v>
      </c>
      <c r="S82" s="12" t="n">
        <v>73.0</v>
      </c>
      <c r="T82" s="12" t="n">
        <v>0.0</v>
      </c>
      <c r="U82" s="12" t="n">
        <v>0.0</v>
      </c>
      <c r="V82" s="12" t="n">
        <v>0.0</v>
      </c>
      <c r="W82" s="12" t="n">
        <v>0.0</v>
      </c>
      <c r="X82" s="12" t="n">
        <v>0.0</v>
      </c>
      <c r="Y82" s="12" t="n">
        <v>0.0</v>
      </c>
      <c r="Z82" s="12" t="n">
        <v>0.0</v>
      </c>
      <c r="AA82" s="12" t="n">
        <v>45.0</v>
      </c>
      <c r="AB82" s="12" t="n">
        <v>0.0</v>
      </c>
      <c r="AC82" s="12" t="n">
        <v>0.0</v>
      </c>
      <c r="AD82" s="10" t="n">
        <f t="shared" si="1"/>
        <v>125.0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2.0</v>
      </c>
      <c r="S84" s="12" t="n">
        <v>0.0</v>
      </c>
      <c r="T84" s="12" t="n">
        <v>0.0</v>
      </c>
      <c r="U84" s="12" t="n">
        <v>0.0</v>
      </c>
      <c r="V84" s="12" t="n">
        <v>0.0</v>
      </c>
      <c r="W84" s="12" t="n">
        <v>0.0</v>
      </c>
      <c r="X84" s="12" t="n">
        <v>0.0</v>
      </c>
      <c r="Y84" s="12" t="n">
        <v>0.0</v>
      </c>
      <c r="Z84" s="12" t="n">
        <v>0.0</v>
      </c>
      <c r="AA84" s="12" t="n">
        <v>0.0</v>
      </c>
      <c r="AB84" s="12" t="n">
        <v>0.0</v>
      </c>
      <c r="AC84" s="12" t="n">
        <v>0.0</v>
      </c>
      <c r="AD84" s="10" t="n">
        <f t="shared" si="1"/>
        <v>2.0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15.0</v>
      </c>
      <c r="E86" s="12" t="n">
        <v>0.0</v>
      </c>
      <c r="F86" s="12" t="n">
        <v>0.0</v>
      </c>
      <c r="G86" s="12" t="n">
        <v>70.0</v>
      </c>
      <c r="H86" s="12" t="n">
        <v>19.0</v>
      </c>
      <c r="I86" s="12" t="n">
        <v>0.0</v>
      </c>
      <c r="J86" s="12" t="n">
        <v>0.0</v>
      </c>
      <c r="K86" s="12" t="n">
        <v>0.0</v>
      </c>
      <c r="L86" s="12" t="n">
        <v>2.0</v>
      </c>
      <c r="M86" s="12" t="n">
        <v>5.0</v>
      </c>
      <c r="N86" s="12" t="n">
        <v>3.0</v>
      </c>
      <c r="O86" s="12" t="n">
        <v>0.0</v>
      </c>
      <c r="P86" s="12" t="n">
        <v>9.0</v>
      </c>
      <c r="Q86" s="12" t="n">
        <v>0.0</v>
      </c>
      <c r="R86" s="12" t="n">
        <v>48.0</v>
      </c>
      <c r="S86" s="12" t="n">
        <v>9.0</v>
      </c>
      <c r="T86" s="12" t="n">
        <v>0.0</v>
      </c>
      <c r="U86" s="12" t="n">
        <v>1.0</v>
      </c>
      <c r="V86" s="12" t="n">
        <v>0.0</v>
      </c>
      <c r="W86" s="12" t="n">
        <v>0.0</v>
      </c>
      <c r="X86" s="63" t="n">
        <v>229.0</v>
      </c>
      <c r="Y86" s="12" t="n">
        <v>0.0</v>
      </c>
      <c r="Z86" s="12" t="n">
        <v>10.0</v>
      </c>
      <c r="AA86" s="12" t="n">
        <v>0.0</v>
      </c>
      <c r="AB86" s="12" t="n">
        <v>0.0</v>
      </c>
      <c r="AC86" s="12" t="n">
        <v>1.0</v>
      </c>
      <c r="AD86" s="10" t="n">
        <f t="shared" si="1"/>
        <v>421.0</v>
      </c>
      <c r="AE86" s="37" t="n">
        <v>1.0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1.0</v>
      </c>
      <c r="R87" s="12" t="n">
        <v>0.0</v>
      </c>
      <c r="S87" s="12" t="n">
        <v>1.0</v>
      </c>
      <c r="T87" s="12" t="n">
        <v>0.0</v>
      </c>
      <c r="U87" s="12" t="n">
        <v>0.0</v>
      </c>
      <c r="V87" s="12" t="n">
        <v>0.0</v>
      </c>
      <c r="W87" s="12" t="n">
        <v>0.0</v>
      </c>
      <c r="X87" s="12" t="n">
        <v>0.0</v>
      </c>
      <c r="Y87" s="12" t="n">
        <v>0.0</v>
      </c>
      <c r="Z87" s="12" t="n">
        <v>0.0</v>
      </c>
      <c r="AA87" s="12" t="n">
        <v>0.0</v>
      </c>
      <c r="AB87" s="12" t="n">
        <v>0.0</v>
      </c>
      <c r="AC87" s="12" t="n">
        <v>0.0</v>
      </c>
      <c r="AD87" s="10" t="n">
        <f t="shared" si="1"/>
        <v>2.0</v>
      </c>
      <c r="AE87" s="37">
        <v>0</v>
      </c>
    </row>
    <row r="88" spans="1:31" x14ac:dyDescent="0.2">
      <c r="A88" s="9" t="s">
        <v>79</v>
      </c>
      <c r="B88" s="9" t="s">
        <v>319</v>
      </c>
      <c r="C88" s="12" t="n">
        <v>0.0</v>
      </c>
      <c r="D88" s="12" t="n">
        <v>0.0</v>
      </c>
      <c r="E88" s="12" t="n">
        <v>0.0</v>
      </c>
      <c r="F88" s="12" t="n">
        <v>0.0</v>
      </c>
      <c r="G88" s="12" t="n">
        <v>1.0</v>
      </c>
      <c r="H88" s="12" t="n">
        <v>0.0</v>
      </c>
      <c r="I88" s="12" t="n">
        <v>0.0</v>
      </c>
      <c r="J88" s="12" t="n">
        <v>0.0</v>
      </c>
      <c r="K88" s="12" t="n">
        <v>0.0</v>
      </c>
      <c r="L88" s="12" t="n">
        <v>0.0</v>
      </c>
      <c r="M88" s="12" t="n">
        <v>0.0</v>
      </c>
      <c r="N88" s="63" t="n">
        <v>9.0</v>
      </c>
      <c r="O88" s="12" t="n">
        <v>0.0</v>
      </c>
      <c r="P88" s="12" t="n">
        <v>7.0</v>
      </c>
      <c r="Q88" s="12" t="n">
        <v>1.0</v>
      </c>
      <c r="R88" s="12" t="n">
        <v>4.0</v>
      </c>
      <c r="S88" s="12" t="n">
        <v>0.0</v>
      </c>
      <c r="T88" s="12" t="n">
        <v>0.0</v>
      </c>
      <c r="U88" s="12" t="n">
        <v>1.0</v>
      </c>
      <c r="V88" s="12" t="n">
        <v>0.0</v>
      </c>
      <c r="W88" s="12" t="n">
        <v>0.0</v>
      </c>
      <c r="X88" s="63" t="n">
        <v>18.0</v>
      </c>
      <c r="Y88" s="12" t="n">
        <v>0.0</v>
      </c>
      <c r="Z88" s="12" t="n">
        <v>1.0</v>
      </c>
      <c r="AA88" s="12" t="n">
        <v>2.0</v>
      </c>
      <c r="AB88" s="12" t="n">
        <v>0.0</v>
      </c>
      <c r="AC88" s="12" t="n">
        <v>3.0</v>
      </c>
      <c r="AD88" s="10" t="n">
        <f t="shared" si="1"/>
        <v>47.0</v>
      </c>
      <c r="AE88" s="37" t="n">
        <v>2.0</v>
      </c>
    </row>
    <row r="89" spans="1:31" x14ac:dyDescent="0.2">
      <c r="A89" s="9" t="s">
        <v>79</v>
      </c>
      <c r="B89" s="9" t="s">
        <v>318</v>
      </c>
      <c r="C89" s="12" t="n">
        <v>0.0</v>
      </c>
      <c r="D89" s="12" t="n">
        <v>0.0</v>
      </c>
      <c r="E89" s="12" t="n">
        <v>3.0</v>
      </c>
      <c r="F89" s="12" t="n">
        <v>0.0</v>
      </c>
      <c r="G89" s="12" t="n">
        <v>3.0</v>
      </c>
      <c r="H89" s="12" t="n">
        <v>92.0</v>
      </c>
      <c r="I89" s="12" t="n">
        <v>1.0</v>
      </c>
      <c r="J89" s="12" t="n">
        <v>0.0</v>
      </c>
      <c r="K89" s="12" t="n">
        <v>3.0</v>
      </c>
      <c r="L89" s="12" t="n">
        <v>1.0</v>
      </c>
      <c r="M89" s="12" t="n">
        <v>7.0</v>
      </c>
      <c r="N89" s="12" t="n">
        <v>1.0</v>
      </c>
      <c r="O89" s="12" t="n">
        <v>0.0</v>
      </c>
      <c r="P89" s="12" t="n">
        <v>1.0</v>
      </c>
      <c r="Q89" s="63" t="n">
        <v>54.0</v>
      </c>
      <c r="R89" s="12" t="n">
        <v>6.0</v>
      </c>
      <c r="S89" s="12" t="n">
        <v>20.0</v>
      </c>
      <c r="T89" s="12" t="n">
        <v>0.0</v>
      </c>
      <c r="U89" s="12" t="n">
        <v>6.0</v>
      </c>
      <c r="V89" s="12" t="n">
        <v>0.0</v>
      </c>
      <c r="W89" s="12" t="n">
        <v>12.0</v>
      </c>
      <c r="X89" s="63" t="n">
        <v>48.0</v>
      </c>
      <c r="Y89" s="12" t="n">
        <v>0.0</v>
      </c>
      <c r="Z89" s="12" t="n">
        <v>26.0</v>
      </c>
      <c r="AA89" s="12" t="n">
        <v>0.0</v>
      </c>
      <c r="AB89" s="12" t="n">
        <v>0.0</v>
      </c>
      <c r="AC89" s="12" t="n">
        <v>3.0</v>
      </c>
      <c r="AD89" s="10" t="n">
        <f t="shared" si="1"/>
        <v>287.0</v>
      </c>
      <c r="AE89" s="37" t="n">
        <v>2.0</v>
      </c>
    </row>
    <row r="90" spans="1:31" x14ac:dyDescent="0.2">
      <c r="A90" s="9" t="s">
        <v>81</v>
      </c>
      <c r="B90" s="9" t="s">
        <v>319</v>
      </c>
      <c r="C90" s="12" t="n">
        <v>3.0</v>
      </c>
      <c r="D90" s="12" t="n">
        <v>8.0</v>
      </c>
      <c r="E90" s="12" t="n">
        <v>0.0</v>
      </c>
      <c r="F90" s="12" t="n">
        <v>3.0</v>
      </c>
      <c r="G90" s="12" t="n">
        <v>123.0</v>
      </c>
      <c r="H90" s="12" t="n">
        <v>41.0</v>
      </c>
      <c r="I90" s="12" t="n">
        <v>6.0</v>
      </c>
      <c r="J90" s="12" t="n">
        <v>0.0</v>
      </c>
      <c r="K90" s="12" t="n">
        <v>5.0</v>
      </c>
      <c r="L90" s="12" t="n">
        <v>0.0</v>
      </c>
      <c r="M90" s="12" t="n">
        <v>5.0</v>
      </c>
      <c r="N90" s="63" t="n">
        <v>8.0</v>
      </c>
      <c r="O90" s="12" t="n">
        <v>0.0</v>
      </c>
      <c r="P90" s="12" t="n">
        <v>1.0</v>
      </c>
      <c r="Q90" s="12" t="n">
        <v>11.0</v>
      </c>
      <c r="R90" s="12" t="n">
        <v>40.0</v>
      </c>
      <c r="S90" s="12" t="n">
        <v>134.0</v>
      </c>
      <c r="T90" s="12" t="n">
        <v>1.0</v>
      </c>
      <c r="U90" s="12" t="n">
        <v>3.0</v>
      </c>
      <c r="V90" s="12" t="n">
        <v>0.0</v>
      </c>
      <c r="W90" s="63" t="n">
        <v>18.0</v>
      </c>
      <c r="X90" s="63" t="n">
        <v>348.0</v>
      </c>
      <c r="Y90" s="12" t="n">
        <v>0.0</v>
      </c>
      <c r="Z90" s="12" t="n">
        <v>97.0</v>
      </c>
      <c r="AA90" s="12" t="n">
        <v>3.0</v>
      </c>
      <c r="AB90" s="12" t="n">
        <v>0.0</v>
      </c>
      <c r="AC90" s="63" t="n">
        <v>80.0</v>
      </c>
      <c r="AD90" s="10" t="n">
        <f t="shared" si="1"/>
        <v>938.0</v>
      </c>
      <c r="AE90" s="37" t="n">
        <v>4.0</v>
      </c>
    </row>
    <row r="91" spans="1:31" x14ac:dyDescent="0.2">
      <c r="A91" s="9" t="s">
        <v>81</v>
      </c>
      <c r="B91" s="9" t="s">
        <v>318</v>
      </c>
      <c r="C91" s="12" t="n">
        <v>7.0</v>
      </c>
      <c r="D91" s="12" t="n">
        <v>3.0</v>
      </c>
      <c r="E91" s="12" t="n">
        <v>48.0</v>
      </c>
      <c r="F91" s="12" t="n">
        <v>2.0</v>
      </c>
      <c r="G91" s="12" t="n">
        <v>42.0</v>
      </c>
      <c r="H91" s="12" t="n">
        <v>118.0</v>
      </c>
      <c r="I91" s="63" t="n">
        <v>2.0</v>
      </c>
      <c r="J91" s="12" t="n">
        <v>1.0</v>
      </c>
      <c r="K91" s="63" t="n">
        <v>23.0</v>
      </c>
      <c r="L91" s="12" t="n">
        <v>2.0</v>
      </c>
      <c r="M91" s="12" t="n">
        <v>42.0</v>
      </c>
      <c r="N91" s="12" t="n">
        <v>5.0</v>
      </c>
      <c r="O91" s="12" t="n">
        <v>0.0</v>
      </c>
      <c r="P91" s="12" t="n">
        <v>20.0</v>
      </c>
      <c r="Q91" s="63" t="n">
        <v>302.0</v>
      </c>
      <c r="R91" s="12" t="n">
        <v>30.0</v>
      </c>
      <c r="S91" s="12" t="n">
        <v>285.0</v>
      </c>
      <c r="T91" s="12" t="n">
        <v>2.0</v>
      </c>
      <c r="U91" s="12" t="n">
        <v>103.0</v>
      </c>
      <c r="V91" s="12" t="n">
        <v>0.0</v>
      </c>
      <c r="W91" s="63" t="n">
        <v>60.0</v>
      </c>
      <c r="X91" s="63" t="n">
        <v>434.0</v>
      </c>
      <c r="Y91" s="12" t="n">
        <v>0.0</v>
      </c>
      <c r="Z91" s="12" t="n">
        <v>350.0</v>
      </c>
      <c r="AA91" s="12" t="n">
        <v>8.0</v>
      </c>
      <c r="AB91" s="12" t="n">
        <v>0.0</v>
      </c>
      <c r="AC91" s="63" t="n">
        <v>54.0</v>
      </c>
      <c r="AD91" s="10" t="n">
        <f t="shared" si="1"/>
        <v>1943.0</v>
      </c>
      <c r="AE91" s="37" t="n">
        <v>6.0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3.0</v>
      </c>
      <c r="R92" s="12" t="n">
        <v>9.0</v>
      </c>
      <c r="S92" s="12" t="n">
        <v>0.0</v>
      </c>
      <c r="T92" s="12" t="n">
        <v>0.0</v>
      </c>
      <c r="U92" s="12" t="n">
        <v>0.0</v>
      </c>
      <c r="V92" s="12" t="n">
        <v>0.0</v>
      </c>
      <c r="W92" s="12" t="n">
        <v>0.0</v>
      </c>
      <c r="X92" s="12" t="n">
        <v>0.0</v>
      </c>
      <c r="Y92" s="12" t="n">
        <v>0.0</v>
      </c>
      <c r="Z92" s="12" t="n">
        <v>4.0</v>
      </c>
      <c r="AA92" s="12" t="n">
        <v>0.0</v>
      </c>
      <c r="AB92" s="12" t="n">
        <v>0.0</v>
      </c>
      <c r="AC92" s="12" t="n">
        <v>0.0</v>
      </c>
      <c r="AD92" s="10" t="n">
        <f t="shared" si="1"/>
        <v>16.0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1.0</v>
      </c>
      <c r="L93" s="12" t="n">
        <v>0.0</v>
      </c>
      <c r="M93" s="12" t="n">
        <v>0.0</v>
      </c>
      <c r="N93" s="12" t="n">
        <v>0.0</v>
      </c>
      <c r="O93" s="12" t="n">
        <v>0.0</v>
      </c>
      <c r="P93" s="12" t="n">
        <v>0.0</v>
      </c>
      <c r="Q93" s="12" t="n">
        <v>1.0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2.0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4.0</v>
      </c>
      <c r="Y94" s="12" t="n">
        <v>0.0</v>
      </c>
      <c r="Z94" s="12" t="n">
        <v>0.0</v>
      </c>
      <c r="AA94" s="12" t="n">
        <v>0.0</v>
      </c>
      <c r="AB94" s="12" t="n">
        <v>0.0</v>
      </c>
      <c r="AC94" s="12" t="n">
        <v>0.0</v>
      </c>
      <c r="AD94" s="10" t="n">
        <f t="shared" si="1"/>
        <v>4.0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11.0</v>
      </c>
      <c r="D98" s="12" t="n">
        <v>24.0</v>
      </c>
      <c r="E98" s="12" t="n">
        <v>0.0</v>
      </c>
      <c r="F98" s="12" t="n">
        <v>21.0</v>
      </c>
      <c r="G98" s="12" t="n">
        <v>9.0</v>
      </c>
      <c r="H98" s="12" t="n">
        <v>768.0</v>
      </c>
      <c r="I98" s="12" t="n">
        <v>0.0</v>
      </c>
      <c r="J98" s="12" t="n">
        <v>0.0</v>
      </c>
      <c r="K98" s="12" t="n">
        <v>15.0</v>
      </c>
      <c r="L98" s="12" t="n">
        <v>4.0</v>
      </c>
      <c r="M98" s="12" t="n">
        <v>11.0</v>
      </c>
      <c r="N98" s="12" t="n">
        <v>0.0</v>
      </c>
      <c r="O98" s="12" t="n">
        <v>3.0</v>
      </c>
      <c r="P98" s="12" t="n">
        <v>0.0</v>
      </c>
      <c r="Q98" s="12" t="n">
        <v>3.0</v>
      </c>
      <c r="R98" s="12" t="n">
        <v>152.0</v>
      </c>
      <c r="S98" s="63" t="n">
        <v>18.0</v>
      </c>
      <c r="T98" s="12" t="n">
        <v>13.0</v>
      </c>
      <c r="U98" s="12" t="n">
        <v>1.0</v>
      </c>
      <c r="V98" s="12" t="n">
        <v>0.0</v>
      </c>
      <c r="W98" s="12" t="n">
        <v>22.0</v>
      </c>
      <c r="X98" s="12" t="n">
        <v>20.0</v>
      </c>
      <c r="Y98" s="12" t="n">
        <v>0.0</v>
      </c>
      <c r="Z98" s="12" t="n">
        <v>9.0</v>
      </c>
      <c r="AA98" s="12" t="n">
        <v>21.0</v>
      </c>
      <c r="AB98" s="12" t="n">
        <v>1.0</v>
      </c>
      <c r="AC98" s="12" t="n">
        <v>3.0</v>
      </c>
      <c r="AD98" s="10" t="n">
        <f t="shared" si="1"/>
        <v>1129.0</v>
      </c>
      <c r="AE98" s="37" t="n">
        <v>1.0</v>
      </c>
    </row>
    <row r="99" spans="1:31" x14ac:dyDescent="0.2">
      <c r="A99" s="9" t="s">
        <v>461</v>
      </c>
      <c r="B99" s="9" t="s">
        <v>318</v>
      </c>
      <c r="C99" s="12" t="n">
        <v>12.0</v>
      </c>
      <c r="D99" s="12" t="n">
        <v>10.0</v>
      </c>
      <c r="E99" s="12" t="n">
        <v>1.0</v>
      </c>
      <c r="F99" s="12" t="n">
        <v>20.0</v>
      </c>
      <c r="G99" s="12" t="n">
        <v>11.0</v>
      </c>
      <c r="H99" s="12" t="n">
        <v>645.0</v>
      </c>
      <c r="I99" s="12" t="n">
        <v>0.0</v>
      </c>
      <c r="J99" s="12" t="n">
        <v>0.0</v>
      </c>
      <c r="K99" s="12" t="n">
        <v>13.0</v>
      </c>
      <c r="L99" s="12" t="n">
        <v>2.0</v>
      </c>
      <c r="M99" s="12" t="n">
        <v>9.0</v>
      </c>
      <c r="N99" s="12" t="n">
        <v>2.0</v>
      </c>
      <c r="O99" s="12" t="n">
        <v>0.0</v>
      </c>
      <c r="P99" s="12" t="n">
        <v>1.0</v>
      </c>
      <c r="Q99" s="12" t="n">
        <v>13.0</v>
      </c>
      <c r="R99" s="12" t="n">
        <v>29.0</v>
      </c>
      <c r="S99" s="63" t="n">
        <v>47.0</v>
      </c>
      <c r="T99" s="12" t="n">
        <v>7.0</v>
      </c>
      <c r="U99" s="12" t="n">
        <v>6.0</v>
      </c>
      <c r="V99" s="12" t="n">
        <v>0.0</v>
      </c>
      <c r="W99" s="12" t="n">
        <v>4.0</v>
      </c>
      <c r="X99" s="12" t="n">
        <v>17.0</v>
      </c>
      <c r="Y99" s="12" t="n">
        <v>0.0</v>
      </c>
      <c r="Z99" s="12" t="n">
        <v>52.0</v>
      </c>
      <c r="AA99" s="12" t="n">
        <v>12.0</v>
      </c>
      <c r="AB99" s="12" t="n">
        <v>0.0</v>
      </c>
      <c r="AC99" s="12" t="n">
        <v>5.0</v>
      </c>
      <c r="AD99" s="10" t="n">
        <f t="shared" si="1"/>
        <v>918.0</v>
      </c>
      <c r="AE99" s="37" t="n">
        <v>1.0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5.0</v>
      </c>
      <c r="E102" s="12" t="n">
        <v>0.0</v>
      </c>
      <c r="F102" s="12" t="n">
        <v>2.0</v>
      </c>
      <c r="G102" s="12" t="n">
        <v>245.0</v>
      </c>
      <c r="H102" s="12" t="n">
        <v>5.0</v>
      </c>
      <c r="I102" s="12" t="n">
        <v>0.0</v>
      </c>
      <c r="J102" s="12" t="n">
        <v>0.0</v>
      </c>
      <c r="K102" s="12" t="n">
        <v>0.0</v>
      </c>
      <c r="L102" s="12" t="n">
        <v>0.0</v>
      </c>
      <c r="M102" s="12" t="n">
        <v>4.0</v>
      </c>
      <c r="N102" s="12" t="n">
        <v>5.0</v>
      </c>
      <c r="O102" s="12" t="n">
        <v>0.0</v>
      </c>
      <c r="P102" s="12" t="n">
        <v>0.0</v>
      </c>
      <c r="Q102" s="12" t="n">
        <v>1.0</v>
      </c>
      <c r="R102" s="12" t="n">
        <v>2.0</v>
      </c>
      <c r="S102" s="12" t="n">
        <v>2.0</v>
      </c>
      <c r="T102" s="12" t="n">
        <v>4.0</v>
      </c>
      <c r="U102" s="12" t="n">
        <v>3.0</v>
      </c>
      <c r="V102" s="12" t="n">
        <v>0.0</v>
      </c>
      <c r="W102" s="12" t="n">
        <v>13.0</v>
      </c>
      <c r="X102" s="12" t="n">
        <v>189.0</v>
      </c>
      <c r="Y102" s="12" t="n">
        <v>0.0</v>
      </c>
      <c r="Z102" s="12" t="n">
        <v>30.0</v>
      </c>
      <c r="AA102" s="12" t="n">
        <v>10.0</v>
      </c>
      <c r="AB102" s="12" t="n">
        <v>0.0</v>
      </c>
      <c r="AC102" s="12" t="n">
        <v>65.0</v>
      </c>
      <c r="AD102" s="10" t="n">
        <f t="shared" si="1"/>
        <v>585.0</v>
      </c>
      <c r="AE102" s="37">
        <v>0</v>
      </c>
    </row>
    <row r="103" spans="1:31" x14ac:dyDescent="0.2">
      <c r="A103" s="9" t="s">
        <v>463</v>
      </c>
      <c r="B103" s="9" t="s">
        <v>318</v>
      </c>
      <c r="C103" s="12" t="n">
        <v>0.0</v>
      </c>
      <c r="D103" s="12" t="n">
        <v>0.0</v>
      </c>
      <c r="E103" s="12" t="n">
        <v>1.0</v>
      </c>
      <c r="F103" s="12" t="n">
        <v>0.0</v>
      </c>
      <c r="G103" s="12" t="n">
        <v>0.0</v>
      </c>
      <c r="H103" s="12" t="n">
        <v>18.0</v>
      </c>
      <c r="I103" s="12" t="n">
        <v>0.0</v>
      </c>
      <c r="J103" s="12" t="n">
        <v>0.0</v>
      </c>
      <c r="K103" s="12" t="n">
        <v>4.0</v>
      </c>
      <c r="L103" s="12" t="n">
        <v>0.0</v>
      </c>
      <c r="M103" s="12" t="n">
        <v>0.0</v>
      </c>
      <c r="N103" s="12" t="n">
        <v>0.0</v>
      </c>
      <c r="O103" s="12" t="n">
        <v>0.0</v>
      </c>
      <c r="P103" s="12" t="n">
        <v>0.0</v>
      </c>
      <c r="Q103" s="12" t="n">
        <v>14.0</v>
      </c>
      <c r="R103" s="12" t="n">
        <v>1.0</v>
      </c>
      <c r="S103" s="12" t="n">
        <v>4.0</v>
      </c>
      <c r="T103" s="12" t="n">
        <v>0.0</v>
      </c>
      <c r="U103" s="12" t="n">
        <v>3.0</v>
      </c>
      <c r="V103" s="12" t="n">
        <v>0.0</v>
      </c>
      <c r="W103" s="12" t="n">
        <v>1.0</v>
      </c>
      <c r="X103" s="12" t="n">
        <v>14.0</v>
      </c>
      <c r="Y103" s="12" t="n">
        <v>0.0</v>
      </c>
      <c r="Z103" s="12" t="n">
        <v>5.0</v>
      </c>
      <c r="AA103" s="12" t="n">
        <v>0.0</v>
      </c>
      <c r="AB103" s="12" t="n">
        <v>0.0</v>
      </c>
      <c r="AC103" s="12" t="n">
        <v>1.0</v>
      </c>
      <c r="AD103" s="10" t="n">
        <f t="shared" si="1"/>
        <v>66.0</v>
      </c>
      <c r="AE103" s="37">
        <v>0</v>
      </c>
    </row>
    <row r="104" spans="1:31" x14ac:dyDescent="0.2">
      <c r="A104" s="9" t="s">
        <v>464</v>
      </c>
      <c r="B104" s="9" t="s">
        <v>319</v>
      </c>
      <c r="C104" s="12" t="n">
        <v>4.0</v>
      </c>
      <c r="D104" s="12" t="n">
        <v>0.0</v>
      </c>
      <c r="E104" s="12" t="n">
        <v>0.0</v>
      </c>
      <c r="F104" s="12" t="n">
        <v>17.0</v>
      </c>
      <c r="G104" s="12" t="n">
        <v>15.0</v>
      </c>
      <c r="H104" s="12" t="n">
        <v>0.0</v>
      </c>
      <c r="I104" s="12" t="n">
        <v>0.0</v>
      </c>
      <c r="J104" s="12" t="n">
        <v>0.0</v>
      </c>
      <c r="K104" s="12" t="n">
        <v>3.0</v>
      </c>
      <c r="L104" s="12" t="n">
        <v>1.0</v>
      </c>
      <c r="M104" s="12" t="n">
        <v>1.0</v>
      </c>
      <c r="N104" s="12" t="n">
        <v>0.0</v>
      </c>
      <c r="O104" s="12" t="n">
        <v>0.0</v>
      </c>
      <c r="P104" s="12" t="n">
        <v>1.0</v>
      </c>
      <c r="Q104" s="12" t="n">
        <v>1.0</v>
      </c>
      <c r="R104" s="12" t="n">
        <v>5.0</v>
      </c>
      <c r="S104" s="12" t="n">
        <v>0.0</v>
      </c>
      <c r="T104" s="12" t="n">
        <v>0.0</v>
      </c>
      <c r="U104" s="12" t="n">
        <v>0.0</v>
      </c>
      <c r="V104" s="12" t="n">
        <v>0.0</v>
      </c>
      <c r="W104" s="12" t="n">
        <v>2.0</v>
      </c>
      <c r="X104" s="12" t="n">
        <v>17.0</v>
      </c>
      <c r="Y104" s="12" t="n">
        <v>0.0</v>
      </c>
      <c r="Z104" s="12" t="n">
        <v>7.0</v>
      </c>
      <c r="AA104" s="12" t="n">
        <v>1.0</v>
      </c>
      <c r="AB104" s="12" t="n">
        <v>0.0</v>
      </c>
      <c r="AC104" s="12" t="n">
        <v>2.0</v>
      </c>
      <c r="AD104" s="10" t="n">
        <f t="shared" si="1"/>
        <v>77.0</v>
      </c>
      <c r="AE104" s="37">
        <v>0</v>
      </c>
    </row>
    <row r="105" spans="1:31" x14ac:dyDescent="0.2">
      <c r="A105" s="9" t="s">
        <v>464</v>
      </c>
      <c r="B105" s="9" t="s">
        <v>318</v>
      </c>
      <c r="C105" s="12" t="n">
        <v>1.0</v>
      </c>
      <c r="D105" s="12" t="n">
        <v>0.0</v>
      </c>
      <c r="E105" s="12" t="n">
        <v>3.0</v>
      </c>
      <c r="F105" s="12" t="n">
        <v>0.0</v>
      </c>
      <c r="G105" s="12" t="n">
        <v>0.0</v>
      </c>
      <c r="H105" s="12" t="n">
        <v>4.0</v>
      </c>
      <c r="I105" s="12" t="n">
        <v>0.0</v>
      </c>
      <c r="J105" s="12" t="n">
        <v>0.0</v>
      </c>
      <c r="K105" s="12" t="n">
        <v>1.0</v>
      </c>
      <c r="L105" s="12" t="n">
        <v>1.0</v>
      </c>
      <c r="M105" s="12" t="n">
        <v>5.0</v>
      </c>
      <c r="N105" s="12" t="n">
        <v>0.0</v>
      </c>
      <c r="O105" s="12" t="n">
        <v>0.0</v>
      </c>
      <c r="P105" s="12" t="n">
        <v>0.0</v>
      </c>
      <c r="Q105" s="12" t="n">
        <v>57.0</v>
      </c>
      <c r="R105" s="12" t="n">
        <v>2.0</v>
      </c>
      <c r="S105" s="12" t="n">
        <v>8.0</v>
      </c>
      <c r="T105" s="12" t="n">
        <v>0.0</v>
      </c>
      <c r="U105" s="12" t="n">
        <v>3.0</v>
      </c>
      <c r="V105" s="12" t="n">
        <v>0.0</v>
      </c>
      <c r="W105" s="12" t="n">
        <v>0.0</v>
      </c>
      <c r="X105" s="12" t="n">
        <v>6.0</v>
      </c>
      <c r="Y105" s="12" t="n">
        <v>0.0</v>
      </c>
      <c r="Z105" s="12" t="n">
        <v>5.0</v>
      </c>
      <c r="AA105" s="12" t="n">
        <v>1.0</v>
      </c>
      <c r="AB105" s="12" t="n">
        <v>0.0</v>
      </c>
      <c r="AC105" s="12" t="n">
        <v>3.0</v>
      </c>
      <c r="AD105" s="10" t="n">
        <f t="shared" si="1"/>
        <v>100.0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2.0</v>
      </c>
      <c r="E108" s="12" t="n">
        <v>0.0</v>
      </c>
      <c r="F108" s="12" t="n">
        <v>0.0</v>
      </c>
      <c r="G108" s="12" t="n">
        <v>146.0</v>
      </c>
      <c r="H108" s="12" t="n">
        <v>106.0</v>
      </c>
      <c r="I108" s="12" t="n">
        <v>0.0</v>
      </c>
      <c r="J108" s="12" t="n">
        <v>0.0</v>
      </c>
      <c r="K108" s="12" t="n">
        <v>3.0</v>
      </c>
      <c r="L108" s="12" t="n">
        <v>0.0</v>
      </c>
      <c r="M108" s="12" t="n">
        <v>7.0</v>
      </c>
      <c r="N108" s="12" t="n">
        <v>0.0</v>
      </c>
      <c r="O108" s="12" t="n">
        <v>0.0</v>
      </c>
      <c r="P108" s="12" t="n">
        <v>0.0</v>
      </c>
      <c r="Q108" s="12" t="n">
        <v>126.0</v>
      </c>
      <c r="R108" s="12" t="n">
        <v>43.0</v>
      </c>
      <c r="S108" s="12" t="n">
        <v>20.0</v>
      </c>
      <c r="T108" s="12" t="n">
        <v>0.0</v>
      </c>
      <c r="U108" s="12" t="n">
        <v>0.0</v>
      </c>
      <c r="V108" s="12" t="n">
        <v>0.0</v>
      </c>
      <c r="W108" s="12" t="n">
        <v>29.0</v>
      </c>
      <c r="X108" s="12" t="n">
        <v>436.0</v>
      </c>
      <c r="Y108" s="12" t="n">
        <v>0.0</v>
      </c>
      <c r="Z108" s="12" t="n">
        <v>331.0</v>
      </c>
      <c r="AA108" s="12" t="n">
        <v>18.0</v>
      </c>
      <c r="AB108" s="12" t="n">
        <v>0.0</v>
      </c>
      <c r="AC108" s="12" t="n">
        <v>100.0</v>
      </c>
      <c r="AD108" s="10" t="n">
        <f t="shared" si="1"/>
        <v>1367.0</v>
      </c>
      <c r="AE108" s="37">
        <v>0</v>
      </c>
    </row>
    <row r="109" spans="1:31" x14ac:dyDescent="0.2">
      <c r="A109" s="9" t="s">
        <v>466</v>
      </c>
      <c r="B109" s="9" t="s">
        <v>318</v>
      </c>
      <c r="C109" s="12" t="n">
        <v>8.0</v>
      </c>
      <c r="D109" s="12" t="n">
        <v>0.0</v>
      </c>
      <c r="E109" s="12" t="n">
        <v>80.0</v>
      </c>
      <c r="F109" s="12" t="n">
        <v>3.0</v>
      </c>
      <c r="G109" s="12" t="n">
        <v>44.0</v>
      </c>
      <c r="H109" s="12" t="n">
        <v>1980.0</v>
      </c>
      <c r="I109" s="12" t="n">
        <v>4.0</v>
      </c>
      <c r="J109" s="12" t="n">
        <v>1.0</v>
      </c>
      <c r="K109" s="12" t="n">
        <v>28.0</v>
      </c>
      <c r="L109" s="12" t="n">
        <v>2.0</v>
      </c>
      <c r="M109" s="12" t="n">
        <v>71.0</v>
      </c>
      <c r="N109" s="12" t="n">
        <v>7.0</v>
      </c>
      <c r="O109" s="12" t="n">
        <v>0.0</v>
      </c>
      <c r="P109" s="12" t="n">
        <v>56.0</v>
      </c>
      <c r="Q109" s="12" t="n">
        <v>394.0</v>
      </c>
      <c r="R109" s="12" t="n">
        <v>36.0</v>
      </c>
      <c r="S109" s="12" t="n">
        <v>560.0</v>
      </c>
      <c r="T109" s="12" t="n">
        <v>0.0</v>
      </c>
      <c r="U109" s="12" t="n">
        <v>204.0</v>
      </c>
      <c r="V109" s="12" t="n">
        <v>0.0</v>
      </c>
      <c r="W109" s="12" t="n">
        <v>90.0</v>
      </c>
      <c r="X109" s="12" t="n">
        <v>714.0</v>
      </c>
      <c r="Y109" s="12" t="n">
        <v>0.0</v>
      </c>
      <c r="Z109" s="12" t="n">
        <v>600.0</v>
      </c>
      <c r="AA109" s="12" t="n">
        <v>11.0</v>
      </c>
      <c r="AB109" s="12" t="n">
        <v>0.0</v>
      </c>
      <c r="AC109" s="12" t="n">
        <v>64.0</v>
      </c>
      <c r="AD109" s="10" t="n">
        <f t="shared" si="1"/>
        <v>4957.0</v>
      </c>
      <c r="AE109" s="37">
        <v>0</v>
      </c>
    </row>
    <row r="110" spans="1:31" x14ac:dyDescent="0.2">
      <c r="A110" s="9" t="s">
        <v>467</v>
      </c>
      <c r="B110" s="9" t="s">
        <v>319</v>
      </c>
      <c r="C110" s="12" t="n">
        <v>2.0</v>
      </c>
      <c r="D110" s="12" t="n">
        <v>0.0</v>
      </c>
      <c r="E110" s="12" t="n">
        <v>0.0</v>
      </c>
      <c r="F110" s="12" t="n">
        <v>0.0</v>
      </c>
      <c r="G110" s="12" t="n">
        <v>0.0</v>
      </c>
      <c r="H110" s="12" t="n">
        <v>5.0</v>
      </c>
      <c r="I110" s="12" t="n">
        <v>0.0</v>
      </c>
      <c r="J110" s="12" t="n">
        <v>0.0</v>
      </c>
      <c r="K110" s="12" t="n">
        <v>0.0</v>
      </c>
      <c r="L110" s="12" t="n">
        <v>0.0</v>
      </c>
      <c r="M110" s="12" t="n">
        <v>14.0</v>
      </c>
      <c r="N110" s="12" t="n">
        <v>0.0</v>
      </c>
      <c r="O110" s="12" t="n">
        <v>0.0</v>
      </c>
      <c r="P110" s="12" t="n">
        <v>0.0</v>
      </c>
      <c r="Q110" s="12" t="n">
        <v>101.0</v>
      </c>
      <c r="R110" s="12" t="n">
        <v>0.0</v>
      </c>
      <c r="S110" s="12" t="n">
        <v>32.0</v>
      </c>
      <c r="T110" s="12" t="n">
        <v>0.0</v>
      </c>
      <c r="U110" s="12" t="n">
        <v>6.0</v>
      </c>
      <c r="V110" s="12" t="n">
        <v>0.0</v>
      </c>
      <c r="W110" s="12" t="n">
        <v>85.0</v>
      </c>
      <c r="X110" s="12" t="n">
        <v>3.0</v>
      </c>
      <c r="Y110" s="12" t="n">
        <v>0.0</v>
      </c>
      <c r="Z110" s="12" t="n">
        <v>0.0</v>
      </c>
      <c r="AA110" s="12" t="n">
        <v>0.0</v>
      </c>
      <c r="AB110" s="12" t="n">
        <v>0.0</v>
      </c>
      <c r="AC110" s="12" t="n">
        <v>0.0</v>
      </c>
      <c r="AD110" s="10" t="n">
        <f t="shared" si="1"/>
        <v>248.0</v>
      </c>
      <c r="AE110" s="37">
        <v>0</v>
      </c>
    </row>
    <row r="111" spans="1:31" x14ac:dyDescent="0.2">
      <c r="A111" s="9" t="s">
        <v>467</v>
      </c>
      <c r="B111" s="9" t="s">
        <v>318</v>
      </c>
      <c r="C111" s="12" t="n">
        <v>4.0</v>
      </c>
      <c r="D111" s="12" t="n">
        <v>4.0</v>
      </c>
      <c r="E111" s="12" t="n">
        <v>6.0</v>
      </c>
      <c r="F111" s="12" t="n">
        <v>1.0</v>
      </c>
      <c r="G111" s="12" t="n">
        <v>17.0</v>
      </c>
      <c r="H111" s="12" t="n">
        <v>26.0</v>
      </c>
      <c r="I111" s="12" t="n">
        <v>2.0</v>
      </c>
      <c r="J111" s="12" t="n">
        <v>1.0</v>
      </c>
      <c r="K111" s="12" t="n">
        <v>8.0</v>
      </c>
      <c r="L111" s="12" t="n">
        <v>0.0</v>
      </c>
      <c r="M111" s="12" t="n">
        <v>5.0</v>
      </c>
      <c r="N111" s="12" t="n">
        <v>4.0</v>
      </c>
      <c r="O111" s="12" t="n">
        <v>0.0</v>
      </c>
      <c r="P111" s="12" t="n">
        <v>2.0</v>
      </c>
      <c r="Q111" s="12" t="n">
        <v>13.0</v>
      </c>
      <c r="R111" s="12" t="n">
        <v>4.0</v>
      </c>
      <c r="S111" s="12" t="n">
        <v>27.0</v>
      </c>
      <c r="T111" s="12" t="n">
        <v>0.0</v>
      </c>
      <c r="U111" s="12" t="n">
        <v>37.0</v>
      </c>
      <c r="V111" s="12" t="n">
        <v>0.0</v>
      </c>
      <c r="W111" s="12" t="n">
        <v>6.0</v>
      </c>
      <c r="X111" s="12" t="n">
        <v>137.0</v>
      </c>
      <c r="Y111" s="12" t="n">
        <v>0.0</v>
      </c>
      <c r="Z111" s="12" t="n">
        <v>104.0</v>
      </c>
      <c r="AA111" s="12" t="n">
        <v>2.0</v>
      </c>
      <c r="AB111" s="12" t="n">
        <v>0.0</v>
      </c>
      <c r="AC111" s="12" t="n">
        <v>27.0</v>
      </c>
      <c r="AD111" s="10" t="n">
        <f t="shared" si="1"/>
        <v>437.0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1.0</v>
      </c>
      <c r="X112" s="12" t="n">
        <v>1.0</v>
      </c>
      <c r="Y112" s="12" t="n">
        <v>0.0</v>
      </c>
      <c r="Z112" s="12" t="n">
        <v>0.0</v>
      </c>
      <c r="AA112" s="12" t="n">
        <v>0.0</v>
      </c>
      <c r="AB112" s="12" t="n">
        <v>0.0</v>
      </c>
      <c r="AC112" s="12" t="n">
        <v>0.0</v>
      </c>
      <c r="AD112" s="10" t="n">
        <f t="shared" si="1"/>
        <v>2.0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6.0</v>
      </c>
      <c r="E120" s="12" t="n">
        <v>0.0</v>
      </c>
      <c r="F120" s="12" t="n">
        <v>21.0</v>
      </c>
      <c r="G120" s="12" t="n">
        <v>0.0</v>
      </c>
      <c r="H120" s="12" t="n">
        <v>18.0</v>
      </c>
      <c r="I120" s="12" t="n">
        <v>0.0</v>
      </c>
      <c r="J120" s="12" t="n">
        <v>0.0</v>
      </c>
      <c r="K120" s="12" t="n">
        <v>1.0</v>
      </c>
      <c r="L120" s="12" t="n">
        <v>0.0</v>
      </c>
      <c r="M120" s="12" t="n">
        <v>0.0</v>
      </c>
      <c r="N120" s="12" t="n">
        <v>0.0</v>
      </c>
      <c r="O120" s="12" t="n">
        <v>0.0</v>
      </c>
      <c r="P120" s="12" t="n">
        <v>0.0</v>
      </c>
      <c r="Q120" s="12" t="n">
        <v>0.0</v>
      </c>
      <c r="R120" s="12" t="n">
        <v>0.0</v>
      </c>
      <c r="S120" s="12" t="n">
        <v>0.0</v>
      </c>
      <c r="T120" s="12" t="n">
        <v>0.0</v>
      </c>
      <c r="U120" s="12" t="n">
        <v>0.0</v>
      </c>
      <c r="V120" s="12" t="n">
        <v>0.0</v>
      </c>
      <c r="W120" s="12" t="n">
        <v>1.0</v>
      </c>
      <c r="X120" s="12" t="n">
        <v>0.0</v>
      </c>
      <c r="Y120" s="12" t="n">
        <v>0.0</v>
      </c>
      <c r="Z120" s="12" t="n">
        <v>0.0</v>
      </c>
      <c r="AA120" s="12" t="n">
        <v>0.0</v>
      </c>
      <c r="AB120" s="12" t="n">
        <v>0.0</v>
      </c>
      <c r="AC120" s="12" t="n">
        <v>0.0</v>
      </c>
      <c r="AD120" s="10" t="n">
        <f t="shared" si="1"/>
        <v>47.0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6.0</v>
      </c>
      <c r="E122" s="12" t="n">
        <v>0.0</v>
      </c>
      <c r="F122" s="12" t="n">
        <v>21.0</v>
      </c>
      <c r="G122" s="12" t="n">
        <v>0.0</v>
      </c>
      <c r="H122" s="12" t="n">
        <v>0.0</v>
      </c>
      <c r="I122" s="12" t="n">
        <v>0.0</v>
      </c>
      <c r="J122" s="12" t="n">
        <v>0.0</v>
      </c>
      <c r="K122" s="12" t="n">
        <v>2.0</v>
      </c>
      <c r="L122" s="12" t="n">
        <v>0.0</v>
      </c>
      <c r="M122" s="12" t="n">
        <v>2.0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31.0</v>
      </c>
      <c r="AE122" s="37">
        <v>0</v>
      </c>
    </row>
    <row r="123" spans="1:31" x14ac:dyDescent="0.2">
      <c r="A123" s="9" t="s">
        <v>473</v>
      </c>
      <c r="B123" s="9" t="s">
        <v>318</v>
      </c>
      <c r="C123" s="12" t="n">
        <v>0.0</v>
      </c>
      <c r="D123" s="12" t="n">
        <v>0.0</v>
      </c>
      <c r="E123" s="12" t="n">
        <v>0.0</v>
      </c>
      <c r="F123" s="12" t="n">
        <v>0.0</v>
      </c>
      <c r="G123" s="12" t="n">
        <v>1.0</v>
      </c>
      <c r="H123" s="12" t="n">
        <v>2.0</v>
      </c>
      <c r="I123" s="12" t="n">
        <v>0.0</v>
      </c>
      <c r="J123" s="12" t="n">
        <v>0.0</v>
      </c>
      <c r="K123" s="12" t="n">
        <v>2.0</v>
      </c>
      <c r="L123" s="12" t="n">
        <v>1.0</v>
      </c>
      <c r="M123" s="12" t="n">
        <v>1.0</v>
      </c>
      <c r="N123" s="12" t="n">
        <v>0.0</v>
      </c>
      <c r="O123" s="12" t="n">
        <v>0.0</v>
      </c>
      <c r="P123" s="12" t="n">
        <v>0.0</v>
      </c>
      <c r="Q123" s="12" t="n">
        <v>10.0</v>
      </c>
      <c r="R123" s="12" t="n">
        <v>0.0</v>
      </c>
      <c r="S123" s="63" t="n">
        <v>28.0</v>
      </c>
      <c r="T123" s="12" t="n">
        <v>0.0</v>
      </c>
      <c r="U123" s="12" t="n">
        <v>5.0</v>
      </c>
      <c r="V123" s="12" t="n">
        <v>1.0</v>
      </c>
      <c r="W123" s="12" t="n">
        <v>2.0</v>
      </c>
      <c r="X123" s="12" t="n">
        <v>38.0</v>
      </c>
      <c r="Y123" s="12" t="n">
        <v>0.0</v>
      </c>
      <c r="Z123" s="12" t="n">
        <v>18.0</v>
      </c>
      <c r="AA123" s="12" t="n">
        <v>1.0</v>
      </c>
      <c r="AB123" s="12" t="n">
        <v>0.0</v>
      </c>
      <c r="AC123" s="12" t="n">
        <v>4.0</v>
      </c>
      <c r="AD123" s="10" t="n">
        <f t="shared" si="1"/>
        <v>114.0</v>
      </c>
      <c r="AE123" s="37" t="n">
        <v>1.0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1.0</v>
      </c>
      <c r="L124" s="12" t="n">
        <v>0.0</v>
      </c>
      <c r="M124" s="12" t="n">
        <v>0.0</v>
      </c>
      <c r="N124" s="12" t="n">
        <v>0.0</v>
      </c>
      <c r="O124" s="12" t="n">
        <v>0.0</v>
      </c>
      <c r="P124" s="12" t="n">
        <v>0.0</v>
      </c>
      <c r="Q124" s="12" t="n">
        <v>1.0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2.0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1.0</v>
      </c>
      <c r="S125" s="12" t="n">
        <v>1.0</v>
      </c>
      <c r="T125" s="12" t="n">
        <v>0.0</v>
      </c>
      <c r="U125" s="12" t="n">
        <v>1.0</v>
      </c>
      <c r="V125" s="12" t="n">
        <v>0.0</v>
      </c>
      <c r="W125" s="12" t="n">
        <v>0.0</v>
      </c>
      <c r="X125" s="12" t="n">
        <v>6.0</v>
      </c>
      <c r="Y125" s="12" t="n">
        <v>0.0</v>
      </c>
      <c r="Z125" s="12" t="n">
        <v>8.0</v>
      </c>
      <c r="AA125" s="12" t="n">
        <v>0.0</v>
      </c>
      <c r="AB125" s="12" t="n">
        <v>0.0</v>
      </c>
      <c r="AC125" s="12" t="n">
        <v>0.0</v>
      </c>
      <c r="AD125" s="10" t="n">
        <f t="shared" si="1"/>
        <v>17.0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31.0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31.0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33.0</v>
      </c>
      <c r="D138" s="12" t="n">
        <v>7.0</v>
      </c>
      <c r="E138" s="12" t="n">
        <v>0.0</v>
      </c>
      <c r="F138" s="12" t="n">
        <v>0.0</v>
      </c>
      <c r="G138" s="12" t="n">
        <v>8.0</v>
      </c>
      <c r="H138" s="12" t="n">
        <v>5.0</v>
      </c>
      <c r="I138" s="12" t="n">
        <v>12.0</v>
      </c>
      <c r="J138" s="12" t="n">
        <v>0.0</v>
      </c>
      <c r="K138" s="12" t="n">
        <v>8.0</v>
      </c>
      <c r="L138" s="12" t="n">
        <v>1.0</v>
      </c>
      <c r="M138" s="12" t="n">
        <v>58.0</v>
      </c>
      <c r="N138" s="12" t="n">
        <v>0.0</v>
      </c>
      <c r="O138" s="12" t="n">
        <v>0.0</v>
      </c>
      <c r="P138" s="12" t="n">
        <v>0.0</v>
      </c>
      <c r="Q138" s="12" t="n">
        <v>38.0</v>
      </c>
      <c r="R138" s="12" t="n">
        <v>0.0</v>
      </c>
      <c r="S138" s="12" t="n">
        <v>9.0</v>
      </c>
      <c r="T138" s="12" t="n">
        <v>12.0</v>
      </c>
      <c r="U138" s="12" t="n">
        <v>1.0</v>
      </c>
      <c r="V138" s="12" t="n">
        <v>0.0</v>
      </c>
      <c r="W138" s="12" t="n">
        <v>14.0</v>
      </c>
      <c r="X138" s="12" t="n">
        <v>51.0</v>
      </c>
      <c r="Y138" s="12" t="n">
        <v>0.0</v>
      </c>
      <c r="Z138" s="12" t="n">
        <v>4.0</v>
      </c>
      <c r="AA138" s="12" t="n">
        <v>16.0</v>
      </c>
      <c r="AB138" s="12" t="n">
        <v>0.0</v>
      </c>
      <c r="AC138" s="12" t="n">
        <v>4.0</v>
      </c>
      <c r="AD138" s="10" t="n">
        <f t="shared" si="1"/>
        <v>281.0</v>
      </c>
      <c r="AE138" s="37">
        <v>0</v>
      </c>
    </row>
    <row r="139" spans="1:31" x14ac:dyDescent="0.2">
      <c r="A139" s="3" t="s">
        <v>442</v>
      </c>
      <c r="B139" s="9" t="s">
        <v>318</v>
      </c>
      <c r="C139" s="12" t="n">
        <v>14.0</v>
      </c>
      <c r="D139" s="12" t="n">
        <v>50.0</v>
      </c>
      <c r="E139" s="12" t="n">
        <v>63.0</v>
      </c>
      <c r="F139" s="12" t="n">
        <v>3.0</v>
      </c>
      <c r="G139" s="12" t="n">
        <v>197.0</v>
      </c>
      <c r="H139" s="12" t="n">
        <v>211.0</v>
      </c>
      <c r="I139" s="12" t="n">
        <v>33.0</v>
      </c>
      <c r="J139" s="12" t="n">
        <v>22.0</v>
      </c>
      <c r="K139" s="12" t="n">
        <v>117.0</v>
      </c>
      <c r="L139" s="12" t="n">
        <v>18.0</v>
      </c>
      <c r="M139" s="12" t="n">
        <v>173.0</v>
      </c>
      <c r="N139" s="12" t="n">
        <v>72.0</v>
      </c>
      <c r="O139" s="12" t="n">
        <v>13.0</v>
      </c>
      <c r="P139" s="12" t="n">
        <v>147.0</v>
      </c>
      <c r="Q139" s="12" t="n">
        <v>586.0</v>
      </c>
      <c r="R139" s="12" t="n">
        <v>274.0</v>
      </c>
      <c r="S139" s="12" t="n">
        <v>833.0</v>
      </c>
      <c r="T139" s="12" t="n">
        <v>3.0</v>
      </c>
      <c r="U139" s="12" t="n">
        <v>420.0</v>
      </c>
      <c r="V139" s="12" t="n">
        <v>0.0</v>
      </c>
      <c r="W139" s="12" t="n">
        <v>170.0</v>
      </c>
      <c r="X139" s="12" t="n">
        <v>2032.0</v>
      </c>
      <c r="Y139" s="12" t="n">
        <v>0.0</v>
      </c>
      <c r="Z139" s="12" t="n">
        <v>1522.0</v>
      </c>
      <c r="AA139" s="12" t="n">
        <v>58.0</v>
      </c>
      <c r="AB139" s="12" t="n">
        <v>10.0</v>
      </c>
      <c r="AC139" s="12" t="n">
        <v>282.0</v>
      </c>
      <c r="AD139" s="10" t="n">
        <f t="shared" si="1"/>
        <v>7323.0</v>
      </c>
      <c r="AE139" s="37">
        <v>0</v>
      </c>
    </row>
    <row r="140" spans="1:31" x14ac:dyDescent="0.2">
      <c r="A140" s="3" t="s">
        <v>440</v>
      </c>
      <c r="B140" s="9" t="s">
        <v>319</v>
      </c>
      <c r="C140" s="12" t="n">
        <v>5.0</v>
      </c>
      <c r="D140" s="12" t="n">
        <v>0.0</v>
      </c>
      <c r="E140" s="12" t="n">
        <v>0.0</v>
      </c>
      <c r="F140" s="12" t="n">
        <v>0.0</v>
      </c>
      <c r="G140" s="12" t="n">
        <v>0.0</v>
      </c>
      <c r="H140" s="12" t="n">
        <v>429.0</v>
      </c>
      <c r="I140" s="12" t="n">
        <v>0.0</v>
      </c>
      <c r="J140" s="12" t="n">
        <v>2.0</v>
      </c>
      <c r="K140" s="12" t="n">
        <v>0.0</v>
      </c>
      <c r="L140" s="12" t="n">
        <v>0.0</v>
      </c>
      <c r="M140" s="12" t="n">
        <v>0.0</v>
      </c>
      <c r="N140" s="12" t="n">
        <v>0.0</v>
      </c>
      <c r="O140" s="12" t="n">
        <v>0.0</v>
      </c>
      <c r="P140" s="12" t="n">
        <v>0.0</v>
      </c>
      <c r="Q140" s="12" t="n">
        <v>4.0</v>
      </c>
      <c r="R140" s="12" t="n">
        <v>0.0</v>
      </c>
      <c r="S140" s="12" t="n">
        <v>2.0</v>
      </c>
      <c r="T140" s="12" t="n">
        <v>0.0</v>
      </c>
      <c r="U140" s="12" t="n">
        <v>0.0</v>
      </c>
      <c r="V140" s="12" t="n">
        <v>0.0</v>
      </c>
      <c r="W140" s="12" t="n">
        <v>0.0</v>
      </c>
      <c r="X140" s="12" t="n">
        <v>0.0</v>
      </c>
      <c r="Y140" s="12" t="n">
        <v>0.0</v>
      </c>
      <c r="Z140" s="12" t="n">
        <v>2.0</v>
      </c>
      <c r="AA140" s="12" t="n">
        <v>0.0</v>
      </c>
      <c r="AB140" s="12" t="n">
        <v>0.0</v>
      </c>
      <c r="AC140" s="12" t="n">
        <v>1.0</v>
      </c>
      <c r="AD140" s="10" t="n">
        <f t="shared" si="1"/>
        <v>445.0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1.0</v>
      </c>
      <c r="D142" s="12" t="n">
        <v>0.0</v>
      </c>
      <c r="E142" s="12" t="n">
        <v>0.0</v>
      </c>
      <c r="F142" s="12" t="n">
        <v>0.0</v>
      </c>
      <c r="G142" s="12" t="n">
        <v>0.0</v>
      </c>
      <c r="H142" s="12" t="n">
        <v>1.0</v>
      </c>
      <c r="I142" s="12" t="n">
        <v>0.0</v>
      </c>
      <c r="J142" s="12" t="n">
        <v>0.0</v>
      </c>
      <c r="K142" s="12" t="n">
        <v>0.0</v>
      </c>
      <c r="L142" s="12" t="n">
        <v>3.0</v>
      </c>
      <c r="M142" s="12" t="n">
        <v>0.0</v>
      </c>
      <c r="N142" s="12" t="n">
        <v>0.0</v>
      </c>
      <c r="O142" s="12" t="n">
        <v>0.0</v>
      </c>
      <c r="P142" s="12" t="n">
        <v>0.0</v>
      </c>
      <c r="Q142" s="12" t="n">
        <v>0.0</v>
      </c>
      <c r="R142" s="12" t="n">
        <v>0.0</v>
      </c>
      <c r="S142" s="12" t="n">
        <v>3.0</v>
      </c>
      <c r="T142" s="12" t="n">
        <v>0.0</v>
      </c>
      <c r="U142" s="12" t="n">
        <v>0.0</v>
      </c>
      <c r="V142" s="12" t="n">
        <v>0.0</v>
      </c>
      <c r="W142" s="12" t="n">
        <v>0.0</v>
      </c>
      <c r="X142" s="12" t="n">
        <v>0.0</v>
      </c>
      <c r="Y142" s="12" t="n">
        <v>0.0</v>
      </c>
      <c r="Z142" s="12" t="n">
        <v>0.0</v>
      </c>
      <c r="AA142" s="12" t="n">
        <v>0.0</v>
      </c>
      <c r="AB142" s="12" t="n">
        <v>0.0</v>
      </c>
      <c r="AC142" s="12" t="n">
        <v>0.0</v>
      </c>
      <c r="AD142" s="10" t="n">
        <f t="shared" si="1"/>
        <v>8.0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2.0</v>
      </c>
      <c r="D144" s="12" t="n">
        <v>0.0</v>
      </c>
      <c r="E144" s="12" t="n">
        <v>0.0</v>
      </c>
      <c r="F144" s="12" t="n">
        <v>0.0</v>
      </c>
      <c r="G144" s="12" t="n">
        <v>0.0</v>
      </c>
      <c r="H144" s="12" t="n">
        <v>5.0</v>
      </c>
      <c r="I144" s="12" t="n">
        <v>0.0</v>
      </c>
      <c r="J144" s="12" t="n">
        <v>0.0</v>
      </c>
      <c r="K144" s="12" t="n">
        <v>0.0</v>
      </c>
      <c r="L144" s="12" t="n">
        <v>0.0</v>
      </c>
      <c r="M144" s="12" t="n">
        <v>14.0</v>
      </c>
      <c r="N144" s="12" t="n">
        <v>0.0</v>
      </c>
      <c r="O144" s="12" t="n">
        <v>0.0</v>
      </c>
      <c r="P144" s="12" t="n">
        <v>0.0</v>
      </c>
      <c r="Q144" s="12" t="n">
        <v>101.0</v>
      </c>
      <c r="R144" s="12" t="n">
        <v>0.0</v>
      </c>
      <c r="S144" s="12" t="n">
        <v>32.0</v>
      </c>
      <c r="T144" s="12" t="n">
        <v>0.0</v>
      </c>
      <c r="U144" s="12" t="n">
        <v>6.0</v>
      </c>
      <c r="V144" s="12" t="n">
        <v>0.0</v>
      </c>
      <c r="W144" s="12" t="n">
        <v>85.0</v>
      </c>
      <c r="X144" s="12" t="n">
        <v>3.0</v>
      </c>
      <c r="Y144" s="12" t="n">
        <v>0.0</v>
      </c>
      <c r="Z144" s="12" t="n">
        <v>0.0</v>
      </c>
      <c r="AA144" s="12" t="n">
        <v>0.0</v>
      </c>
      <c r="AB144" s="12" t="n">
        <v>0.0</v>
      </c>
      <c r="AC144" s="12" t="n">
        <v>0.0</v>
      </c>
      <c r="AD144" s="10" t="n">
        <f t="shared" si="1"/>
        <v>248.0</v>
      </c>
      <c r="AE144" s="37">
        <v>0</v>
      </c>
    </row>
    <row r="145" spans="1:31" x14ac:dyDescent="0.2">
      <c r="A145" s="3" t="s">
        <v>436</v>
      </c>
      <c r="B145" s="9" t="s">
        <v>318</v>
      </c>
      <c r="C145" s="12" t="n">
        <v>4.0</v>
      </c>
      <c r="D145" s="12" t="n">
        <v>4.0</v>
      </c>
      <c r="E145" s="12" t="n">
        <v>6.0</v>
      </c>
      <c r="F145" s="12" t="n">
        <v>1.0</v>
      </c>
      <c r="G145" s="12" t="n">
        <v>17.0</v>
      </c>
      <c r="H145" s="12" t="n">
        <v>26.0</v>
      </c>
      <c r="I145" s="12" t="n">
        <v>2.0</v>
      </c>
      <c r="J145" s="12" t="n">
        <v>1.0</v>
      </c>
      <c r="K145" s="12" t="n">
        <v>8.0</v>
      </c>
      <c r="L145" s="12" t="n">
        <v>0.0</v>
      </c>
      <c r="M145" s="12" t="n">
        <v>5.0</v>
      </c>
      <c r="N145" s="12" t="n">
        <v>4.0</v>
      </c>
      <c r="O145" s="12" t="n">
        <v>0.0</v>
      </c>
      <c r="P145" s="12" t="n">
        <v>2.0</v>
      </c>
      <c r="Q145" s="12" t="n">
        <v>13.0</v>
      </c>
      <c r="R145" s="12" t="n">
        <v>4.0</v>
      </c>
      <c r="S145" s="12" t="n">
        <v>27.0</v>
      </c>
      <c r="T145" s="12" t="n">
        <v>0.0</v>
      </c>
      <c r="U145" s="12" t="n">
        <v>37.0</v>
      </c>
      <c r="V145" s="12" t="n">
        <v>0.0</v>
      </c>
      <c r="W145" s="12" t="n">
        <v>6.0</v>
      </c>
      <c r="X145" s="12" t="n">
        <v>137.0</v>
      </c>
      <c r="Y145" s="12" t="n">
        <v>0.0</v>
      </c>
      <c r="Z145" s="12" t="n">
        <v>104.0</v>
      </c>
      <c r="AA145" s="12" t="n">
        <v>2.0</v>
      </c>
      <c r="AB145" s="12" t="n">
        <v>0.0</v>
      </c>
      <c r="AC145" s="12" t="n">
        <v>27.0</v>
      </c>
      <c r="AD145" s="10" t="n">
        <f t="shared" si="1"/>
        <v>437.0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13.0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13.0</v>
      </c>
      <c r="AE146" s="37">
        <v>0</v>
      </c>
    </row>
    <row r="147" spans="1:31" x14ac:dyDescent="0.2">
      <c r="A147" s="3" t="s">
        <v>434</v>
      </c>
      <c r="B147" s="9" t="s">
        <v>318</v>
      </c>
      <c r="C147" s="12" t="n">
        <v>0.0</v>
      </c>
      <c r="D147" s="12" t="n">
        <v>1.0</v>
      </c>
      <c r="E147" s="12" t="n">
        <v>0.0</v>
      </c>
      <c r="F147" s="12" t="n">
        <v>2.0</v>
      </c>
      <c r="G147" s="12" t="n">
        <v>1.0</v>
      </c>
      <c r="H147" s="12" t="n">
        <v>0.0</v>
      </c>
      <c r="I147" s="12" t="n">
        <v>0.0</v>
      </c>
      <c r="J147" s="12" t="n">
        <v>0.0</v>
      </c>
      <c r="K147" s="12" t="n">
        <v>0.0</v>
      </c>
      <c r="L147" s="12" t="n">
        <v>0.0</v>
      </c>
      <c r="M147" s="12" t="n">
        <v>24.0</v>
      </c>
      <c r="N147" s="12" t="n">
        <v>1.0</v>
      </c>
      <c r="O147" s="12" t="n">
        <v>0.0</v>
      </c>
      <c r="P147" s="12" t="n">
        <v>1.0</v>
      </c>
      <c r="Q147" s="12" t="n">
        <v>4.0</v>
      </c>
      <c r="R147" s="12" t="n">
        <v>0.0</v>
      </c>
      <c r="S147" s="12" t="n">
        <v>0.0</v>
      </c>
      <c r="T147" s="12" t="n">
        <v>0.0</v>
      </c>
      <c r="U147" s="12" t="n">
        <v>0.0</v>
      </c>
      <c r="V147" s="12" t="n">
        <v>0.0</v>
      </c>
      <c r="W147" s="12" t="n">
        <v>1.0</v>
      </c>
      <c r="X147" s="12" t="n">
        <v>24.0</v>
      </c>
      <c r="Y147" s="12" t="n">
        <v>0.0</v>
      </c>
      <c r="Z147" s="12" t="n">
        <v>6.0</v>
      </c>
      <c r="AA147" s="12" t="n">
        <v>1.0</v>
      </c>
      <c r="AB147" s="12" t="n">
        <v>0.0</v>
      </c>
      <c r="AC147" s="12" t="n">
        <v>0.0</v>
      </c>
      <c r="AD147" s="10" t="n">
        <f t="shared" si="1"/>
        <v>66.0</v>
      </c>
      <c r="AE147" s="37">
        <v>0</v>
      </c>
    </row>
    <row r="148" spans="1:31" x14ac:dyDescent="0.2">
      <c r="A148" s="3" t="s">
        <v>432</v>
      </c>
      <c r="B148" s="9" t="s">
        <v>319</v>
      </c>
      <c r="C148" s="12" t="n">
        <v>0.0</v>
      </c>
      <c r="D148" s="12" t="n">
        <v>0.0</v>
      </c>
      <c r="E148" s="12" t="n">
        <v>0.0</v>
      </c>
      <c r="F148" s="12" t="n">
        <v>0.0</v>
      </c>
      <c r="G148" s="12" t="n">
        <v>0.0</v>
      </c>
      <c r="H148" s="12" t="n">
        <v>1.0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1.0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1.0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1.0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1.0</v>
      </c>
      <c r="D156" s="12" t="n">
        <v>0.0</v>
      </c>
      <c r="E156" s="12" t="n">
        <v>0.0</v>
      </c>
      <c r="F156" s="12" t="n">
        <v>0.0</v>
      </c>
      <c r="G156" s="12" t="n">
        <v>0.0</v>
      </c>
      <c r="H156" s="12" t="n">
        <v>9.0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6.0</v>
      </c>
      <c r="X156" s="12" t="n">
        <v>0.0</v>
      </c>
      <c r="Y156" s="12" t="n">
        <v>0.0</v>
      </c>
      <c r="Z156" s="12" t="n">
        <v>0.0</v>
      </c>
      <c r="AA156" s="12" t="n">
        <v>0.0</v>
      </c>
      <c r="AB156" s="12" t="n">
        <v>0.0</v>
      </c>
      <c r="AC156" s="12" t="n">
        <v>0.0</v>
      </c>
      <c r="AD156" s="10" t="n">
        <f t="shared" si="1"/>
        <v>16.0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1.0</v>
      </c>
      <c r="X184" s="12" t="n">
        <v>1.0</v>
      </c>
      <c r="Y184" s="12" t="n">
        <v>0.0</v>
      </c>
      <c r="Z184" s="12" t="n">
        <v>0.0</v>
      </c>
      <c r="AA184" s="12" t="n">
        <v>0.0</v>
      </c>
      <c r="AB184" s="12" t="n">
        <v>0.0</v>
      </c>
      <c r="AC184" s="12" t="n">
        <v>0.0</v>
      </c>
      <c r="AD184" s="10" t="n">
        <f t="shared" si="1"/>
        <v>2.0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4.0</v>
      </c>
      <c r="D193" s="12" t="n">
        <v>1.0</v>
      </c>
      <c r="E193" s="12" t="n">
        <v>0.0</v>
      </c>
      <c r="F193" s="12" t="n">
        <v>0.0</v>
      </c>
      <c r="G193" s="12" t="n">
        <v>1.0</v>
      </c>
      <c r="H193" s="12" t="n">
        <v>0.0</v>
      </c>
      <c r="I193" s="12" t="n">
        <v>0.0</v>
      </c>
      <c r="J193" s="12" t="n">
        <v>0.0</v>
      </c>
      <c r="K193" s="12" t="n">
        <v>0.0</v>
      </c>
      <c r="L193" s="12" t="n">
        <v>0.0</v>
      </c>
      <c r="M193" s="12" t="n">
        <v>1.0</v>
      </c>
      <c r="N193" s="12" t="n">
        <v>0.0</v>
      </c>
      <c r="O193" s="12" t="n">
        <v>0.0</v>
      </c>
      <c r="P193" s="12" t="n">
        <v>0.0</v>
      </c>
      <c r="Q193" s="12" t="n">
        <v>0.0</v>
      </c>
      <c r="R193" s="12" t="n">
        <v>1.0</v>
      </c>
      <c r="S193" s="12" t="n">
        <v>0.0</v>
      </c>
      <c r="T193" s="12" t="n">
        <v>0.0</v>
      </c>
      <c r="U193" s="12" t="n">
        <v>0.0</v>
      </c>
      <c r="V193" s="12" t="n">
        <v>0.0</v>
      </c>
      <c r="W193" s="12" t="n">
        <v>0.0</v>
      </c>
      <c r="X193" s="12" t="n">
        <v>5.0</v>
      </c>
      <c r="Y193" s="12" t="n">
        <v>0.0</v>
      </c>
      <c r="Z193" s="12" t="n">
        <v>1.0</v>
      </c>
      <c r="AA193" s="12" t="n">
        <v>0.0</v>
      </c>
      <c r="AB193" s="12" t="n">
        <v>1.0</v>
      </c>
      <c r="AC193" s="12" t="n">
        <v>0.0</v>
      </c>
      <c r="AD193" s="10" t="n">
        <f t="shared" si="1"/>
        <v>15.0</v>
      </c>
      <c r="AE193" s="37">
        <v>0</v>
      </c>
    </row>
    <row r="194" spans="1:31" x14ac:dyDescent="0.2">
      <c r="A194" s="3" t="s">
        <v>386</v>
      </c>
      <c r="B194" s="9" t="s">
        <v>319</v>
      </c>
      <c r="C194" s="12" t="n">
        <v>0.0</v>
      </c>
      <c r="D194" s="12" t="n">
        <v>0.0</v>
      </c>
      <c r="E194" s="12" t="n">
        <v>0.0</v>
      </c>
      <c r="F194" s="12" t="n">
        <v>0.0</v>
      </c>
      <c r="G194" s="12" t="n">
        <v>0.0</v>
      </c>
      <c r="H194" s="12" t="n">
        <v>2.0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2.0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1.0</v>
      </c>
      <c r="AE196" s="37">
        <v>0</v>
      </c>
    </row>
    <row r="197" spans="1:31" x14ac:dyDescent="0.2">
      <c r="A197" s="3" t="s">
        <v>384</v>
      </c>
      <c r="B197" s="9" t="s">
        <v>318</v>
      </c>
      <c r="C197" s="12" t="n">
        <v>1.0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1.0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5.0</v>
      </c>
      <c r="Y198" s="12" t="n">
        <v>0.0</v>
      </c>
      <c r="Z198" s="12" t="n">
        <v>0.0</v>
      </c>
      <c r="AA198" s="12" t="n">
        <v>0.0</v>
      </c>
      <c r="AB198" s="12" t="n">
        <v>0.0</v>
      </c>
      <c r="AC198" s="12" t="n">
        <v>0.0</v>
      </c>
      <c r="AD198" s="10" t="n">
        <f t="shared" si="1"/>
        <v>5.0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9.0</v>
      </c>
      <c r="D214" s="12" t="n">
        <v>0.0</v>
      </c>
      <c r="E214" s="12" t="n">
        <v>0.0</v>
      </c>
      <c r="F214" s="12" t="n">
        <v>0.0</v>
      </c>
      <c r="G214" s="12" t="n">
        <v>107.0</v>
      </c>
      <c r="H214" s="12" t="n">
        <v>16.0</v>
      </c>
      <c r="I214" s="12" t="n">
        <v>0.0</v>
      </c>
      <c r="J214" s="12" t="n">
        <v>0.0</v>
      </c>
      <c r="K214" s="12" t="n">
        <v>310.0</v>
      </c>
      <c r="L214" s="12" t="n">
        <v>0.0</v>
      </c>
      <c r="M214" s="12" t="n">
        <v>1.0</v>
      </c>
      <c r="N214" s="12" t="n">
        <v>0.0</v>
      </c>
      <c r="O214" s="12" t="n">
        <v>0.0</v>
      </c>
      <c r="P214" s="12" t="n">
        <v>0.0</v>
      </c>
      <c r="Q214" s="12" t="n">
        <v>0.0</v>
      </c>
      <c r="R214" s="12" t="n">
        <v>0.0</v>
      </c>
      <c r="S214" s="12" t="n">
        <v>3.0</v>
      </c>
      <c r="T214" s="12" t="n">
        <v>0.0</v>
      </c>
      <c r="U214" s="12" t="n">
        <v>0.0</v>
      </c>
      <c r="V214" s="12" t="n">
        <v>0.0</v>
      </c>
      <c r="W214" s="12" t="n">
        <v>0.0</v>
      </c>
      <c r="X214" s="12" t="n">
        <v>100.0</v>
      </c>
      <c r="Y214" s="12" t="n">
        <v>0.0</v>
      </c>
      <c r="Z214" s="12" t="n">
        <v>0.0</v>
      </c>
      <c r="AA214" s="12" t="n">
        <v>6.0</v>
      </c>
      <c r="AB214" s="12" t="n">
        <v>0.0</v>
      </c>
      <c r="AC214" s="12" t="n">
        <v>0.0</v>
      </c>
      <c r="AD214" s="10" t="n">
        <f t="shared" si="1"/>
        <v>552.0</v>
      </c>
      <c r="AE214" s="37">
        <v>0</v>
      </c>
    </row>
    <row r="215" spans="1:31" x14ac:dyDescent="0.2">
      <c r="A215" s="3" t="s">
        <v>366</v>
      </c>
      <c r="B215" s="9" t="s">
        <v>318</v>
      </c>
      <c r="C215" s="12" t="n">
        <v>0.0</v>
      </c>
      <c r="D215" s="12" t="n">
        <v>0.0</v>
      </c>
      <c r="E215" s="12" t="n">
        <v>9.0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26.0</v>
      </c>
      <c r="AA215" s="12" t="n">
        <v>0.0</v>
      </c>
      <c r="AB215" s="12" t="n">
        <v>0.0</v>
      </c>
      <c r="AC215" s="12" t="n">
        <v>0.0</v>
      </c>
      <c r="AD215" s="10" t="n">
        <f t="shared" si="1"/>
        <v>35.0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64.0</v>
      </c>
      <c r="F218" s="12" t="n">
        <v>0.0</v>
      </c>
      <c r="G218" s="12" t="n">
        <v>0.0</v>
      </c>
      <c r="H218" s="12" t="n">
        <v>7.0</v>
      </c>
      <c r="I218" s="12" t="n">
        <v>0.0</v>
      </c>
      <c r="J218" s="12" t="n">
        <v>0.0</v>
      </c>
      <c r="K218" s="12" t="n">
        <v>7.0</v>
      </c>
      <c r="L218" s="12" t="n">
        <v>0.0</v>
      </c>
      <c r="M218" s="12" t="n">
        <v>13.0</v>
      </c>
      <c r="N218" s="12" t="n">
        <v>0.0</v>
      </c>
      <c r="O218" s="12" t="n">
        <v>0.0</v>
      </c>
      <c r="P218" s="12" t="n">
        <v>0.0</v>
      </c>
      <c r="Q218" s="12" t="n">
        <v>22.0</v>
      </c>
      <c r="R218" s="12" t="n">
        <v>27.0</v>
      </c>
      <c r="S218" s="12" t="n">
        <v>1.0</v>
      </c>
      <c r="T218" s="12" t="n">
        <v>0.0</v>
      </c>
      <c r="U218" s="12" t="n">
        <v>0.0</v>
      </c>
      <c r="V218" s="12" t="n">
        <v>0.0</v>
      </c>
      <c r="W218" s="12" t="n">
        <v>0.0</v>
      </c>
      <c r="X218" s="12" t="n">
        <v>2.0</v>
      </c>
      <c r="Y218" s="12" t="n">
        <v>0.0</v>
      </c>
      <c r="Z218" s="12" t="n">
        <v>0.0</v>
      </c>
      <c r="AA218" s="12" t="n">
        <v>1.0</v>
      </c>
      <c r="AB218" s="12" t="n">
        <v>0.0</v>
      </c>
      <c r="AC218" s="12" t="n">
        <v>0.0</v>
      </c>
      <c r="AD218" s="10" t="n">
        <f t="shared" si="1"/>
        <v>144.0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1.0</v>
      </c>
      <c r="Y395" s="12" t="n">
        <v>0.0</v>
      </c>
      <c r="Z395" s="12" t="n">
        <v>1.0</v>
      </c>
      <c r="AA395" s="12" t="n">
        <v>0.0</v>
      </c>
      <c r="AB395" s="12" t="n">
        <v>0.0</v>
      </c>
      <c r="AC395" s="12" t="n">
        <v>0.0</v>
      </c>
      <c r="AD395" s="10" t="n">
        <f t="shared" si="4"/>
        <v>2.0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1.0</v>
      </c>
      <c r="T396" s="12" t="n">
        <v>0.0</v>
      </c>
      <c r="U396" s="12" t="n">
        <v>0.0</v>
      </c>
      <c r="V396" s="12" t="n">
        <v>0.0</v>
      </c>
      <c r="W396" s="12" t="n">
        <v>0.0</v>
      </c>
      <c r="X396" s="12" t="n">
        <v>0.0</v>
      </c>
      <c r="Y396" s="12" t="n">
        <v>0.0</v>
      </c>
      <c r="Z396" s="12" t="n">
        <v>0.0</v>
      </c>
      <c r="AA396" s="12" t="n">
        <v>1.0</v>
      </c>
      <c r="AB396" s="12" t="n">
        <v>0.0</v>
      </c>
      <c r="AC396" s="12" t="n">
        <v>0.0</v>
      </c>
      <c r="AD396" s="10" t="n">
        <f t="shared" si="4"/>
        <v>2.0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89.0</v>
      </c>
      <c r="D419" s="12" t="n">
        <v>35.0</v>
      </c>
      <c r="E419" s="12" t="n">
        <v>76.0</v>
      </c>
      <c r="F419" s="12" t="n">
        <v>0.0</v>
      </c>
      <c r="G419" s="12" t="n">
        <v>1.0</v>
      </c>
      <c r="H419" s="12" t="n">
        <v>0.0</v>
      </c>
      <c r="I419" s="12" t="n">
        <v>0.0</v>
      </c>
      <c r="J419" s="12" t="n">
        <v>0.0</v>
      </c>
      <c r="K419" s="12" t="n">
        <v>10.0</v>
      </c>
      <c r="L419" s="12" t="n">
        <v>0.0</v>
      </c>
      <c r="M419" s="12" t="n">
        <v>108.0</v>
      </c>
      <c r="N419" s="12" t="n">
        <v>33.0</v>
      </c>
      <c r="O419" s="12" t="n">
        <v>5.0</v>
      </c>
      <c r="P419" s="12" t="n">
        <v>0.0</v>
      </c>
      <c r="Q419" s="12" t="n">
        <v>30.0</v>
      </c>
      <c r="R419" s="12" t="n">
        <v>0.0</v>
      </c>
      <c r="S419" s="12" t="n">
        <v>8.0</v>
      </c>
      <c r="T419" s="12" t="n">
        <v>0.0</v>
      </c>
      <c r="U419" s="12" t="n">
        <v>0.0</v>
      </c>
      <c r="V419" s="12" t="n">
        <v>10.0</v>
      </c>
      <c r="W419" s="12" t="n">
        <v>0.0</v>
      </c>
      <c r="X419" s="12" t="n">
        <v>314.0</v>
      </c>
      <c r="Y419" s="12" t="n">
        <v>2.0</v>
      </c>
      <c r="Z419" s="12" t="n">
        <v>10.0</v>
      </c>
      <c r="AA419" s="12" t="n">
        <v>0.0</v>
      </c>
      <c r="AB419" s="12" t="n">
        <v>0.0</v>
      </c>
      <c r="AC419" s="12" t="n">
        <v>1.0</v>
      </c>
      <c r="AD419" s="10" t="n">
        <f t="shared" si="5"/>
        <v>732.0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6.0</v>
      </c>
      <c r="L422" s="12" t="n">
        <v>0.0</v>
      </c>
      <c r="M422" s="12" t="n">
        <v>8.0</v>
      </c>
      <c r="N422" s="12" t="n">
        <v>0.0</v>
      </c>
      <c r="O422" s="12" t="n">
        <v>0.0</v>
      </c>
      <c r="P422" s="12" t="n">
        <v>0.0</v>
      </c>
      <c r="Q422" s="12" t="n">
        <v>22.0</v>
      </c>
      <c r="R422" s="12" t="n">
        <v>4.0</v>
      </c>
      <c r="S422" s="12" t="n">
        <v>0.0</v>
      </c>
      <c r="T422" s="12" t="n">
        <v>0.0</v>
      </c>
      <c r="U422" s="12" t="n">
        <v>0.0</v>
      </c>
      <c r="V422" s="12" t="n">
        <v>0.0</v>
      </c>
      <c r="W422" s="12" t="n">
        <v>0.0</v>
      </c>
      <c r="X422" s="12" t="n">
        <v>0.0</v>
      </c>
      <c r="Y422" s="12" t="n">
        <v>0.0</v>
      </c>
      <c r="Z422" s="12" t="n">
        <v>0.0</v>
      </c>
      <c r="AA422" s="12" t="n">
        <v>1.0</v>
      </c>
      <c r="AB422" s="12" t="n">
        <v>0.0</v>
      </c>
      <c r="AC422" s="12" t="n">
        <v>0.0</v>
      </c>
      <c r="AD422" s="10" t="n">
        <f t="shared" si="5"/>
        <v>41.0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1.0</v>
      </c>
      <c r="H424" s="12" t="n">
        <v>36.0</v>
      </c>
      <c r="I424" s="12" t="n">
        <v>0.0</v>
      </c>
      <c r="J424" s="12" t="n">
        <v>0.0</v>
      </c>
      <c r="K424" s="12" t="n">
        <v>0.0</v>
      </c>
      <c r="L424" s="12" t="n">
        <v>0.0</v>
      </c>
      <c r="M424" s="12" t="n">
        <v>0.0</v>
      </c>
      <c r="N424" s="12" t="n">
        <v>0.0</v>
      </c>
      <c r="O424" s="12" t="n">
        <v>0.0</v>
      </c>
      <c r="P424" s="12" t="n">
        <v>22.0</v>
      </c>
      <c r="Q424" s="12" t="n">
        <v>0.0</v>
      </c>
      <c r="R424" s="12" t="n">
        <v>0.0</v>
      </c>
      <c r="S424" s="63" t="n">
        <v>87.0</v>
      </c>
      <c r="T424" s="12" t="n">
        <v>0.0</v>
      </c>
      <c r="U424" s="12" t="n">
        <v>43.0</v>
      </c>
      <c r="V424" s="12" t="n">
        <v>0.0</v>
      </c>
      <c r="W424" s="12" t="n">
        <v>11.0</v>
      </c>
      <c r="X424" s="63" t="n">
        <v>36.0</v>
      </c>
      <c r="Y424" s="12" t="n">
        <v>0.0</v>
      </c>
      <c r="Z424" s="12" t="n">
        <v>210.0</v>
      </c>
      <c r="AA424" s="12" t="n">
        <v>1.0</v>
      </c>
      <c r="AB424" s="12" t="n">
        <v>0.0</v>
      </c>
      <c r="AC424" s="63" t="n">
        <v>44.0</v>
      </c>
      <c r="AD424" s="10" t="n">
        <f t="shared" si="5"/>
        <v>491.0</v>
      </c>
      <c r="AE424" s="37" t="n">
        <v>3.0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1.0</v>
      </c>
      <c r="T425" s="12" t="n">
        <v>0.0</v>
      </c>
      <c r="U425" s="12" t="n">
        <v>0.0</v>
      </c>
      <c r="V425" s="12" t="n">
        <v>0.0</v>
      </c>
      <c r="W425" s="12" t="n">
        <v>0.0</v>
      </c>
      <c r="X425" s="12" t="n">
        <v>0.0</v>
      </c>
      <c r="Y425" s="12" t="n">
        <v>0.0</v>
      </c>
      <c r="Z425" s="12" t="n">
        <v>0.0</v>
      </c>
      <c r="AA425" s="12" t="n">
        <v>0.0</v>
      </c>
      <c r="AB425" s="12" t="n">
        <v>0.0</v>
      </c>
      <c r="AC425" s="12" t="n">
        <v>0.0</v>
      </c>
      <c r="AD425" s="10" t="n">
        <f t="shared" si="5"/>
        <v>1.0</v>
      </c>
      <c r="AE425" s="37">
        <v>0</v>
      </c>
    </row>
    <row r="426" spans="1:31" x14ac:dyDescent="0.2">
      <c r="A426" s="48" t="s">
        <v>513</v>
      </c>
      <c r="B426" s="9" t="s">
        <v>319</v>
      </c>
      <c r="C426" s="12" t="n">
        <v>3.0</v>
      </c>
      <c r="D426" s="12" t="n">
        <v>4.0</v>
      </c>
      <c r="E426" s="12" t="n">
        <v>0.0</v>
      </c>
      <c r="F426" s="12" t="n">
        <v>0.0</v>
      </c>
      <c r="G426" s="12" t="n">
        <v>26.0</v>
      </c>
      <c r="H426" s="12" t="n">
        <v>50.0</v>
      </c>
      <c r="I426" s="12" t="n">
        <v>4.0</v>
      </c>
      <c r="J426" s="12" t="n">
        <v>0.0</v>
      </c>
      <c r="K426" s="12" t="n">
        <v>9.0</v>
      </c>
      <c r="L426" s="12" t="n">
        <v>1.0</v>
      </c>
      <c r="M426" s="12" t="n">
        <v>18.0</v>
      </c>
      <c r="N426" s="12" t="n">
        <v>0.0</v>
      </c>
      <c r="O426" s="12" t="n">
        <v>0.0</v>
      </c>
      <c r="P426" s="12" t="n">
        <v>1.0</v>
      </c>
      <c r="Q426" s="12" t="n">
        <v>0.0</v>
      </c>
      <c r="R426" s="12" t="n">
        <v>108.0</v>
      </c>
      <c r="S426" s="63" t="n">
        <v>36.0</v>
      </c>
      <c r="T426" s="12" t="n">
        <v>0.0</v>
      </c>
      <c r="U426" s="12" t="n">
        <v>6.0</v>
      </c>
      <c r="V426" s="12" t="n">
        <v>0.0</v>
      </c>
      <c r="W426" s="12" t="n">
        <v>385.0</v>
      </c>
      <c r="X426" s="12" t="n">
        <v>2043.0</v>
      </c>
      <c r="Y426" s="12" t="n">
        <v>0.0</v>
      </c>
      <c r="Z426" s="12" t="n">
        <v>1513.0</v>
      </c>
      <c r="AA426" s="12" t="n">
        <v>61.0</v>
      </c>
      <c r="AB426" s="12" t="n">
        <v>0.0</v>
      </c>
      <c r="AC426" s="12" t="n">
        <v>75.0</v>
      </c>
      <c r="AD426" s="10" t="n">
        <f t="shared" si="5"/>
        <v>4343.0</v>
      </c>
      <c r="AE426" s="37" t="n">
        <v>1.0</v>
      </c>
    </row>
    <row r="427" spans="1:31" x14ac:dyDescent="0.2">
      <c r="A427" s="48" t="s">
        <v>513</v>
      </c>
      <c r="B427" s="9" t="s">
        <v>318</v>
      </c>
      <c r="C427" s="12" t="n">
        <v>36.0</v>
      </c>
      <c r="D427" s="12" t="n">
        <v>4.0</v>
      </c>
      <c r="E427" s="12" t="n">
        <v>106.0</v>
      </c>
      <c r="F427" s="12" t="n">
        <v>4.0</v>
      </c>
      <c r="G427" s="12" t="n">
        <v>93.0</v>
      </c>
      <c r="H427" s="12" t="n">
        <v>1071.0</v>
      </c>
      <c r="I427" s="12" t="n">
        <v>10.0</v>
      </c>
      <c r="J427" s="12" t="n">
        <v>3.0</v>
      </c>
      <c r="K427" s="12" t="n">
        <v>62.0</v>
      </c>
      <c r="L427" s="12" t="n">
        <v>2.0</v>
      </c>
      <c r="M427" s="12" t="n">
        <v>127.0</v>
      </c>
      <c r="N427" s="63" t="n">
        <v>15.0</v>
      </c>
      <c r="O427" s="12" t="n">
        <v>2.0</v>
      </c>
      <c r="P427" s="12" t="n">
        <v>55.0</v>
      </c>
      <c r="Q427" s="12" t="n">
        <v>842.0</v>
      </c>
      <c r="R427" s="12" t="n">
        <v>64.0</v>
      </c>
      <c r="S427" s="63" t="n">
        <v>723.0</v>
      </c>
      <c r="T427" s="12" t="n">
        <v>7.0</v>
      </c>
      <c r="U427" s="12" t="n">
        <v>218.0</v>
      </c>
      <c r="V427" s="12" t="n">
        <v>1.0</v>
      </c>
      <c r="W427" s="12" t="n">
        <v>151.0</v>
      </c>
      <c r="X427" s="12" t="n">
        <v>970.0</v>
      </c>
      <c r="Y427" s="12" t="n">
        <v>0.0</v>
      </c>
      <c r="Z427" s="12" t="n">
        <v>750.0</v>
      </c>
      <c r="AA427" s="12" t="n">
        <v>11.0</v>
      </c>
      <c r="AB427" s="12" t="n">
        <v>2.0</v>
      </c>
      <c r="AC427" s="12" t="n">
        <v>103.0</v>
      </c>
      <c r="AD427" s="10" t="n">
        <f t="shared" si="5"/>
        <v>5432.0</v>
      </c>
      <c r="AE427" s="37" t="n">
        <v>2.0</v>
      </c>
    </row>
    <row r="428" spans="1:31" x14ac:dyDescent="0.2">
      <c r="A428" s="48" t="s">
        <v>515</v>
      </c>
      <c r="B428" s="9" t="s">
        <v>319</v>
      </c>
      <c r="C428" s="12" t="n">
        <v>0.0</v>
      </c>
      <c r="D428" s="12" t="n">
        <v>2.0</v>
      </c>
      <c r="E428" s="12" t="n">
        <v>0.0</v>
      </c>
      <c r="F428" s="12" t="n">
        <v>0.0</v>
      </c>
      <c r="G428" s="12" t="n">
        <v>0.0</v>
      </c>
      <c r="H428" s="12" t="n">
        <v>2.0</v>
      </c>
      <c r="I428" s="12" t="n">
        <v>0.0</v>
      </c>
      <c r="J428" s="12" t="n">
        <v>0.0</v>
      </c>
      <c r="K428" s="12" t="n">
        <v>1.0</v>
      </c>
      <c r="L428" s="12" t="n">
        <v>0.0</v>
      </c>
      <c r="M428" s="12" t="n">
        <v>0.0</v>
      </c>
      <c r="N428" s="63" t="n">
        <v>59.0</v>
      </c>
      <c r="O428" s="12" t="n">
        <v>1.0</v>
      </c>
      <c r="P428" s="12" t="n">
        <v>3.0</v>
      </c>
      <c r="Q428" s="12" t="n">
        <v>5.0</v>
      </c>
      <c r="R428" s="12" t="n">
        <v>98.0</v>
      </c>
      <c r="S428" s="12" t="n">
        <v>1.0</v>
      </c>
      <c r="T428" s="12" t="n">
        <v>0.0</v>
      </c>
      <c r="U428" s="12" t="n">
        <v>410.0</v>
      </c>
      <c r="V428" s="12" t="n">
        <v>0.0</v>
      </c>
      <c r="W428" s="12" t="n">
        <v>0.0</v>
      </c>
      <c r="X428" s="12" t="n">
        <v>407.0</v>
      </c>
      <c r="Y428" s="12" t="n">
        <v>0.0</v>
      </c>
      <c r="Z428" s="12" t="n">
        <v>198.0</v>
      </c>
      <c r="AA428" s="12" t="n">
        <v>2.0</v>
      </c>
      <c r="AB428" s="12" t="n">
        <v>0.0</v>
      </c>
      <c r="AC428" s="12" t="n">
        <v>0.0</v>
      </c>
      <c r="AD428" s="10" t="n">
        <f t="shared" si="5"/>
        <v>1189.0</v>
      </c>
      <c r="AE428" s="37" t="n">
        <v>1.0</v>
      </c>
    </row>
    <row r="429" spans="1:31" x14ac:dyDescent="0.2">
      <c r="A429" s="48" t="s">
        <v>515</v>
      </c>
      <c r="B429" s="9" t="s">
        <v>318</v>
      </c>
      <c r="C429" s="12" t="n">
        <v>0.0</v>
      </c>
      <c r="D429" s="12" t="n">
        <v>0.0</v>
      </c>
      <c r="E429" s="12" t="n">
        <v>0.0</v>
      </c>
      <c r="F429" s="12" t="n">
        <v>0.0</v>
      </c>
      <c r="G429" s="12" t="n">
        <v>0.0</v>
      </c>
      <c r="H429" s="12" t="n">
        <v>1.0</v>
      </c>
      <c r="I429" s="12" t="n">
        <v>0.0</v>
      </c>
      <c r="J429" s="12" t="n">
        <v>0.0</v>
      </c>
      <c r="K429" s="12" t="n">
        <v>0.0</v>
      </c>
      <c r="L429" s="12" t="n">
        <v>0.0</v>
      </c>
      <c r="M429" s="12" t="n">
        <v>0.0</v>
      </c>
      <c r="N429" s="12" t="n">
        <v>0.0</v>
      </c>
      <c r="O429" s="12" t="n">
        <v>0.0</v>
      </c>
      <c r="P429" s="12" t="n">
        <v>0.0</v>
      </c>
      <c r="Q429" s="12" t="n">
        <v>2.0</v>
      </c>
      <c r="R429" s="12" t="n">
        <v>0.0</v>
      </c>
      <c r="S429" s="12" t="n">
        <v>1.0</v>
      </c>
      <c r="T429" s="12" t="n">
        <v>0.0</v>
      </c>
      <c r="U429" s="12" t="n">
        <v>0.0</v>
      </c>
      <c r="V429" s="12" t="n">
        <v>0.0</v>
      </c>
      <c r="W429" s="12" t="n">
        <v>0.0</v>
      </c>
      <c r="X429" s="12" t="n">
        <v>0.0</v>
      </c>
      <c r="Y429" s="12" t="n">
        <v>0.0</v>
      </c>
      <c r="Z429" s="12" t="n">
        <v>0.0</v>
      </c>
      <c r="AA429" s="12" t="n">
        <v>0.0</v>
      </c>
      <c r="AB429" s="12" t="n">
        <v>0.0</v>
      </c>
      <c r="AC429" s="12" t="n">
        <v>0.0</v>
      </c>
      <c r="AD429" s="10" t="n">
        <f t="shared" si="5"/>
        <v>4.0</v>
      </c>
      <c r="AE429" s="37">
        <v>0</v>
      </c>
    </row>
    <row r="430" spans="1:31" x14ac:dyDescent="0.2">
      <c r="A430" s="48" t="s">
        <v>516</v>
      </c>
      <c r="B430" s="9" t="s">
        <v>319</v>
      </c>
      <c r="C430" s="12" t="n">
        <v>0.0</v>
      </c>
      <c r="D430" s="12" t="n">
        <v>0.0</v>
      </c>
      <c r="E430" s="12" t="n">
        <v>0.0</v>
      </c>
      <c r="F430" s="12" t="n">
        <v>0.0</v>
      </c>
      <c r="G430" s="12" t="n">
        <v>1.0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1.0</v>
      </c>
      <c r="Y430" s="12" t="n">
        <v>0.0</v>
      </c>
      <c r="Z430" s="12" t="n">
        <v>0.0</v>
      </c>
      <c r="AA430" s="12" t="n">
        <v>0.0</v>
      </c>
      <c r="AB430" s="12" t="n">
        <v>0.0</v>
      </c>
      <c r="AC430" s="12" t="n">
        <v>0.0</v>
      </c>
      <c r="AD430" s="10" t="n">
        <f t="shared" si="5"/>
        <v>2.0</v>
      </c>
      <c r="AE430" s="37">
        <v>0</v>
      </c>
    </row>
    <row r="431" spans="1:31" x14ac:dyDescent="0.2">
      <c r="A431" s="48" t="s">
        <v>516</v>
      </c>
      <c r="B431" s="9" t="s">
        <v>318</v>
      </c>
      <c r="C431" s="12" t="n">
        <v>1.0</v>
      </c>
      <c r="D431" s="12" t="n">
        <v>0.0</v>
      </c>
      <c r="E431" s="12" t="n">
        <v>4.0</v>
      </c>
      <c r="F431" s="12" t="n">
        <v>4.0</v>
      </c>
      <c r="G431" s="12" t="n">
        <v>0.0</v>
      </c>
      <c r="H431" s="12" t="n">
        <v>9.0</v>
      </c>
      <c r="I431" s="12" t="n">
        <v>0.0</v>
      </c>
      <c r="J431" s="12" t="n">
        <v>0.0</v>
      </c>
      <c r="K431" s="12" t="n">
        <v>6.0</v>
      </c>
      <c r="L431" s="12" t="n">
        <v>0.0</v>
      </c>
      <c r="M431" s="12" t="n">
        <v>2.0</v>
      </c>
      <c r="N431" s="12" t="n">
        <v>1.0</v>
      </c>
      <c r="O431" s="12" t="n">
        <v>0.0</v>
      </c>
      <c r="P431" s="12" t="n">
        <v>0.0</v>
      </c>
      <c r="Q431" s="12" t="n">
        <v>9.0</v>
      </c>
      <c r="R431" s="63" t="n">
        <v>50.0</v>
      </c>
      <c r="S431" s="12" t="n">
        <v>0.0</v>
      </c>
      <c r="T431" s="12" t="n">
        <v>0.0</v>
      </c>
      <c r="U431" s="63" t="n">
        <v>144.0</v>
      </c>
      <c r="V431" s="12" t="n">
        <v>0.0</v>
      </c>
      <c r="W431" s="12" t="n">
        <v>0.0</v>
      </c>
      <c r="X431" s="63" t="n">
        <v>78.0</v>
      </c>
      <c r="Y431" s="12" t="n">
        <v>0.0</v>
      </c>
      <c r="Z431" s="63" t="n">
        <v>84.0</v>
      </c>
      <c r="AA431" s="12" t="n">
        <v>1.0</v>
      </c>
      <c r="AB431" s="12" t="n">
        <v>0.0</v>
      </c>
      <c r="AC431" s="12" t="n">
        <v>2.0</v>
      </c>
      <c r="AD431" s="10" t="n">
        <f t="shared" si="5"/>
        <v>395.0</v>
      </c>
      <c r="AE431" s="37" t="n">
        <v>4.0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2.0</v>
      </c>
      <c r="AB432" s="12" t="n">
        <v>0.0</v>
      </c>
      <c r="AC432" s="12" t="n">
        <v>0.0</v>
      </c>
      <c r="AD432" s="10" t="n">
        <f t="shared" si="5"/>
        <v>2.0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63" t="n">
        <v>477.0</v>
      </c>
      <c r="T433" s="12" t="n">
        <v>0.0</v>
      </c>
      <c r="U433" s="12" t="n">
        <v>0.0</v>
      </c>
      <c r="V433" s="12" t="n">
        <v>0.0</v>
      </c>
      <c r="W433" s="12" t="n">
        <v>0.0</v>
      </c>
      <c r="X433" s="12" t="n">
        <v>0.0</v>
      </c>
      <c r="Y433" s="12" t="n">
        <v>0.0</v>
      </c>
      <c r="Z433" s="12" t="n">
        <v>0.0</v>
      </c>
      <c r="AA433" s="12" t="n">
        <v>9.0</v>
      </c>
      <c r="AB433" s="12" t="n">
        <v>0.0</v>
      </c>
      <c r="AC433" s="12" t="n">
        <v>0.0</v>
      </c>
      <c r="AD433" s="10" t="n">
        <f t="shared" si="5"/>
        <v>486.0</v>
      </c>
      <c r="AE433" s="37" t="n">
        <v>1.0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63" t="n">
        <v>12.0</v>
      </c>
      <c r="T434" s="12" t="n">
        <v>0.0</v>
      </c>
      <c r="U434" s="12" t="n">
        <v>0.0</v>
      </c>
      <c r="V434" s="12" t="n">
        <v>0.0</v>
      </c>
      <c r="W434" s="12" t="n">
        <v>0.0</v>
      </c>
      <c r="X434" s="12" t="n">
        <v>0.0</v>
      </c>
      <c r="Y434" s="12" t="n">
        <v>0.0</v>
      </c>
      <c r="Z434" s="12" t="n">
        <v>0.0</v>
      </c>
      <c r="AA434" s="12" t="n">
        <v>0.0</v>
      </c>
      <c r="AB434" s="12" t="n">
        <v>0.0</v>
      </c>
      <c r="AC434" s="12" t="n">
        <v>0.0</v>
      </c>
      <c r="AD434" s="10" t="n">
        <f t="shared" si="5"/>
        <v>12.0</v>
      </c>
      <c r="AE434" s="37" t="n">
        <v>1.0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6.0</v>
      </c>
      <c r="M435" s="12" t="n">
        <v>0.0</v>
      </c>
      <c r="N435" s="12" t="n">
        <v>0.0</v>
      </c>
      <c r="O435" s="12" t="n">
        <v>0.0</v>
      </c>
      <c r="P435" s="12" t="n">
        <v>0.0</v>
      </c>
      <c r="Q435" s="12" t="n">
        <v>0.0</v>
      </c>
      <c r="R435" s="12" t="n">
        <v>0.0</v>
      </c>
      <c r="S435" s="63" t="n">
        <v>464.0</v>
      </c>
      <c r="T435" s="12" t="n">
        <v>0.0</v>
      </c>
      <c r="U435" s="12" t="n">
        <v>0.0</v>
      </c>
      <c r="V435" s="12" t="n">
        <v>0.0</v>
      </c>
      <c r="W435" s="12" t="n">
        <v>0.0</v>
      </c>
      <c r="X435" s="12" t="n">
        <v>0.0</v>
      </c>
      <c r="Y435" s="12" t="n">
        <v>0.0</v>
      </c>
      <c r="Z435" s="12" t="n">
        <v>0.0</v>
      </c>
      <c r="AA435" s="12" t="n">
        <v>27.0</v>
      </c>
      <c r="AB435" s="12" t="n">
        <v>0.0</v>
      </c>
      <c r="AC435" s="12" t="n">
        <v>0.0</v>
      </c>
      <c r="AD435" s="10" t="n">
        <f t="shared" si="5"/>
        <v>497.0</v>
      </c>
      <c r="AE435" s="37" t="n">
        <v>1.0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2.0</v>
      </c>
      <c r="AB438" s="12" t="n">
        <v>0.0</v>
      </c>
      <c r="AC438" s="12" t="n">
        <v>0.0</v>
      </c>
      <c r="AD438" s="10" t="n">
        <f t="shared" si="5"/>
        <v>2.0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63" t="n">
        <v>13.0</v>
      </c>
      <c r="T440" s="12" t="n">
        <v>0.0</v>
      </c>
      <c r="U440" s="12" t="n">
        <v>0.0</v>
      </c>
      <c r="V440" s="12" t="n">
        <v>0.0</v>
      </c>
      <c r="W440" s="12" t="n">
        <v>0.0</v>
      </c>
      <c r="X440" s="12" t="n">
        <v>0.0</v>
      </c>
      <c r="Y440" s="12" t="n">
        <v>0.0</v>
      </c>
      <c r="Z440" s="12" t="n">
        <v>0.0</v>
      </c>
      <c r="AA440" s="12" t="n">
        <v>0.0</v>
      </c>
      <c r="AB440" s="12" t="n">
        <v>0.0</v>
      </c>
      <c r="AC440" s="12" t="n">
        <v>0.0</v>
      </c>
      <c r="AD440" s="10" t="n">
        <f t="shared" si="5"/>
        <v>13.0</v>
      </c>
      <c r="AE440" s="37" t="n">
        <v>1.0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4.0</v>
      </c>
      <c r="L441" s="12" t="n">
        <v>0.0</v>
      </c>
      <c r="M441" s="12" t="n">
        <v>0.0</v>
      </c>
      <c r="N441" s="12" t="n">
        <v>0.0</v>
      </c>
      <c r="O441" s="12" t="n">
        <v>0.0</v>
      </c>
      <c r="P441" s="12" t="n">
        <v>0.0</v>
      </c>
      <c r="Q441" s="12" t="n">
        <v>0.0</v>
      </c>
      <c r="R441" s="12" t="n">
        <v>0.0</v>
      </c>
      <c r="S441" s="63" t="n">
        <v>13.0</v>
      </c>
      <c r="T441" s="12" t="n">
        <v>0.0</v>
      </c>
      <c r="U441" s="12" t="n">
        <v>53.0</v>
      </c>
      <c r="V441" s="12" t="n">
        <v>0.0</v>
      </c>
      <c r="W441" s="12" t="n">
        <v>0.0</v>
      </c>
      <c r="X441" s="12" t="n">
        <v>0.0</v>
      </c>
      <c r="Y441" s="12" t="n">
        <v>0.0</v>
      </c>
      <c r="Z441" s="12" t="n">
        <v>0.0</v>
      </c>
      <c r="AA441" s="12" t="n">
        <v>5.0</v>
      </c>
      <c r="AB441" s="12" t="n">
        <v>0.0</v>
      </c>
      <c r="AC441" s="12" t="n">
        <v>0.0</v>
      </c>
      <c r="AD441" s="10" t="n">
        <f t="shared" si="5"/>
        <v>75.0</v>
      </c>
      <c r="AE441" s="37" t="n">
        <v>1.0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2.0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2.0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1.0</v>
      </c>
      <c r="T458" s="12" t="n">
        <v>0.0</v>
      </c>
      <c r="U458" s="12" t="n">
        <v>0.0</v>
      </c>
      <c r="V458" s="12" t="n">
        <v>0.0</v>
      </c>
      <c r="W458" s="12" t="n">
        <v>0.0</v>
      </c>
      <c r="X458" s="12" t="n">
        <v>2.0</v>
      </c>
      <c r="Y458" s="12" t="n">
        <v>0.0</v>
      </c>
      <c r="Z458" s="12" t="n">
        <v>0.0</v>
      </c>
      <c r="AA458" s="12" t="n">
        <v>0.0</v>
      </c>
      <c r="AB458" s="12" t="n">
        <v>0.0</v>
      </c>
      <c r="AC458" s="12" t="n">
        <v>0.0</v>
      </c>
      <c r="AD458" s="10" t="n">
        <f t="shared" si="5"/>
        <v>3.0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3.0</v>
      </c>
      <c r="I462" s="12" t="n">
        <v>0.0</v>
      </c>
      <c r="J462" s="12" t="n">
        <v>0.0</v>
      </c>
      <c r="K462" s="12" t="n">
        <v>0.0</v>
      </c>
      <c r="L462" s="12" t="n">
        <v>0.0</v>
      </c>
      <c r="M462" s="12" t="n">
        <v>3.0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6.0</v>
      </c>
      <c r="AE462" s="37">
        <v>0</v>
      </c>
    </row>
    <row r="463" spans="1:31" x14ac:dyDescent="0.2">
      <c r="A463" s="53" t="s">
        <v>553</v>
      </c>
      <c r="B463" s="9" t="s">
        <v>318</v>
      </c>
      <c r="C463" s="12" t="n">
        <v>0.0</v>
      </c>
      <c r="D463" s="12" t="n">
        <v>4.0</v>
      </c>
      <c r="E463" s="12" t="n">
        <v>0.0</v>
      </c>
      <c r="F463" s="12" t="n">
        <v>3.0</v>
      </c>
      <c r="G463" s="12" t="n">
        <v>0.0</v>
      </c>
      <c r="H463" s="63" t="n">
        <v>32.0</v>
      </c>
      <c r="I463" s="12" t="n">
        <v>1.0</v>
      </c>
      <c r="J463" s="12" t="n">
        <v>0.0</v>
      </c>
      <c r="K463" s="12" t="n">
        <v>5.0</v>
      </c>
      <c r="L463" s="12" t="n">
        <v>0.0</v>
      </c>
      <c r="M463" s="12" t="n">
        <v>7.0</v>
      </c>
      <c r="N463" s="12" t="n">
        <v>2.0</v>
      </c>
      <c r="O463" s="12" t="n">
        <v>4.0</v>
      </c>
      <c r="P463" s="63" t="n">
        <v>26.0</v>
      </c>
      <c r="Q463" s="12" t="n">
        <v>4.0</v>
      </c>
      <c r="R463" s="63" t="n">
        <v>17.0</v>
      </c>
      <c r="S463" s="63" t="n">
        <v>25.0</v>
      </c>
      <c r="T463" s="12" t="n">
        <v>0.0</v>
      </c>
      <c r="U463" s="63" t="n">
        <v>63.0</v>
      </c>
      <c r="V463" s="12" t="n">
        <v>0.0</v>
      </c>
      <c r="W463" s="12" t="n">
        <v>0.0</v>
      </c>
      <c r="X463" s="63" t="n">
        <v>18.0</v>
      </c>
      <c r="Y463" s="12" t="n">
        <v>0.0</v>
      </c>
      <c r="Z463" s="12" t="n">
        <v>0.0</v>
      </c>
      <c r="AA463" s="12" t="n">
        <v>1.0</v>
      </c>
      <c r="AB463" s="12" t="n">
        <v>0.0</v>
      </c>
      <c r="AC463" s="12" t="n">
        <v>0.0</v>
      </c>
      <c r="AD463" s="10" t="n">
        <f t="shared" si="5"/>
        <v>212.0</v>
      </c>
      <c r="AE463" s="37" t="n">
        <v>6.0</v>
      </c>
    </row>
    <row r="464" spans="1:31" x14ac:dyDescent="0.2">
      <c r="A464" s="53" t="s">
        <v>555</v>
      </c>
      <c r="B464" s="9" t="s">
        <v>319</v>
      </c>
      <c r="C464" s="12" t="n">
        <v>0.0</v>
      </c>
      <c r="D464" s="12" t="n">
        <v>0.0</v>
      </c>
      <c r="E464" s="12" t="n">
        <v>0.0</v>
      </c>
      <c r="F464" s="12" t="n">
        <v>0.0</v>
      </c>
      <c r="G464" s="12" t="n">
        <v>72.0</v>
      </c>
      <c r="H464" s="12" t="n">
        <v>2.0</v>
      </c>
      <c r="I464" s="12" t="n">
        <v>0.0</v>
      </c>
      <c r="J464" s="12" t="n">
        <v>0.0</v>
      </c>
      <c r="K464" s="12" t="n">
        <v>0.0</v>
      </c>
      <c r="L464" s="12" t="n">
        <v>4.0</v>
      </c>
      <c r="M464" s="12" t="n">
        <v>0.0</v>
      </c>
      <c r="N464" s="12" t="n">
        <v>0.0</v>
      </c>
      <c r="O464" s="12" t="n">
        <v>0.0</v>
      </c>
      <c r="P464" s="12" t="n">
        <v>0.0</v>
      </c>
      <c r="Q464" s="12" t="n">
        <v>0.0</v>
      </c>
      <c r="R464" s="12" t="n">
        <v>0.0</v>
      </c>
      <c r="S464" s="12" t="n">
        <v>0.0</v>
      </c>
      <c r="T464" s="12" t="n">
        <v>0.0</v>
      </c>
      <c r="U464" s="12" t="n">
        <v>0.0</v>
      </c>
      <c r="V464" s="12" t="n">
        <v>0.0</v>
      </c>
      <c r="W464" s="63" t="n">
        <v>139.0</v>
      </c>
      <c r="X464" s="12" t="n">
        <v>0.0</v>
      </c>
      <c r="Y464" s="12" t="n">
        <v>0.0</v>
      </c>
      <c r="Z464" s="12" t="n">
        <v>0.0</v>
      </c>
      <c r="AA464" s="12" t="n">
        <v>0.0</v>
      </c>
      <c r="AB464" s="12" t="n">
        <v>0.0</v>
      </c>
      <c r="AC464" s="12" t="n">
        <v>0.0</v>
      </c>
      <c r="AD464" s="10" t="n">
        <f t="shared" si="5"/>
        <v>217.0</v>
      </c>
      <c r="AE464" s="37" t="n">
        <v>1.0</v>
      </c>
    </row>
    <row r="465" spans="1:31" x14ac:dyDescent="0.2">
      <c r="A465" s="53" t="s">
        <v>555</v>
      </c>
      <c r="B465" s="9" t="s">
        <v>318</v>
      </c>
      <c r="C465" s="12" t="n">
        <v>0.0</v>
      </c>
      <c r="D465" s="12" t="n">
        <v>0.0</v>
      </c>
      <c r="E465" s="12" t="n">
        <v>0.0</v>
      </c>
      <c r="F465" s="12" t="n">
        <v>0.0</v>
      </c>
      <c r="G465" s="12" t="n">
        <v>0.0</v>
      </c>
      <c r="H465" s="12" t="n">
        <v>5.0</v>
      </c>
      <c r="I465" s="12" t="n">
        <v>0.0</v>
      </c>
      <c r="J465" s="12" t="n">
        <v>0.0</v>
      </c>
      <c r="K465" s="12" t="n">
        <v>14.0</v>
      </c>
      <c r="L465" s="12" t="n">
        <v>0.0</v>
      </c>
      <c r="M465" s="12" t="n">
        <v>1.0</v>
      </c>
      <c r="N465" s="12" t="n">
        <v>0.0</v>
      </c>
      <c r="O465" s="12" t="n">
        <v>0.0</v>
      </c>
      <c r="P465" s="12" t="n">
        <v>0.0</v>
      </c>
      <c r="Q465" s="12" t="n">
        <v>0.0</v>
      </c>
      <c r="R465" s="12" t="n">
        <v>2.0</v>
      </c>
      <c r="S465" s="63" t="n">
        <v>11.0</v>
      </c>
      <c r="T465" s="12" t="n">
        <v>0.0</v>
      </c>
      <c r="U465" s="12" t="n">
        <v>0.0</v>
      </c>
      <c r="V465" s="12" t="n">
        <v>0.0</v>
      </c>
      <c r="W465" s="12" t="n">
        <v>6.0</v>
      </c>
      <c r="X465" s="63" t="n">
        <v>28.0</v>
      </c>
      <c r="Y465" s="12" t="n">
        <v>0.0</v>
      </c>
      <c r="Z465" s="12" t="n">
        <v>15.0</v>
      </c>
      <c r="AA465" s="12" t="n">
        <v>0.0</v>
      </c>
      <c r="AB465" s="12" t="n">
        <v>0.0</v>
      </c>
      <c r="AC465" s="12" t="n">
        <v>0.0</v>
      </c>
      <c r="AD465" s="10" t="n">
        <f t="shared" si="5"/>
        <v>82.0</v>
      </c>
      <c r="AE465" s="37" t="n">
        <v>2.0</v>
      </c>
    </row>
    <row r="466" spans="1:31" x14ac:dyDescent="0.2">
      <c r="A466" s="34" t="s">
        <v>357</v>
      </c>
      <c r="B466" s="35"/>
      <c r="C466" s="37">
        <v>0</v>
      </c>
      <c r="D466" s="37">
        <v>0</v>
      </c>
      <c r="E466" s="37">
        <v>0</v>
      </c>
      <c r="F466" s="37">
        <v>0</v>
      </c>
      <c r="G466" s="37">
        <v>0</v>
      </c>
      <c r="H466" s="37" t="n">
        <v>1.0</v>
      </c>
      <c r="I466" s="37" t="n">
        <v>1.0</v>
      </c>
      <c r="J466" s="37">
        <v>0</v>
      </c>
      <c r="K466" s="37" t="n">
        <v>1.0</v>
      </c>
      <c r="L466" s="37">
        <v>0</v>
      </c>
      <c r="M466" s="37">
        <v>0</v>
      </c>
      <c r="N466" s="37" t="n">
        <v>5.0</v>
      </c>
      <c r="O466" s="37">
        <v>0</v>
      </c>
      <c r="P466" s="37" t="n">
        <v>1.0</v>
      </c>
      <c r="Q466" s="37" t="n">
        <v>2.0</v>
      </c>
      <c r="R466" s="37" t="n">
        <v>2.0</v>
      </c>
      <c r="S466" s="37" t="n">
        <v>15.0</v>
      </c>
      <c r="T466" s="37">
        <v>0</v>
      </c>
      <c r="U466" s="37" t="n">
        <v>2.0</v>
      </c>
      <c r="V466" s="37">
        <v>0</v>
      </c>
      <c r="W466" s="37" t="n">
        <v>3.0</v>
      </c>
      <c r="X466" s="37" t="n">
        <v>9.0</v>
      </c>
      <c r="Y466" s="37">
        <v>0</v>
      </c>
      <c r="Z466" s="37" t="n">
        <v>1.0</v>
      </c>
      <c r="AA466" s="37">
        <v>0</v>
      </c>
      <c r="AB466" s="37">
        <v>0</v>
      </c>
      <c r="AC466" s="37" t="n">
        <v>3.0</v>
      </c>
      <c r="AD466" s="36"/>
      <c r="AE466" s="49" t="n">
        <f>SUM(AE2:AE465)</f>
        <v>46.0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505</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1.0</v>
      </c>
      <c r="D18" s="12" t="n">
        <v>42.0</v>
      </c>
      <c r="E18" s="12" t="n">
        <v>0.0</v>
      </c>
      <c r="F18" s="12" t="n">
        <v>192.0</v>
      </c>
      <c r="G18" s="12" t="n">
        <v>4.0</v>
      </c>
      <c r="H18" s="12" t="n">
        <v>381.0</v>
      </c>
      <c r="I18" s="12" t="n">
        <v>0.0</v>
      </c>
      <c r="J18" s="12" t="n">
        <v>0.0</v>
      </c>
      <c r="K18" s="12" t="n">
        <v>6.0</v>
      </c>
      <c r="L18" s="12" t="n">
        <v>0.0</v>
      </c>
      <c r="M18" s="12" t="n">
        <v>16.0</v>
      </c>
      <c r="N18" s="12" t="n">
        <v>15.0</v>
      </c>
      <c r="O18" s="12" t="n">
        <v>0.0</v>
      </c>
      <c r="P18" s="12" t="n">
        <v>0.0</v>
      </c>
      <c r="Q18" s="12" t="n">
        <v>0.0</v>
      </c>
      <c r="R18" s="12" t="n">
        <v>0.0</v>
      </c>
      <c r="S18" s="12" t="n">
        <v>0.0</v>
      </c>
      <c r="T18" s="12" t="n">
        <v>5.0</v>
      </c>
      <c r="U18" s="12" t="n">
        <v>0.0</v>
      </c>
      <c r="V18" s="12" t="n">
        <v>0.0</v>
      </c>
      <c r="W18" s="12" t="n">
        <v>9.0</v>
      </c>
      <c r="X18" s="12" t="n">
        <v>6.0</v>
      </c>
      <c r="Y18" s="12" t="n">
        <v>0.0</v>
      </c>
      <c r="Z18" s="12" t="n">
        <v>0.0</v>
      </c>
      <c r="AA18" s="12" t="n">
        <v>5.0</v>
      </c>
      <c r="AB18" s="12" t="n">
        <v>0.0</v>
      </c>
      <c r="AC18" s="12" t="n">
        <v>0.0</v>
      </c>
      <c r="AD18" s="10" t="n">
        <f t="shared" si="0"/>
        <v>682.0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0.0</v>
      </c>
      <c r="L19" s="12" t="n">
        <v>0.0</v>
      </c>
      <c r="M19" s="12" t="n">
        <v>0.0</v>
      </c>
      <c r="N19" s="12" t="n">
        <v>0.0</v>
      </c>
      <c r="O19" s="12" t="n">
        <v>0.0</v>
      </c>
      <c r="P19" s="12" t="n">
        <v>0.0</v>
      </c>
      <c r="Q19" s="12" t="n">
        <v>0.0</v>
      </c>
      <c r="R19" s="12" t="n">
        <v>0.0</v>
      </c>
      <c r="S19" s="12" t="n">
        <v>0.0</v>
      </c>
      <c r="T19" s="12" t="n">
        <v>0.0</v>
      </c>
      <c r="U19" s="12" t="n">
        <v>0.0</v>
      </c>
      <c r="V19" s="12" t="n">
        <v>0.0</v>
      </c>
      <c r="W19" s="12" t="n">
        <v>0.0</v>
      </c>
      <c r="X19" s="12" t="n">
        <v>0.0</v>
      </c>
      <c r="Y19" s="12" t="n">
        <v>0.0</v>
      </c>
      <c r="Z19" s="12" t="n">
        <v>0.0</v>
      </c>
      <c r="AA19" s="12" t="n">
        <v>0.0</v>
      </c>
      <c r="AB19" s="12" t="n">
        <v>0.0</v>
      </c>
      <c r="AC19" s="12" t="n">
        <v>0.0</v>
      </c>
      <c r="AD19" s="10" t="n">
        <f t="shared" si="0"/>
        <v>0.0</v>
      </c>
      <c r="AE19" s="37">
        <v>0</v>
      </c>
    </row>
    <row r="20" spans="1:31" x14ac:dyDescent="0.2">
      <c r="A20" s="9" t="s">
        <v>20</v>
      </c>
      <c r="B20" s="9" t="s">
        <v>319</v>
      </c>
      <c r="C20" s="12" t="n">
        <v>0.0</v>
      </c>
      <c r="D20" s="12" t="n">
        <v>31.0</v>
      </c>
      <c r="E20" s="12" t="n">
        <v>0.0</v>
      </c>
      <c r="F20" s="12" t="n">
        <v>184.0</v>
      </c>
      <c r="G20" s="12" t="n">
        <v>1.0</v>
      </c>
      <c r="H20" s="12" t="n">
        <v>305.0</v>
      </c>
      <c r="I20" s="12" t="n">
        <v>0.0</v>
      </c>
      <c r="J20" s="12" t="n">
        <v>0.0</v>
      </c>
      <c r="K20" s="12" t="n">
        <v>4.0</v>
      </c>
      <c r="L20" s="12" t="n">
        <v>0.0</v>
      </c>
      <c r="M20" s="12" t="n">
        <v>11.0</v>
      </c>
      <c r="N20" s="12" t="n">
        <v>15.0</v>
      </c>
      <c r="O20" s="12" t="n">
        <v>0.0</v>
      </c>
      <c r="P20" s="12" t="n">
        <v>0.0</v>
      </c>
      <c r="Q20" s="12" t="n">
        <v>0.0</v>
      </c>
      <c r="R20" s="12" t="n">
        <v>0.0</v>
      </c>
      <c r="S20" s="12" t="n">
        <v>0.0</v>
      </c>
      <c r="T20" s="12" t="n">
        <v>3.0</v>
      </c>
      <c r="U20" s="12" t="n">
        <v>0.0</v>
      </c>
      <c r="V20" s="12" t="n">
        <v>0.0</v>
      </c>
      <c r="W20" s="12" t="n">
        <v>4.0</v>
      </c>
      <c r="X20" s="12" t="n">
        <v>1.0</v>
      </c>
      <c r="Y20" s="12" t="n">
        <v>0.0</v>
      </c>
      <c r="Z20" s="12" t="n">
        <v>0.0</v>
      </c>
      <c r="AA20" s="12" t="n">
        <v>4.0</v>
      </c>
      <c r="AB20" s="12" t="n">
        <v>0.0</v>
      </c>
      <c r="AC20" s="12" t="n">
        <v>0.0</v>
      </c>
      <c r="AD20" s="10" t="n">
        <f t="shared" si="0"/>
        <v>563.0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0.0</v>
      </c>
      <c r="L21" s="12" t="n">
        <v>0.0</v>
      </c>
      <c r="M21" s="12" t="n">
        <v>0.0</v>
      </c>
      <c r="N21" s="12" t="n">
        <v>0.0</v>
      </c>
      <c r="O21" s="12" t="n">
        <v>0.0</v>
      </c>
      <c r="P21" s="12" t="n">
        <v>0.0</v>
      </c>
      <c r="Q21" s="12" t="n">
        <v>0.0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0.0</v>
      </c>
      <c r="AE21" s="37">
        <v>0</v>
      </c>
    </row>
    <row r="22" spans="1:31" x14ac:dyDescent="0.2">
      <c r="A22" s="9" t="s">
        <v>22</v>
      </c>
      <c r="B22" s="9" t="s">
        <v>319</v>
      </c>
      <c r="C22" s="12" t="n">
        <v>1.0</v>
      </c>
      <c r="D22" s="12" t="n">
        <v>11.0</v>
      </c>
      <c r="E22" s="12" t="n">
        <v>0.0</v>
      </c>
      <c r="F22" s="12" t="n">
        <v>8.0</v>
      </c>
      <c r="G22" s="12" t="n">
        <v>3.0</v>
      </c>
      <c r="H22" s="12" t="n">
        <v>76.0</v>
      </c>
      <c r="I22" s="12" t="n">
        <v>0.0</v>
      </c>
      <c r="J22" s="12" t="n">
        <v>0.0</v>
      </c>
      <c r="K22" s="12" t="n">
        <v>2.0</v>
      </c>
      <c r="L22" s="12" t="n">
        <v>0.0</v>
      </c>
      <c r="M22" s="12" t="n">
        <v>5.0</v>
      </c>
      <c r="N22" s="12" t="n">
        <v>0.0</v>
      </c>
      <c r="O22" s="12" t="n">
        <v>0.0</v>
      </c>
      <c r="P22" s="12" t="n">
        <v>0.0</v>
      </c>
      <c r="Q22" s="12" t="n">
        <v>0.0</v>
      </c>
      <c r="R22" s="12" t="n">
        <v>0.0</v>
      </c>
      <c r="S22" s="12" t="n">
        <v>0.0</v>
      </c>
      <c r="T22" s="12" t="n">
        <v>2.0</v>
      </c>
      <c r="U22" s="12" t="n">
        <v>0.0</v>
      </c>
      <c r="V22" s="12" t="n">
        <v>0.0</v>
      </c>
      <c r="W22" s="12" t="n">
        <v>5.0</v>
      </c>
      <c r="X22" s="12" t="n">
        <v>5.0</v>
      </c>
      <c r="Y22" s="12" t="n">
        <v>0.0</v>
      </c>
      <c r="Z22" s="12" t="n">
        <v>0.0</v>
      </c>
      <c r="AA22" s="12" t="n">
        <v>1.0</v>
      </c>
      <c r="AB22" s="12" t="n">
        <v>0.0</v>
      </c>
      <c r="AC22" s="12" t="n">
        <v>0.0</v>
      </c>
      <c r="AD22" s="10" t="n">
        <f t="shared" si="0"/>
        <v>119.0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0.0</v>
      </c>
      <c r="M26" s="12" t="n">
        <v>0.0</v>
      </c>
      <c r="N26" s="12" t="n">
        <v>0.0</v>
      </c>
      <c r="O26" s="12" t="n">
        <v>0.0</v>
      </c>
      <c r="P26" s="12" t="n">
        <v>0.0</v>
      </c>
      <c r="Q26" s="12" t="n">
        <v>0.0</v>
      </c>
      <c r="R26" s="12" t="n">
        <v>0.0</v>
      </c>
      <c r="S26" s="12" t="n">
        <v>0.0</v>
      </c>
      <c r="T26" s="12" t="n">
        <v>0.0</v>
      </c>
      <c r="U26" s="12" t="n">
        <v>0.0</v>
      </c>
      <c r="V26" s="12" t="n">
        <v>0.0</v>
      </c>
      <c r="W26" s="12" t="n">
        <v>0.0</v>
      </c>
      <c r="X26" s="12" t="n">
        <v>0.0</v>
      </c>
      <c r="Y26" s="12" t="n">
        <v>0.0</v>
      </c>
      <c r="Z26" s="12" t="n">
        <v>0.0</v>
      </c>
      <c r="AA26" s="12" t="n">
        <v>0.0</v>
      </c>
      <c r="AB26" s="12" t="n">
        <v>0.0</v>
      </c>
      <c r="AC26" s="12" t="n">
        <v>0.0</v>
      </c>
      <c r="AD26" s="10" t="n">
        <f t="shared" si="0"/>
        <v>0.0</v>
      </c>
      <c r="AE26" s="37">
        <v>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0.0</v>
      </c>
      <c r="AE27" s="37">
        <v>0</v>
      </c>
    </row>
    <row r="28" spans="1:31" x14ac:dyDescent="0.2">
      <c r="A28" s="9" t="s">
        <v>28</v>
      </c>
      <c r="B28" s="9" t="s">
        <v>319</v>
      </c>
      <c r="C28" s="12" t="n">
        <v>28.0</v>
      </c>
      <c r="D28" s="12" t="n">
        <v>3.0</v>
      </c>
      <c r="E28" s="12" t="n">
        <v>0.0</v>
      </c>
      <c r="F28" s="12" t="n">
        <v>1.0</v>
      </c>
      <c r="G28" s="12" t="n">
        <v>23.0</v>
      </c>
      <c r="H28" s="12" t="n">
        <v>1518.0</v>
      </c>
      <c r="I28" s="12" t="n">
        <v>8.0</v>
      </c>
      <c r="J28" s="12" t="n">
        <v>0.0</v>
      </c>
      <c r="K28" s="12" t="n">
        <v>7.0</v>
      </c>
      <c r="L28" s="12" t="n">
        <v>8.0</v>
      </c>
      <c r="M28" s="12" t="n">
        <v>27.0</v>
      </c>
      <c r="N28" s="12" t="n">
        <v>77.0</v>
      </c>
      <c r="O28" s="12" t="n">
        <v>0.0</v>
      </c>
      <c r="P28" s="12" t="n">
        <v>0.0</v>
      </c>
      <c r="Q28" s="12" t="n">
        <v>0.0</v>
      </c>
      <c r="R28" s="12" t="n">
        <v>0.0</v>
      </c>
      <c r="S28" s="12" t="n">
        <v>0.0</v>
      </c>
      <c r="T28" s="12" t="n">
        <v>10.0</v>
      </c>
      <c r="U28" s="12" t="n">
        <v>0.0</v>
      </c>
      <c r="V28" s="12" t="n">
        <v>0.0</v>
      </c>
      <c r="W28" s="12" t="n">
        <v>26.0</v>
      </c>
      <c r="X28" s="12" t="n">
        <v>17.0</v>
      </c>
      <c r="Y28" s="12" t="n">
        <v>0.0</v>
      </c>
      <c r="Z28" s="12" t="n">
        <v>1.0</v>
      </c>
      <c r="AA28" s="12" t="n">
        <v>8.0</v>
      </c>
      <c r="AB28" s="12" t="n">
        <v>0.0</v>
      </c>
      <c r="AC28" s="12" t="n">
        <v>0.0</v>
      </c>
      <c r="AD28" s="10" t="n">
        <f t="shared" si="0"/>
        <v>1762.0</v>
      </c>
      <c r="AE28" s="37">
        <v>0</v>
      </c>
    </row>
    <row r="29" spans="1:31" x14ac:dyDescent="0.2">
      <c r="A29" s="9" t="s">
        <v>28</v>
      </c>
      <c r="B29" s="9" t="s">
        <v>318</v>
      </c>
      <c r="C29" s="12" t="n">
        <v>0.0</v>
      </c>
      <c r="D29" s="12" t="n">
        <v>0.0</v>
      </c>
      <c r="E29" s="12" t="n">
        <v>0.0</v>
      </c>
      <c r="F29" s="12" t="n">
        <v>0.0</v>
      </c>
      <c r="G29" s="12" t="n">
        <v>0.0</v>
      </c>
      <c r="H29" s="12" t="n">
        <v>0.0</v>
      </c>
      <c r="I29" s="12" t="n">
        <v>0.0</v>
      </c>
      <c r="J29" s="12" t="n">
        <v>0.0</v>
      </c>
      <c r="K29" s="12" t="n">
        <v>0.0</v>
      </c>
      <c r="L29" s="12" t="n">
        <v>0.0</v>
      </c>
      <c r="M29" s="12" t="n">
        <v>0.0</v>
      </c>
      <c r="N29" s="12" t="n">
        <v>0.0</v>
      </c>
      <c r="O29" s="12" t="n">
        <v>0.0</v>
      </c>
      <c r="P29" s="12" t="n">
        <v>0.0</v>
      </c>
      <c r="Q29" s="12" t="n">
        <v>0.0</v>
      </c>
      <c r="R29" s="12" t="n">
        <v>0.0</v>
      </c>
      <c r="S29" s="12" t="n">
        <v>0.0</v>
      </c>
      <c r="T29" s="12" t="n">
        <v>0.0</v>
      </c>
      <c r="U29" s="12" t="n">
        <v>0.0</v>
      </c>
      <c r="V29" s="12" t="n">
        <v>0.0</v>
      </c>
      <c r="W29" s="12" t="n">
        <v>0.0</v>
      </c>
      <c r="X29" s="12" t="n">
        <v>0.0</v>
      </c>
      <c r="Y29" s="12" t="n">
        <v>0.0</v>
      </c>
      <c r="Z29" s="12" t="n">
        <v>0.0</v>
      </c>
      <c r="AA29" s="12" t="n">
        <v>0.0</v>
      </c>
      <c r="AB29" s="12" t="n">
        <v>0.0</v>
      </c>
      <c r="AC29" s="12" t="n">
        <v>0.0</v>
      </c>
      <c r="AD29" s="10" t="n">
        <f t="shared" si="0"/>
        <v>0.0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0.0</v>
      </c>
      <c r="E32" s="12" t="n">
        <v>0.0</v>
      </c>
      <c r="F32" s="12" t="n">
        <v>0.0</v>
      </c>
      <c r="G32" s="12" t="n">
        <v>0.0</v>
      </c>
      <c r="H32" s="12" t="n">
        <v>0.0</v>
      </c>
      <c r="I32" s="12" t="n">
        <v>0.0</v>
      </c>
      <c r="J32" s="12" t="n">
        <v>0.0</v>
      </c>
      <c r="K32" s="12" t="n">
        <v>0.0</v>
      </c>
      <c r="L32" s="12" t="n">
        <v>0.0</v>
      </c>
      <c r="M32" s="12" t="n">
        <v>0.0</v>
      </c>
      <c r="N32" s="12" t="n">
        <v>0.0</v>
      </c>
      <c r="O32" s="12" t="n">
        <v>0.0</v>
      </c>
      <c r="P32" s="12" t="n">
        <v>0.0</v>
      </c>
      <c r="Q32" s="12" t="n">
        <v>0.0</v>
      </c>
      <c r="R32" s="12" t="n">
        <v>0.0</v>
      </c>
      <c r="S32" s="12" t="n">
        <v>0.0</v>
      </c>
      <c r="T32" s="12" t="n">
        <v>0.0</v>
      </c>
      <c r="U32" s="12" t="n">
        <v>0.0</v>
      </c>
      <c r="V32" s="12" t="n">
        <v>0.0</v>
      </c>
      <c r="W32" s="12" t="n">
        <v>0.0</v>
      </c>
      <c r="X32" s="12" t="n">
        <v>0.0</v>
      </c>
      <c r="Y32" s="12" t="n">
        <v>0.0</v>
      </c>
      <c r="Z32" s="12" t="n">
        <v>0.0</v>
      </c>
      <c r="AA32" s="12" t="n">
        <v>0.0</v>
      </c>
      <c r="AB32" s="12" t="n">
        <v>0.0</v>
      </c>
      <c r="AC32" s="12" t="n">
        <v>0.0</v>
      </c>
      <c r="AD32" s="10" t="n">
        <f t="shared" si="0"/>
        <v>0.0</v>
      </c>
      <c r="AE32" s="37">
        <v>0</v>
      </c>
    </row>
    <row r="33" spans="1:31" x14ac:dyDescent="0.2">
      <c r="A33" s="9" t="s">
        <v>32</v>
      </c>
      <c r="B33" s="9" t="s">
        <v>318</v>
      </c>
      <c r="C33" s="12" t="n">
        <v>29.0</v>
      </c>
      <c r="D33" s="12" t="n">
        <v>3.0</v>
      </c>
      <c r="E33" s="12" t="n">
        <v>0.0</v>
      </c>
      <c r="F33" s="12" t="n">
        <v>1.0</v>
      </c>
      <c r="G33" s="12" t="n">
        <v>24.0</v>
      </c>
      <c r="H33" s="12" t="n">
        <v>1532.0</v>
      </c>
      <c r="I33" s="12" t="n">
        <v>8.0</v>
      </c>
      <c r="J33" s="12" t="n">
        <v>0.0</v>
      </c>
      <c r="K33" s="12" t="n">
        <v>7.0</v>
      </c>
      <c r="L33" s="12" t="n">
        <v>8.0</v>
      </c>
      <c r="M33" s="12" t="n">
        <v>28.0</v>
      </c>
      <c r="N33" s="12" t="n">
        <v>77.0</v>
      </c>
      <c r="O33" s="12" t="n">
        <v>0.0</v>
      </c>
      <c r="P33" s="12" t="n">
        <v>0.0</v>
      </c>
      <c r="Q33" s="12" t="n">
        <v>0.0</v>
      </c>
      <c r="R33" s="12" t="n">
        <v>0.0</v>
      </c>
      <c r="S33" s="12" t="n">
        <v>0.0</v>
      </c>
      <c r="T33" s="12" t="n">
        <v>11.0</v>
      </c>
      <c r="U33" s="12" t="n">
        <v>0.0</v>
      </c>
      <c r="V33" s="12" t="n">
        <v>0.0</v>
      </c>
      <c r="W33" s="12" t="n">
        <v>28.0</v>
      </c>
      <c r="X33" s="12" t="n">
        <v>17.0</v>
      </c>
      <c r="Y33" s="12" t="n">
        <v>0.0</v>
      </c>
      <c r="Z33" s="12" t="n">
        <v>1.0</v>
      </c>
      <c r="AA33" s="12" t="n">
        <v>8.0</v>
      </c>
      <c r="AB33" s="12" t="n">
        <v>0.0</v>
      </c>
      <c r="AC33" s="12" t="n">
        <v>0.0</v>
      </c>
      <c r="AD33" s="10" t="n">
        <f t="shared" si="0"/>
        <v>1782.0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0.0</v>
      </c>
      <c r="AE35" s="37">
        <v>0</v>
      </c>
    </row>
    <row r="36" spans="1:31" x14ac:dyDescent="0.2">
      <c r="A36" s="9" t="s">
        <v>36</v>
      </c>
      <c r="B36" s="9" t="s">
        <v>319</v>
      </c>
      <c r="C36" s="12" t="n">
        <v>0.0</v>
      </c>
      <c r="D36" s="12" t="n">
        <v>0.0</v>
      </c>
      <c r="E36" s="12" t="n">
        <v>0.0</v>
      </c>
      <c r="F36" s="12" t="n">
        <v>0.0</v>
      </c>
      <c r="G36" s="12" t="n">
        <v>0.0</v>
      </c>
      <c r="H36" s="12" t="n">
        <v>0.0</v>
      </c>
      <c r="I36" s="12" t="n">
        <v>0.0</v>
      </c>
      <c r="J36" s="12" t="n">
        <v>0.0</v>
      </c>
      <c r="K36" s="12" t="n">
        <v>0.0</v>
      </c>
      <c r="L36" s="12" t="n">
        <v>0.0</v>
      </c>
      <c r="M36" s="12" t="n">
        <v>0.0</v>
      </c>
      <c r="N36" s="12" t="n">
        <v>0.0</v>
      </c>
      <c r="O36" s="12" t="n">
        <v>0.0</v>
      </c>
      <c r="P36" s="12" t="n">
        <v>0.0</v>
      </c>
      <c r="Q36" s="12" t="n">
        <v>0.0</v>
      </c>
      <c r="R36" s="12" t="n">
        <v>0.0</v>
      </c>
      <c r="S36" s="12" t="n">
        <v>0.0</v>
      </c>
      <c r="T36" s="12" t="n">
        <v>0.0</v>
      </c>
      <c r="U36" s="12" t="n">
        <v>0.0</v>
      </c>
      <c r="V36" s="12" t="n">
        <v>0.0</v>
      </c>
      <c r="W36" s="12" t="n">
        <v>0.0</v>
      </c>
      <c r="X36" s="12" t="n">
        <v>0.0</v>
      </c>
      <c r="Y36" s="12" t="n">
        <v>0.0</v>
      </c>
      <c r="Z36" s="12" t="n">
        <v>0.0</v>
      </c>
      <c r="AA36" s="12" t="n">
        <v>0.0</v>
      </c>
      <c r="AB36" s="12" t="n">
        <v>0.0</v>
      </c>
      <c r="AC36" s="12" t="n">
        <v>0.0</v>
      </c>
      <c r="AD36" s="10" t="n">
        <f t="shared" si="0"/>
        <v>0.0</v>
      </c>
      <c r="AE36" s="37">
        <v>0</v>
      </c>
    </row>
    <row r="37" spans="1:31" x14ac:dyDescent="0.2">
      <c r="A37" s="9" t="s">
        <v>36</v>
      </c>
      <c r="B37" s="9" t="s">
        <v>318</v>
      </c>
      <c r="C37" s="12" t="n">
        <v>32.0</v>
      </c>
      <c r="D37" s="12" t="n">
        <v>5.0</v>
      </c>
      <c r="E37" s="12" t="n">
        <v>2.0</v>
      </c>
      <c r="F37" s="12" t="n">
        <v>0.0</v>
      </c>
      <c r="G37" s="12" t="n">
        <v>32.0</v>
      </c>
      <c r="H37" s="12" t="n">
        <v>519.0</v>
      </c>
      <c r="I37" s="12" t="n">
        <v>19.0</v>
      </c>
      <c r="J37" s="12" t="n">
        <v>0.0</v>
      </c>
      <c r="K37" s="12" t="n">
        <v>8.0</v>
      </c>
      <c r="L37" s="12" t="n">
        <v>13.0</v>
      </c>
      <c r="M37" s="12" t="n">
        <v>79.0</v>
      </c>
      <c r="N37" s="12" t="n">
        <v>74.0</v>
      </c>
      <c r="O37" s="12" t="n">
        <v>0.0</v>
      </c>
      <c r="P37" s="12" t="n">
        <v>0.0</v>
      </c>
      <c r="Q37" s="12" t="n">
        <v>0.0</v>
      </c>
      <c r="R37" s="12" t="n">
        <v>0.0</v>
      </c>
      <c r="S37" s="12" t="n">
        <v>0.0</v>
      </c>
      <c r="T37" s="12" t="n">
        <v>8.0</v>
      </c>
      <c r="U37" s="12" t="n">
        <v>0.0</v>
      </c>
      <c r="V37" s="12" t="n">
        <v>0.0</v>
      </c>
      <c r="W37" s="12" t="n">
        <v>30.0</v>
      </c>
      <c r="X37" s="12" t="n">
        <v>16.0</v>
      </c>
      <c r="Y37" s="12" t="n">
        <v>0.0</v>
      </c>
      <c r="Z37" s="12" t="n">
        <v>10.0</v>
      </c>
      <c r="AA37" s="12" t="n">
        <v>12.0</v>
      </c>
      <c r="AB37" s="12" t="n">
        <v>0.0</v>
      </c>
      <c r="AC37" s="12" t="n">
        <v>0.0</v>
      </c>
      <c r="AD37" s="10" t="n">
        <f t="shared" si="0"/>
        <v>859.0</v>
      </c>
      <c r="AE37" s="37">
        <v>0</v>
      </c>
    </row>
    <row r="38" spans="1:31" x14ac:dyDescent="0.2">
      <c r="A38" s="9" t="s">
        <v>38</v>
      </c>
      <c r="B38" s="9" t="s">
        <v>319</v>
      </c>
      <c r="C38" s="12" t="n">
        <v>0.0</v>
      </c>
      <c r="D38" s="12" t="n">
        <v>0.0</v>
      </c>
      <c r="E38" s="12" t="n">
        <v>0.0</v>
      </c>
      <c r="F38" s="12" t="n">
        <v>0.0</v>
      </c>
      <c r="G38" s="12" t="n">
        <v>0.0</v>
      </c>
      <c r="H38" s="12" t="n">
        <v>0.0</v>
      </c>
      <c r="I38" s="12" t="n">
        <v>0.0</v>
      </c>
      <c r="J38" s="12" t="n">
        <v>0.0</v>
      </c>
      <c r="K38" s="12" t="n">
        <v>0.0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0.0</v>
      </c>
      <c r="AE38" s="37">
        <v>0</v>
      </c>
    </row>
    <row r="39" spans="1:31" x14ac:dyDescent="0.2">
      <c r="A39" s="9" t="s">
        <v>38</v>
      </c>
      <c r="B39" s="9" t="s">
        <v>318</v>
      </c>
      <c r="C39" s="12" t="n">
        <v>26.0</v>
      </c>
      <c r="D39" s="12" t="n">
        <v>5.0</v>
      </c>
      <c r="E39" s="12" t="n">
        <v>0.0</v>
      </c>
      <c r="F39" s="12" t="n">
        <v>0.0</v>
      </c>
      <c r="G39" s="12" t="n">
        <v>29.0</v>
      </c>
      <c r="H39" s="12" t="n">
        <v>388.0</v>
      </c>
      <c r="I39" s="12" t="n">
        <v>18.0</v>
      </c>
      <c r="J39" s="12" t="n">
        <v>0.0</v>
      </c>
      <c r="K39" s="12" t="n">
        <v>8.0</v>
      </c>
      <c r="L39" s="12" t="n">
        <v>13.0</v>
      </c>
      <c r="M39" s="12" t="n">
        <v>78.0</v>
      </c>
      <c r="N39" s="12" t="n">
        <v>62.0</v>
      </c>
      <c r="O39" s="12" t="n">
        <v>0.0</v>
      </c>
      <c r="P39" s="12" t="n">
        <v>0.0</v>
      </c>
      <c r="Q39" s="12" t="n">
        <v>0.0</v>
      </c>
      <c r="R39" s="12" t="n">
        <v>0.0</v>
      </c>
      <c r="S39" s="12" t="n">
        <v>0.0</v>
      </c>
      <c r="T39" s="12" t="n">
        <v>8.0</v>
      </c>
      <c r="U39" s="12" t="n">
        <v>0.0</v>
      </c>
      <c r="V39" s="12" t="n">
        <v>0.0</v>
      </c>
      <c r="W39" s="12" t="n">
        <v>27.0</v>
      </c>
      <c r="X39" s="12" t="n">
        <v>16.0</v>
      </c>
      <c r="Y39" s="12" t="n">
        <v>0.0</v>
      </c>
      <c r="Z39" s="12" t="n">
        <v>1.0</v>
      </c>
      <c r="AA39" s="12" t="n">
        <v>11.0</v>
      </c>
      <c r="AB39" s="12" t="n">
        <v>0.0</v>
      </c>
      <c r="AC39" s="12" t="n">
        <v>0.0</v>
      </c>
      <c r="AD39" s="10" t="n">
        <f t="shared" si="0"/>
        <v>690.0</v>
      </c>
      <c r="AE39" s="37">
        <v>0</v>
      </c>
    </row>
    <row r="40" spans="1:31" x14ac:dyDescent="0.2">
      <c r="A40" s="9" t="s">
        <v>40</v>
      </c>
      <c r="B40" s="9" t="s">
        <v>319</v>
      </c>
      <c r="C40" s="12" t="n">
        <v>0.0</v>
      </c>
      <c r="D40" s="12" t="n">
        <v>0.0</v>
      </c>
      <c r="E40" s="12" t="n">
        <v>0.0</v>
      </c>
      <c r="F40" s="12" t="n">
        <v>0.0</v>
      </c>
      <c r="G40" s="12" t="n">
        <v>0.0</v>
      </c>
      <c r="H40" s="12" t="n">
        <v>0.0</v>
      </c>
      <c r="I40" s="12" t="n">
        <v>0.0</v>
      </c>
      <c r="J40" s="12" t="n">
        <v>0.0</v>
      </c>
      <c r="K40" s="12" t="n">
        <v>0.0</v>
      </c>
      <c r="L40" s="12" t="n">
        <v>0.0</v>
      </c>
      <c r="M40" s="12" t="n">
        <v>0.0</v>
      </c>
      <c r="N40" s="12" t="n">
        <v>0.0</v>
      </c>
      <c r="O40" s="12" t="n">
        <v>0.0</v>
      </c>
      <c r="P40" s="12" t="n">
        <v>0.0</v>
      </c>
      <c r="Q40" s="12" t="n">
        <v>0.0</v>
      </c>
      <c r="R40" s="12" t="n">
        <v>0.0</v>
      </c>
      <c r="S40" s="12" t="n">
        <v>0.0</v>
      </c>
      <c r="T40" s="12" t="n">
        <v>0.0</v>
      </c>
      <c r="U40" s="12" t="n">
        <v>0.0</v>
      </c>
      <c r="V40" s="12" t="n">
        <v>0.0</v>
      </c>
      <c r="W40" s="12" t="n">
        <v>0.0</v>
      </c>
      <c r="X40" s="12" t="n">
        <v>0.0</v>
      </c>
      <c r="Y40" s="12" t="n">
        <v>0.0</v>
      </c>
      <c r="Z40" s="12" t="n">
        <v>0.0</v>
      </c>
      <c r="AA40" s="12" t="n">
        <v>0.0</v>
      </c>
      <c r="AB40" s="12" t="n">
        <v>0.0</v>
      </c>
      <c r="AC40" s="12" t="n">
        <v>0.0</v>
      </c>
      <c r="AD40" s="10" t="n">
        <f t="shared" si="0"/>
        <v>0.0</v>
      </c>
      <c r="AE40" s="37">
        <v>0</v>
      </c>
    </row>
    <row r="41" spans="1:31" x14ac:dyDescent="0.2">
      <c r="A41" s="9" t="s">
        <v>40</v>
      </c>
      <c r="B41" s="9" t="s">
        <v>318</v>
      </c>
      <c r="C41" s="12" t="n">
        <v>6.0</v>
      </c>
      <c r="D41" s="12" t="n">
        <v>0.0</v>
      </c>
      <c r="E41" s="12" t="n">
        <v>2.0</v>
      </c>
      <c r="F41" s="12" t="n">
        <v>0.0</v>
      </c>
      <c r="G41" s="12" t="n">
        <v>3.0</v>
      </c>
      <c r="H41" s="12" t="n">
        <v>131.0</v>
      </c>
      <c r="I41" s="12" t="n">
        <v>1.0</v>
      </c>
      <c r="J41" s="12" t="n">
        <v>0.0</v>
      </c>
      <c r="K41" s="12" t="n">
        <v>0.0</v>
      </c>
      <c r="L41" s="12" t="n">
        <v>0.0</v>
      </c>
      <c r="M41" s="12" t="n">
        <v>1.0</v>
      </c>
      <c r="N41" s="12" t="n">
        <v>12.0</v>
      </c>
      <c r="O41" s="12" t="n">
        <v>0.0</v>
      </c>
      <c r="P41" s="12" t="n">
        <v>0.0</v>
      </c>
      <c r="Q41" s="12" t="n">
        <v>0.0</v>
      </c>
      <c r="R41" s="12" t="n">
        <v>0.0</v>
      </c>
      <c r="S41" s="12" t="n">
        <v>0.0</v>
      </c>
      <c r="T41" s="12" t="n">
        <v>0.0</v>
      </c>
      <c r="U41" s="12" t="n">
        <v>0.0</v>
      </c>
      <c r="V41" s="12" t="n">
        <v>0.0</v>
      </c>
      <c r="W41" s="12" t="n">
        <v>3.0</v>
      </c>
      <c r="X41" s="12" t="n">
        <v>0.0</v>
      </c>
      <c r="Y41" s="12" t="n">
        <v>0.0</v>
      </c>
      <c r="Z41" s="12" t="n">
        <v>9.0</v>
      </c>
      <c r="AA41" s="12" t="n">
        <v>1.0</v>
      </c>
      <c r="AB41" s="12" t="n">
        <v>0.0</v>
      </c>
      <c r="AC41" s="12" t="n">
        <v>0.0</v>
      </c>
      <c r="AD41" s="10" t="n">
        <f t="shared" si="0"/>
        <v>169.0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1.0</v>
      </c>
      <c r="D43" s="12" t="n">
        <v>2.0</v>
      </c>
      <c r="E43" s="12" t="n">
        <v>0.0</v>
      </c>
      <c r="F43" s="12" t="n">
        <v>0.0</v>
      </c>
      <c r="G43" s="12" t="n">
        <v>1.0</v>
      </c>
      <c r="H43" s="12" t="n">
        <v>14.0</v>
      </c>
      <c r="I43" s="12" t="n">
        <v>0.0</v>
      </c>
      <c r="J43" s="12" t="n">
        <v>0.0</v>
      </c>
      <c r="K43" s="12" t="n">
        <v>0.0</v>
      </c>
      <c r="L43" s="12" t="n">
        <v>0.0</v>
      </c>
      <c r="M43" s="12" t="n">
        <v>1.0</v>
      </c>
      <c r="N43" s="12" t="n">
        <v>1.0</v>
      </c>
      <c r="O43" s="12" t="n">
        <v>0.0</v>
      </c>
      <c r="P43" s="12" t="n">
        <v>0.0</v>
      </c>
      <c r="Q43" s="12" t="n">
        <v>0.0</v>
      </c>
      <c r="R43" s="12" t="n">
        <v>0.0</v>
      </c>
      <c r="S43" s="12" t="n">
        <v>0.0</v>
      </c>
      <c r="T43" s="12" t="n">
        <v>1.0</v>
      </c>
      <c r="U43" s="12" t="n">
        <v>0.0</v>
      </c>
      <c r="V43" s="12" t="n">
        <v>0.0</v>
      </c>
      <c r="W43" s="12" t="n">
        <v>2.0</v>
      </c>
      <c r="X43" s="12" t="n">
        <v>0.0</v>
      </c>
      <c r="Y43" s="12" t="n">
        <v>0.0</v>
      </c>
      <c r="Z43" s="12" t="n">
        <v>0.0</v>
      </c>
      <c r="AA43" s="12" t="n">
        <v>0.0</v>
      </c>
      <c r="AB43" s="12" t="n">
        <v>0.0</v>
      </c>
      <c r="AC43" s="12" t="n">
        <v>0.0</v>
      </c>
      <c r="AD43" s="10" t="n">
        <f t="shared" si="0"/>
        <v>23.0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1.0</v>
      </c>
      <c r="U44" s="12" t="n">
        <v>0.0</v>
      </c>
      <c r="V44" s="12" t="n">
        <v>0.0</v>
      </c>
      <c r="W44" s="12" t="n">
        <v>2.0</v>
      </c>
      <c r="X44" s="12" t="n">
        <v>0.0</v>
      </c>
      <c r="Y44" s="12" t="n">
        <v>0.0</v>
      </c>
      <c r="Z44" s="12" t="n">
        <v>0.0</v>
      </c>
      <c r="AA44" s="12" t="n">
        <v>0.0</v>
      </c>
      <c r="AB44" s="12" t="n">
        <v>0.0</v>
      </c>
      <c r="AC44" s="12" t="n">
        <v>0.0</v>
      </c>
      <c r="AD44" s="10" t="n">
        <f t="shared" si="0"/>
        <v>3.0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1.0</v>
      </c>
      <c r="D46" s="12" t="n">
        <v>0.0</v>
      </c>
      <c r="E46" s="12" t="n">
        <v>0.0</v>
      </c>
      <c r="F46" s="12" t="n">
        <v>0.0</v>
      </c>
      <c r="G46" s="12" t="n">
        <v>1.0</v>
      </c>
      <c r="H46" s="12" t="n">
        <v>14.0</v>
      </c>
      <c r="I46" s="12" t="n">
        <v>0.0</v>
      </c>
      <c r="J46" s="12" t="n">
        <v>0.0</v>
      </c>
      <c r="K46" s="12" t="n">
        <v>0.0</v>
      </c>
      <c r="L46" s="12" t="n">
        <v>0.0</v>
      </c>
      <c r="M46" s="12" t="n">
        <v>1.0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17.0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63" t="n">
        <v>17.0</v>
      </c>
      <c r="D48" s="12" t="n">
        <v>7.0</v>
      </c>
      <c r="E48" s="12" t="n">
        <v>0.0</v>
      </c>
      <c r="F48" s="12" t="n">
        <v>1.0</v>
      </c>
      <c r="G48" s="12" t="n">
        <v>9.0</v>
      </c>
      <c r="H48" s="63" t="n">
        <v>1570.0</v>
      </c>
      <c r="I48" s="12" t="n">
        <v>8.0</v>
      </c>
      <c r="J48" s="12" t="n">
        <v>0.0</v>
      </c>
      <c r="K48" s="12" t="n">
        <v>5.0</v>
      </c>
      <c r="L48" s="12" t="n">
        <v>8.0</v>
      </c>
      <c r="M48" s="63" t="n">
        <v>25.0</v>
      </c>
      <c r="N48" s="63" t="n">
        <v>49.0</v>
      </c>
      <c r="O48" s="12" t="n">
        <v>0.0</v>
      </c>
      <c r="P48" s="12" t="n">
        <v>0.0</v>
      </c>
      <c r="Q48" s="12" t="n">
        <v>0.0</v>
      </c>
      <c r="R48" s="12" t="n">
        <v>0.0</v>
      </c>
      <c r="S48" s="12" t="n">
        <v>0.0</v>
      </c>
      <c r="T48" s="12" t="n">
        <v>6.0</v>
      </c>
      <c r="U48" s="12" t="n">
        <v>0.0</v>
      </c>
      <c r="V48" s="12" t="n">
        <v>0.0</v>
      </c>
      <c r="W48" s="63" t="n">
        <v>13.0</v>
      </c>
      <c r="X48" s="12" t="n">
        <v>5.0</v>
      </c>
      <c r="Y48" s="12" t="n">
        <v>0.0</v>
      </c>
      <c r="Z48" s="12" t="n">
        <v>3.0</v>
      </c>
      <c r="AA48" s="12" t="n">
        <v>8.0</v>
      </c>
      <c r="AB48" s="12" t="n">
        <v>0.0</v>
      </c>
      <c r="AC48" s="12" t="n">
        <v>0.0</v>
      </c>
      <c r="AD48" s="10" t="n">
        <f t="shared" si="0"/>
        <v>1734.0</v>
      </c>
      <c r="AE48" s="37" t="n">
        <v>5.0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17.0</v>
      </c>
      <c r="D52" s="12" t="n">
        <v>3.0</v>
      </c>
      <c r="E52" s="12" t="n">
        <v>0.0</v>
      </c>
      <c r="F52" s="12" t="n">
        <v>0.0</v>
      </c>
      <c r="G52" s="12" t="n">
        <v>2.0</v>
      </c>
      <c r="H52" s="12" t="n">
        <v>44.0</v>
      </c>
      <c r="I52" s="12" t="n">
        <v>5.0</v>
      </c>
      <c r="J52" s="12" t="n">
        <v>0.0</v>
      </c>
      <c r="K52" s="12" t="n">
        <v>1.0</v>
      </c>
      <c r="L52" s="12" t="n">
        <v>0.0</v>
      </c>
      <c r="M52" s="12" t="n">
        <v>25.0</v>
      </c>
      <c r="N52" s="12" t="n">
        <v>8.0</v>
      </c>
      <c r="O52" s="12" t="n">
        <v>0.0</v>
      </c>
      <c r="P52" s="12" t="n">
        <v>0.0</v>
      </c>
      <c r="Q52" s="12" t="n">
        <v>0.0</v>
      </c>
      <c r="R52" s="12" t="n">
        <v>0.0</v>
      </c>
      <c r="S52" s="12" t="n">
        <v>0.0</v>
      </c>
      <c r="T52" s="12" t="n">
        <v>9.0</v>
      </c>
      <c r="U52" s="12" t="n">
        <v>0.0</v>
      </c>
      <c r="V52" s="12" t="n">
        <v>0.0</v>
      </c>
      <c r="W52" s="12" t="n">
        <v>1.0</v>
      </c>
      <c r="X52" s="12" t="n">
        <v>2.0</v>
      </c>
      <c r="Y52" s="12" t="n">
        <v>0.0</v>
      </c>
      <c r="Z52" s="12" t="n">
        <v>0.0</v>
      </c>
      <c r="AA52" s="12" t="n">
        <v>3.0</v>
      </c>
      <c r="AB52" s="12" t="n">
        <v>0.0</v>
      </c>
      <c r="AC52" s="12" t="n">
        <v>0.0</v>
      </c>
      <c r="AD52" s="10" t="n">
        <f t="shared" si="0"/>
        <v>120.0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17.0</v>
      </c>
      <c r="D55" s="12" t="n">
        <v>5.0</v>
      </c>
      <c r="E55" s="12" t="n">
        <v>0.0</v>
      </c>
      <c r="F55" s="12" t="n">
        <v>0.0</v>
      </c>
      <c r="G55" s="12" t="n">
        <v>2.0</v>
      </c>
      <c r="H55" s="12" t="n">
        <v>4.0</v>
      </c>
      <c r="I55" s="12" t="n">
        <v>4.0</v>
      </c>
      <c r="J55" s="12" t="n">
        <v>0.0</v>
      </c>
      <c r="K55" s="12" t="n">
        <v>0.0</v>
      </c>
      <c r="L55" s="12" t="n">
        <v>3.0</v>
      </c>
      <c r="M55" s="12" t="n">
        <v>74.0</v>
      </c>
      <c r="N55" s="12" t="n">
        <v>15.0</v>
      </c>
      <c r="O55" s="12" t="n">
        <v>0.0</v>
      </c>
      <c r="P55" s="12" t="n">
        <v>0.0</v>
      </c>
      <c r="Q55" s="12" t="n">
        <v>0.0</v>
      </c>
      <c r="R55" s="12" t="n">
        <v>0.0</v>
      </c>
      <c r="S55" s="12" t="n">
        <v>0.0</v>
      </c>
      <c r="T55" s="12" t="n">
        <v>3.0</v>
      </c>
      <c r="U55" s="12" t="n">
        <v>0.0</v>
      </c>
      <c r="V55" s="12" t="n">
        <v>0.0</v>
      </c>
      <c r="W55" s="12" t="n">
        <v>3.0</v>
      </c>
      <c r="X55" s="12" t="n">
        <v>4.0</v>
      </c>
      <c r="Y55" s="12" t="n">
        <v>0.0</v>
      </c>
      <c r="Z55" s="12" t="n">
        <v>0.0</v>
      </c>
      <c r="AA55" s="12" t="n">
        <v>4.0</v>
      </c>
      <c r="AB55" s="12" t="n">
        <v>0.0</v>
      </c>
      <c r="AC55" s="12" t="n">
        <v>0.0</v>
      </c>
      <c r="AD55" s="10" t="n">
        <f t="shared" si="0"/>
        <v>138.0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1.0</v>
      </c>
      <c r="O66" s="12" t="n">
        <v>0.0</v>
      </c>
      <c r="P66" s="12" t="n">
        <v>0.0</v>
      </c>
      <c r="Q66" s="12" t="n">
        <v>0.0</v>
      </c>
      <c r="R66" s="12" t="n">
        <v>0.0</v>
      </c>
      <c r="S66" s="12" t="n">
        <v>0.0</v>
      </c>
      <c r="T66" s="12" t="n">
        <v>0.0</v>
      </c>
      <c r="U66" s="12" t="n">
        <v>0.0</v>
      </c>
      <c r="V66" s="12" t="n">
        <v>0.0</v>
      </c>
      <c r="W66" s="12" t="n">
        <v>0.0</v>
      </c>
      <c r="X66" s="12" t="n">
        <v>2.0</v>
      </c>
      <c r="Y66" s="12" t="n">
        <v>0.0</v>
      </c>
      <c r="Z66" s="12" t="n">
        <v>0.0</v>
      </c>
      <c r="AA66" s="12" t="n">
        <v>1.0</v>
      </c>
      <c r="AB66" s="12" t="n">
        <v>0.0</v>
      </c>
      <c r="AC66" s="12" t="n">
        <v>0.0</v>
      </c>
      <c r="AD66" s="10" t="n">
        <f t="shared" si="0"/>
        <v>4.0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0.0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0.0</v>
      </c>
      <c r="E77" s="12" t="n">
        <v>0.0</v>
      </c>
      <c r="F77" s="12" t="n">
        <v>0.0</v>
      </c>
      <c r="G77" s="12" t="n">
        <v>0.0</v>
      </c>
      <c r="H77" s="12" t="n">
        <v>4.0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4.0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1.0</v>
      </c>
      <c r="U78" s="12" t="n">
        <v>0.0</v>
      </c>
      <c r="V78" s="12" t="n">
        <v>0.0</v>
      </c>
      <c r="W78" s="12" t="n">
        <v>2.0</v>
      </c>
      <c r="X78" s="12" t="n">
        <v>0.0</v>
      </c>
      <c r="Y78" s="12" t="n">
        <v>0.0</v>
      </c>
      <c r="Z78" s="12" t="n">
        <v>0.0</v>
      </c>
      <c r="AA78" s="12" t="n">
        <v>0.0</v>
      </c>
      <c r="AB78" s="12" t="n">
        <v>0.0</v>
      </c>
      <c r="AC78" s="12" t="n">
        <v>0.0</v>
      </c>
      <c r="AD78" s="10" t="n">
        <f t="shared" si="1"/>
        <v>3.0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1.0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2.0</v>
      </c>
      <c r="AB82" s="12" t="n">
        <v>0.0</v>
      </c>
      <c r="AC82" s="12" t="n">
        <v>0.0</v>
      </c>
      <c r="AD82" s="10" t="n">
        <f t="shared" si="1"/>
        <v>3.0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16.0</v>
      </c>
      <c r="E86" s="12" t="n">
        <v>0.0</v>
      </c>
      <c r="F86" s="12" t="n">
        <v>0.0</v>
      </c>
      <c r="G86" s="12" t="n">
        <v>0.0</v>
      </c>
      <c r="H86" s="12" t="n">
        <v>0.0</v>
      </c>
      <c r="I86" s="12" t="n">
        <v>0.0</v>
      </c>
      <c r="J86" s="12" t="n">
        <v>0.0</v>
      </c>
      <c r="K86" s="12" t="n">
        <v>0.0</v>
      </c>
      <c r="L86" s="12" t="n">
        <v>0.0</v>
      </c>
      <c r="M86" s="12" t="n">
        <v>0.0</v>
      </c>
      <c r="N86" s="12" t="n">
        <v>0.0</v>
      </c>
      <c r="O86" s="12" t="n">
        <v>0.0</v>
      </c>
      <c r="P86" s="12" t="n">
        <v>0.0</v>
      </c>
      <c r="Q86" s="12" t="n">
        <v>0.0</v>
      </c>
      <c r="R86" s="12" t="n">
        <v>0.0</v>
      </c>
      <c r="S86" s="12" t="n">
        <v>0.0</v>
      </c>
      <c r="T86" s="12" t="n">
        <v>0.0</v>
      </c>
      <c r="U86" s="12" t="n">
        <v>0.0</v>
      </c>
      <c r="V86" s="12" t="n">
        <v>0.0</v>
      </c>
      <c r="W86" s="12" t="n">
        <v>0.0</v>
      </c>
      <c r="X86" s="12" t="n">
        <v>0.0</v>
      </c>
      <c r="Y86" s="12" t="n">
        <v>0.0</v>
      </c>
      <c r="Z86" s="12" t="n">
        <v>0.0</v>
      </c>
      <c r="AA86" s="12" t="n">
        <v>0.0</v>
      </c>
      <c r="AB86" s="12" t="n">
        <v>0.0</v>
      </c>
      <c r="AC86" s="12" t="n">
        <v>0.0</v>
      </c>
      <c r="AD86" s="10" t="n">
        <f t="shared" si="1"/>
        <v>16.0</v>
      </c>
      <c r="AE86" s="37">
        <v>0</v>
      </c>
    </row>
    <row r="87" spans="1:31" x14ac:dyDescent="0.2">
      <c r="A87" s="9" t="s">
        <v>77</v>
      </c>
      <c r="B87" s="9" t="s">
        <v>318</v>
      </c>
      <c r="C87" s="12" t="n">
        <v>3.0</v>
      </c>
      <c r="D87" s="12" t="n">
        <v>0.0</v>
      </c>
      <c r="E87" s="12" t="n">
        <v>0.0</v>
      </c>
      <c r="F87" s="12" t="n">
        <v>0.0</v>
      </c>
      <c r="G87" s="12" t="n">
        <v>2.0</v>
      </c>
      <c r="H87" s="63" t="n">
        <v>157.0</v>
      </c>
      <c r="I87" s="12" t="n">
        <v>0.0</v>
      </c>
      <c r="J87" s="12" t="n">
        <v>0.0</v>
      </c>
      <c r="K87" s="12" t="n">
        <v>0.0</v>
      </c>
      <c r="L87" s="12" t="n">
        <v>0.0</v>
      </c>
      <c r="M87" s="12" t="n">
        <v>0.0</v>
      </c>
      <c r="N87" s="12" t="n">
        <v>4.0</v>
      </c>
      <c r="O87" s="12" t="n">
        <v>0.0</v>
      </c>
      <c r="P87" s="12" t="n">
        <v>0.0</v>
      </c>
      <c r="Q87" s="12" t="n">
        <v>0.0</v>
      </c>
      <c r="R87" s="12" t="n">
        <v>0.0</v>
      </c>
      <c r="S87" s="12" t="n">
        <v>0.0</v>
      </c>
      <c r="T87" s="12" t="n">
        <v>0.0</v>
      </c>
      <c r="U87" s="12" t="n">
        <v>0.0</v>
      </c>
      <c r="V87" s="12" t="n">
        <v>0.0</v>
      </c>
      <c r="W87" s="12" t="n">
        <v>0.0</v>
      </c>
      <c r="X87" s="12" t="n">
        <v>0.0</v>
      </c>
      <c r="Y87" s="12" t="n">
        <v>0.0</v>
      </c>
      <c r="Z87" s="12" t="n">
        <v>0.0</v>
      </c>
      <c r="AA87" s="12" t="n">
        <v>1.0</v>
      </c>
      <c r="AB87" s="12" t="n">
        <v>0.0</v>
      </c>
      <c r="AC87" s="12" t="n">
        <v>0.0</v>
      </c>
      <c r="AD87" s="10" t="n">
        <f t="shared" si="1"/>
        <v>167.0</v>
      </c>
      <c r="AE87" s="37" t="n">
        <v>1.0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1.0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1.0</v>
      </c>
      <c r="AE88" s="37">
        <v>0</v>
      </c>
    </row>
    <row r="89" spans="1:31" x14ac:dyDescent="0.2">
      <c r="A89" s="9" t="s">
        <v>79</v>
      </c>
      <c r="B89" s="9" t="s">
        <v>318</v>
      </c>
      <c r="C89" s="12" t="n">
        <v>9.0</v>
      </c>
      <c r="D89" s="12" t="n">
        <v>0.0</v>
      </c>
      <c r="E89" s="12" t="n">
        <v>0.0</v>
      </c>
      <c r="F89" s="12" t="n">
        <v>0.0</v>
      </c>
      <c r="G89" s="12" t="n">
        <v>2.0</v>
      </c>
      <c r="H89" s="63" t="n">
        <v>261.0</v>
      </c>
      <c r="I89" s="12" t="n">
        <v>0.0</v>
      </c>
      <c r="J89" s="12" t="n">
        <v>0.0</v>
      </c>
      <c r="K89" s="12" t="n">
        <v>0.0</v>
      </c>
      <c r="L89" s="12" t="n">
        <v>0.0</v>
      </c>
      <c r="M89" s="12" t="n">
        <v>3.0</v>
      </c>
      <c r="N89" s="63" t="n">
        <v>22.0</v>
      </c>
      <c r="O89" s="12" t="n">
        <v>0.0</v>
      </c>
      <c r="P89" s="12" t="n">
        <v>0.0</v>
      </c>
      <c r="Q89" s="12" t="n">
        <v>0.0</v>
      </c>
      <c r="R89" s="12" t="n">
        <v>0.0</v>
      </c>
      <c r="S89" s="12" t="n">
        <v>0.0</v>
      </c>
      <c r="T89" s="12" t="n">
        <v>0.0</v>
      </c>
      <c r="U89" s="12" t="n">
        <v>0.0</v>
      </c>
      <c r="V89" s="12" t="n">
        <v>0.0</v>
      </c>
      <c r="W89" s="12" t="n">
        <v>2.0</v>
      </c>
      <c r="X89" s="12" t="n">
        <v>0.0</v>
      </c>
      <c r="Y89" s="12" t="n">
        <v>0.0</v>
      </c>
      <c r="Z89" s="12" t="n">
        <v>4.0</v>
      </c>
      <c r="AA89" s="12" t="n">
        <v>2.0</v>
      </c>
      <c r="AB89" s="12" t="n">
        <v>0.0</v>
      </c>
      <c r="AC89" s="12" t="n">
        <v>0.0</v>
      </c>
      <c r="AD89" s="10" t="n">
        <f t="shared" si="1"/>
        <v>305.0</v>
      </c>
      <c r="AE89" s="37" t="n">
        <v>2.0</v>
      </c>
    </row>
    <row r="90" spans="1:31" x14ac:dyDescent="0.2">
      <c r="A90" s="9" t="s">
        <v>81</v>
      </c>
      <c r="B90" s="9" t="s">
        <v>319</v>
      </c>
      <c r="C90" s="12" t="n">
        <v>0.0</v>
      </c>
      <c r="D90" s="12" t="n">
        <v>8.0</v>
      </c>
      <c r="E90" s="12" t="n">
        <v>0.0</v>
      </c>
      <c r="F90" s="12" t="n">
        <v>30.0</v>
      </c>
      <c r="G90" s="12" t="n">
        <v>5.0</v>
      </c>
      <c r="H90" s="12" t="n">
        <v>59.0</v>
      </c>
      <c r="I90" s="12" t="n">
        <v>0.0</v>
      </c>
      <c r="J90" s="12" t="n">
        <v>0.0</v>
      </c>
      <c r="K90" s="12" t="n">
        <v>0.0</v>
      </c>
      <c r="L90" s="12" t="n">
        <v>0.0</v>
      </c>
      <c r="M90" s="12" t="n">
        <v>0.0</v>
      </c>
      <c r="N90" s="12" t="n">
        <v>10.0</v>
      </c>
      <c r="O90" s="12" t="n">
        <v>0.0</v>
      </c>
      <c r="P90" s="12" t="n">
        <v>0.0</v>
      </c>
      <c r="Q90" s="12" t="n">
        <v>0.0</v>
      </c>
      <c r="R90" s="12" t="n">
        <v>0.0</v>
      </c>
      <c r="S90" s="12" t="n">
        <v>0.0</v>
      </c>
      <c r="T90" s="12" t="n">
        <v>0.0</v>
      </c>
      <c r="U90" s="12" t="n">
        <v>0.0</v>
      </c>
      <c r="V90" s="12" t="n">
        <v>0.0</v>
      </c>
      <c r="W90" s="12" t="n">
        <v>0.0</v>
      </c>
      <c r="X90" s="12" t="n">
        <v>0.0</v>
      </c>
      <c r="Y90" s="12" t="n">
        <v>0.0</v>
      </c>
      <c r="Z90" s="12" t="n">
        <v>0.0</v>
      </c>
      <c r="AA90" s="12" t="n">
        <v>0.0</v>
      </c>
      <c r="AB90" s="12" t="n">
        <v>0.0</v>
      </c>
      <c r="AC90" s="12" t="n">
        <v>0.0</v>
      </c>
      <c r="AD90" s="10" t="n">
        <f t="shared" si="1"/>
        <v>112.0</v>
      </c>
      <c r="AE90" s="37">
        <v>0</v>
      </c>
    </row>
    <row r="91" spans="1:31" x14ac:dyDescent="0.2">
      <c r="A91" s="9" t="s">
        <v>81</v>
      </c>
      <c r="B91" s="9" t="s">
        <v>318</v>
      </c>
      <c r="C91" s="12" t="n">
        <v>9.0</v>
      </c>
      <c r="D91" s="12" t="n">
        <v>0.0</v>
      </c>
      <c r="E91" s="12" t="n">
        <v>6.0</v>
      </c>
      <c r="F91" s="12" t="n">
        <v>0.0</v>
      </c>
      <c r="G91" s="12" t="n">
        <v>4.0</v>
      </c>
      <c r="H91" s="63" t="n">
        <v>486.0</v>
      </c>
      <c r="I91" s="12" t="n">
        <v>1.0</v>
      </c>
      <c r="J91" s="12" t="n">
        <v>0.0</v>
      </c>
      <c r="K91" s="12" t="n">
        <v>0.0</v>
      </c>
      <c r="L91" s="12" t="n">
        <v>0.0</v>
      </c>
      <c r="M91" s="12" t="n">
        <v>2.0</v>
      </c>
      <c r="N91" s="63" t="n">
        <v>27.0</v>
      </c>
      <c r="O91" s="12" t="n">
        <v>0.0</v>
      </c>
      <c r="P91" s="12" t="n">
        <v>0.0</v>
      </c>
      <c r="Q91" s="12" t="n">
        <v>0.0</v>
      </c>
      <c r="R91" s="12" t="n">
        <v>0.0</v>
      </c>
      <c r="S91" s="12" t="n">
        <v>0.0</v>
      </c>
      <c r="T91" s="12" t="n">
        <v>0.0</v>
      </c>
      <c r="U91" s="12" t="n">
        <v>0.0</v>
      </c>
      <c r="V91" s="12" t="n">
        <v>0.0</v>
      </c>
      <c r="W91" s="12" t="n">
        <v>4.0</v>
      </c>
      <c r="X91" s="12" t="n">
        <v>0.0</v>
      </c>
      <c r="Y91" s="12" t="n">
        <v>0.0</v>
      </c>
      <c r="Z91" s="12" t="n">
        <v>10.0</v>
      </c>
      <c r="AA91" s="12" t="n">
        <v>3.0</v>
      </c>
      <c r="AB91" s="12" t="n">
        <v>0.0</v>
      </c>
      <c r="AC91" s="12" t="n">
        <v>0.0</v>
      </c>
      <c r="AD91" s="10" t="n">
        <f t="shared" si="1"/>
        <v>552.0</v>
      </c>
      <c r="AE91" s="37" t="n">
        <v>2.0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4.0</v>
      </c>
      <c r="D98" s="12" t="n">
        <v>1.0</v>
      </c>
      <c r="E98" s="12" t="n">
        <v>0.0</v>
      </c>
      <c r="F98" s="12" t="n">
        <v>71.0</v>
      </c>
      <c r="G98" s="12" t="n">
        <v>1.0</v>
      </c>
      <c r="H98" s="12" t="n">
        <v>2094.0</v>
      </c>
      <c r="I98" s="12" t="n">
        <v>0.0</v>
      </c>
      <c r="J98" s="12" t="n">
        <v>0.0</v>
      </c>
      <c r="K98" s="12" t="n">
        <v>0.0</v>
      </c>
      <c r="L98" s="12" t="n">
        <v>0.0</v>
      </c>
      <c r="M98" s="12" t="n">
        <v>0.0</v>
      </c>
      <c r="N98" s="12" t="n">
        <v>2.0</v>
      </c>
      <c r="O98" s="12" t="n">
        <v>0.0</v>
      </c>
      <c r="P98" s="12" t="n">
        <v>0.0</v>
      </c>
      <c r="Q98" s="12" t="n">
        <v>0.0</v>
      </c>
      <c r="R98" s="12" t="n">
        <v>0.0</v>
      </c>
      <c r="S98" s="12" t="n">
        <v>0.0</v>
      </c>
      <c r="T98" s="12" t="n">
        <v>7.0</v>
      </c>
      <c r="U98" s="12" t="n">
        <v>0.0</v>
      </c>
      <c r="V98" s="12" t="n">
        <v>0.0</v>
      </c>
      <c r="W98" s="12" t="n">
        <v>1.0</v>
      </c>
      <c r="X98" s="12" t="n">
        <v>0.0</v>
      </c>
      <c r="Y98" s="12" t="n">
        <v>0.0</v>
      </c>
      <c r="Z98" s="12" t="n">
        <v>0.0</v>
      </c>
      <c r="AA98" s="12" t="n">
        <v>4.0</v>
      </c>
      <c r="AB98" s="12" t="n">
        <v>0.0</v>
      </c>
      <c r="AC98" s="12" t="n">
        <v>0.0</v>
      </c>
      <c r="AD98" s="10" t="n">
        <f t="shared" si="1"/>
        <v>2185.0</v>
      </c>
      <c r="AE98" s="37">
        <v>0</v>
      </c>
    </row>
    <row r="99" spans="1:31" x14ac:dyDescent="0.2">
      <c r="A99" s="9" t="s">
        <v>461</v>
      </c>
      <c r="B99" s="9" t="s">
        <v>318</v>
      </c>
      <c r="C99" s="12" t="n">
        <v>0.0</v>
      </c>
      <c r="D99" s="12" t="n">
        <v>0.0</v>
      </c>
      <c r="E99" s="12" t="n">
        <v>0.0</v>
      </c>
      <c r="F99" s="12" t="n">
        <v>0.0</v>
      </c>
      <c r="G99" s="12" t="n">
        <v>0.0</v>
      </c>
      <c r="H99" s="12" t="n">
        <v>0.0</v>
      </c>
      <c r="I99" s="12" t="n">
        <v>0.0</v>
      </c>
      <c r="J99" s="12" t="n">
        <v>0.0</v>
      </c>
      <c r="K99" s="12" t="n">
        <v>0.0</v>
      </c>
      <c r="L99" s="12" t="n">
        <v>0.0</v>
      </c>
      <c r="M99" s="12" t="n">
        <v>0.0</v>
      </c>
      <c r="N99" s="12" t="n">
        <v>0.0</v>
      </c>
      <c r="O99" s="12" t="n">
        <v>0.0</v>
      </c>
      <c r="P99" s="12" t="n">
        <v>0.0</v>
      </c>
      <c r="Q99" s="12" t="n">
        <v>0.0</v>
      </c>
      <c r="R99" s="12" t="n">
        <v>0.0</v>
      </c>
      <c r="S99" s="12" t="n">
        <v>0.0</v>
      </c>
      <c r="T99" s="12" t="n">
        <v>0.0</v>
      </c>
      <c r="U99" s="12" t="n">
        <v>0.0</v>
      </c>
      <c r="V99" s="12" t="n">
        <v>0.0</v>
      </c>
      <c r="W99" s="12" t="n">
        <v>0.0</v>
      </c>
      <c r="X99" s="12" t="n">
        <v>0.0</v>
      </c>
      <c r="Y99" s="12" t="n">
        <v>0.0</v>
      </c>
      <c r="Z99" s="12" t="n">
        <v>0.0</v>
      </c>
      <c r="AA99" s="12" t="n">
        <v>0.0</v>
      </c>
      <c r="AB99" s="12" t="n">
        <v>0.0</v>
      </c>
      <c r="AC99" s="12" t="n">
        <v>0.0</v>
      </c>
      <c r="AD99" s="10" t="n">
        <f t="shared" si="1"/>
        <v>0.0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31.0</v>
      </c>
      <c r="G102" s="12" t="n">
        <v>0.0</v>
      </c>
      <c r="H102" s="12" t="n">
        <v>15.0</v>
      </c>
      <c r="I102" s="12" t="n">
        <v>0.0</v>
      </c>
      <c r="J102" s="12" t="n">
        <v>0.0</v>
      </c>
      <c r="K102" s="12" t="n">
        <v>0.0</v>
      </c>
      <c r="L102" s="12" t="n">
        <v>0.0</v>
      </c>
      <c r="M102" s="12" t="n">
        <v>2.0</v>
      </c>
      <c r="N102" s="12" t="n">
        <v>0.0</v>
      </c>
      <c r="O102" s="12" t="n">
        <v>0.0</v>
      </c>
      <c r="P102" s="12" t="n">
        <v>0.0</v>
      </c>
      <c r="Q102" s="12" t="n">
        <v>0.0</v>
      </c>
      <c r="R102" s="12" t="n">
        <v>0.0</v>
      </c>
      <c r="S102" s="12" t="n">
        <v>0.0</v>
      </c>
      <c r="T102" s="12" t="n">
        <v>1.0</v>
      </c>
      <c r="U102" s="12" t="n">
        <v>0.0</v>
      </c>
      <c r="V102" s="12" t="n">
        <v>0.0</v>
      </c>
      <c r="W102" s="12" t="n">
        <v>0.0</v>
      </c>
      <c r="X102" s="12" t="n">
        <v>0.0</v>
      </c>
      <c r="Y102" s="12" t="n">
        <v>0.0</v>
      </c>
      <c r="Z102" s="12" t="n">
        <v>0.0</v>
      </c>
      <c r="AA102" s="12" t="n">
        <v>2.0</v>
      </c>
      <c r="AB102" s="12" t="n">
        <v>0.0</v>
      </c>
      <c r="AC102" s="12" t="n">
        <v>0.0</v>
      </c>
      <c r="AD102" s="10" t="n">
        <f t="shared" si="1"/>
        <v>51.0</v>
      </c>
      <c r="AE102" s="37">
        <v>0</v>
      </c>
    </row>
    <row r="103" spans="1:31" x14ac:dyDescent="0.2">
      <c r="A103" s="9" t="s">
        <v>463</v>
      </c>
      <c r="B103" s="9" t="s">
        <v>318</v>
      </c>
      <c r="C103" s="12" t="n">
        <v>3.0</v>
      </c>
      <c r="D103" s="12" t="n">
        <v>0.0</v>
      </c>
      <c r="E103" s="12" t="n">
        <v>1.0</v>
      </c>
      <c r="F103" s="12" t="n">
        <v>0.0</v>
      </c>
      <c r="G103" s="12" t="n">
        <v>0.0</v>
      </c>
      <c r="H103" s="12" t="n">
        <v>81.0</v>
      </c>
      <c r="I103" s="12" t="n">
        <v>0.0</v>
      </c>
      <c r="J103" s="12" t="n">
        <v>0.0</v>
      </c>
      <c r="K103" s="12" t="n">
        <v>0.0</v>
      </c>
      <c r="L103" s="12" t="n">
        <v>0.0</v>
      </c>
      <c r="M103" s="12" t="n">
        <v>1.0</v>
      </c>
      <c r="N103" s="12" t="n">
        <v>5.0</v>
      </c>
      <c r="O103" s="12" t="n">
        <v>0.0</v>
      </c>
      <c r="P103" s="12" t="n">
        <v>0.0</v>
      </c>
      <c r="Q103" s="12" t="n">
        <v>0.0</v>
      </c>
      <c r="R103" s="12" t="n">
        <v>0.0</v>
      </c>
      <c r="S103" s="12" t="n">
        <v>0.0</v>
      </c>
      <c r="T103" s="12" t="n">
        <v>0.0</v>
      </c>
      <c r="U103" s="12" t="n">
        <v>0.0</v>
      </c>
      <c r="V103" s="12" t="n">
        <v>0.0</v>
      </c>
      <c r="W103" s="12" t="n">
        <v>1.0</v>
      </c>
      <c r="X103" s="12" t="n">
        <v>0.0</v>
      </c>
      <c r="Y103" s="12" t="n">
        <v>0.0</v>
      </c>
      <c r="Z103" s="12" t="n">
        <v>0.0</v>
      </c>
      <c r="AA103" s="12" t="n">
        <v>0.0</v>
      </c>
      <c r="AB103" s="12" t="n">
        <v>0.0</v>
      </c>
      <c r="AC103" s="12" t="n">
        <v>0.0</v>
      </c>
      <c r="AD103" s="10" t="n">
        <f t="shared" si="1"/>
        <v>92.0</v>
      </c>
      <c r="AE103" s="37">
        <v>0</v>
      </c>
    </row>
    <row r="104" spans="1:31" x14ac:dyDescent="0.2">
      <c r="A104" s="9" t="s">
        <v>464</v>
      </c>
      <c r="B104" s="9" t="s">
        <v>319</v>
      </c>
      <c r="C104" s="12" t="n">
        <v>0.0</v>
      </c>
      <c r="D104" s="12" t="n">
        <v>0.0</v>
      </c>
      <c r="E104" s="12" t="n">
        <v>0.0</v>
      </c>
      <c r="F104" s="12" t="n">
        <v>90.0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90.0</v>
      </c>
      <c r="AE104" s="37">
        <v>0</v>
      </c>
    </row>
    <row r="105" spans="1:31" x14ac:dyDescent="0.2">
      <c r="A105" s="9" t="s">
        <v>464</v>
      </c>
      <c r="B105" s="9" t="s">
        <v>318</v>
      </c>
      <c r="C105" s="12" t="n">
        <v>0.0</v>
      </c>
      <c r="D105" s="12" t="n">
        <v>0.0</v>
      </c>
      <c r="E105" s="12" t="n">
        <v>0.0</v>
      </c>
      <c r="F105" s="12" t="n">
        <v>0.0</v>
      </c>
      <c r="G105" s="12" t="n">
        <v>0.0</v>
      </c>
      <c r="H105" s="12" t="n">
        <v>7.0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7.0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2.0</v>
      </c>
      <c r="G108" s="12" t="n">
        <v>0.0</v>
      </c>
      <c r="H108" s="12" t="n">
        <v>76.0</v>
      </c>
      <c r="I108" s="12" t="n">
        <v>0.0</v>
      </c>
      <c r="J108" s="12" t="n">
        <v>0.0</v>
      </c>
      <c r="K108" s="12" t="n">
        <v>0.0</v>
      </c>
      <c r="L108" s="12" t="n">
        <v>0.0</v>
      </c>
      <c r="M108" s="12" t="n">
        <v>0.0</v>
      </c>
      <c r="N108" s="12" t="n">
        <v>7.0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85.0</v>
      </c>
      <c r="AE108" s="37">
        <v>0</v>
      </c>
    </row>
    <row r="109" spans="1:31" x14ac:dyDescent="0.2">
      <c r="A109" s="9" t="s">
        <v>466</v>
      </c>
      <c r="B109" s="9" t="s">
        <v>318</v>
      </c>
      <c r="C109" s="12" t="n">
        <v>0.0</v>
      </c>
      <c r="D109" s="12" t="n">
        <v>0.0</v>
      </c>
      <c r="E109" s="12" t="n">
        <v>0.0</v>
      </c>
      <c r="F109" s="12" t="n">
        <v>0.0</v>
      </c>
      <c r="G109" s="12" t="n">
        <v>0.0</v>
      </c>
      <c r="H109" s="12" t="n">
        <v>11.0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11.0</v>
      </c>
      <c r="AE109" s="37">
        <v>0</v>
      </c>
    </row>
    <row r="110" spans="1:31" x14ac:dyDescent="0.2">
      <c r="A110" s="9" t="s">
        <v>467</v>
      </c>
      <c r="B110" s="9" t="s">
        <v>319</v>
      </c>
      <c r="C110" s="12" t="n">
        <v>0.0</v>
      </c>
      <c r="D110" s="12" t="n">
        <v>0.0</v>
      </c>
      <c r="E110" s="12" t="n">
        <v>0.0</v>
      </c>
      <c r="F110" s="12" t="n">
        <v>0.0</v>
      </c>
      <c r="G110" s="12" t="n">
        <v>0.0</v>
      </c>
      <c r="H110" s="12" t="n">
        <v>10.0</v>
      </c>
      <c r="I110" s="12" t="n">
        <v>0.0</v>
      </c>
      <c r="J110" s="12" t="n">
        <v>0.0</v>
      </c>
      <c r="K110" s="12" t="n">
        <v>0.0</v>
      </c>
      <c r="L110" s="12" t="n">
        <v>0.0</v>
      </c>
      <c r="M110" s="12" t="n">
        <v>0.0</v>
      </c>
      <c r="N110" s="12" t="n">
        <v>4.0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1.0</v>
      </c>
      <c r="AB110" s="12" t="n">
        <v>0.0</v>
      </c>
      <c r="AC110" s="12" t="n">
        <v>0.0</v>
      </c>
      <c r="AD110" s="10" t="n">
        <f t="shared" si="1"/>
        <v>15.0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71.0</v>
      </c>
      <c r="G120" s="12" t="n">
        <v>0.0</v>
      </c>
      <c r="H120" s="12" t="n">
        <v>44.0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115.0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0.0</v>
      </c>
      <c r="E122" s="12" t="n">
        <v>0.0</v>
      </c>
      <c r="F122" s="12" t="n">
        <v>70.0</v>
      </c>
      <c r="G122" s="12" t="n">
        <v>0.0</v>
      </c>
      <c r="H122" s="12" t="n">
        <v>0.0</v>
      </c>
      <c r="I122" s="12" t="n">
        <v>0.0</v>
      </c>
      <c r="J122" s="12" t="n">
        <v>0.0</v>
      </c>
      <c r="K122" s="12" t="n">
        <v>0.0</v>
      </c>
      <c r="L122" s="12" t="n">
        <v>0.0</v>
      </c>
      <c r="M122" s="12" t="n">
        <v>1.0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71.0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13.0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13.0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14.0</v>
      </c>
      <c r="D138" s="12" t="n">
        <v>3.0</v>
      </c>
      <c r="E138" s="12" t="n">
        <v>0.0</v>
      </c>
      <c r="F138" s="12" t="n">
        <v>1.0</v>
      </c>
      <c r="G138" s="12" t="n">
        <v>2.0</v>
      </c>
      <c r="H138" s="12" t="n">
        <v>1.0</v>
      </c>
      <c r="I138" s="12" t="n">
        <v>8.0</v>
      </c>
      <c r="J138" s="12" t="n">
        <v>0.0</v>
      </c>
      <c r="K138" s="12" t="n">
        <v>1.0</v>
      </c>
      <c r="L138" s="12" t="n">
        <v>1.0</v>
      </c>
      <c r="M138" s="12" t="n">
        <v>27.0</v>
      </c>
      <c r="N138" s="12" t="n">
        <v>72.0</v>
      </c>
      <c r="O138" s="12" t="n">
        <v>0.0</v>
      </c>
      <c r="P138" s="12" t="n">
        <v>0.0</v>
      </c>
      <c r="Q138" s="12" t="n">
        <v>0.0</v>
      </c>
      <c r="R138" s="12" t="n">
        <v>0.0</v>
      </c>
      <c r="S138" s="12" t="n">
        <v>0.0</v>
      </c>
      <c r="T138" s="12" t="n">
        <v>10.0</v>
      </c>
      <c r="U138" s="12" t="n">
        <v>0.0</v>
      </c>
      <c r="V138" s="12" t="n">
        <v>0.0</v>
      </c>
      <c r="W138" s="12" t="n">
        <v>2.0</v>
      </c>
      <c r="X138" s="12" t="n">
        <v>9.0</v>
      </c>
      <c r="Y138" s="12" t="n">
        <v>0.0</v>
      </c>
      <c r="Z138" s="12" t="n">
        <v>1.0</v>
      </c>
      <c r="AA138" s="12" t="n">
        <v>5.0</v>
      </c>
      <c r="AB138" s="12" t="n">
        <v>0.0</v>
      </c>
      <c r="AC138" s="12" t="n">
        <v>0.0</v>
      </c>
      <c r="AD138" s="10" t="n">
        <f t="shared" si="1"/>
        <v>157.0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0.0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1"/>
        <v>0.0</v>
      </c>
      <c r="AE139" s="37">
        <v>0</v>
      </c>
    </row>
    <row r="140" spans="1:31" x14ac:dyDescent="0.2">
      <c r="A140" s="3" t="s">
        <v>440</v>
      </c>
      <c r="B140" s="9" t="s">
        <v>319</v>
      </c>
      <c r="C140" s="12" t="n">
        <v>10.0</v>
      </c>
      <c r="D140" s="12" t="n">
        <v>0.0</v>
      </c>
      <c r="E140" s="12" t="n">
        <v>0.0</v>
      </c>
      <c r="F140" s="12" t="n">
        <v>0.0</v>
      </c>
      <c r="G140" s="12" t="n">
        <v>0.0</v>
      </c>
      <c r="H140" s="12" t="n">
        <v>1443.0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1453.0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10.0</v>
      </c>
      <c r="I144" s="12" t="n">
        <v>0.0</v>
      </c>
      <c r="J144" s="12" t="n">
        <v>0.0</v>
      </c>
      <c r="K144" s="12" t="n">
        <v>0.0</v>
      </c>
      <c r="L144" s="12" t="n">
        <v>0.0</v>
      </c>
      <c r="M144" s="12" t="n">
        <v>0.0</v>
      </c>
      <c r="N144" s="12" t="n">
        <v>4.0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1.0</v>
      </c>
      <c r="AB144" s="12" t="n">
        <v>0.0</v>
      </c>
      <c r="AC144" s="12" t="n">
        <v>0.0</v>
      </c>
      <c r="AD144" s="10" t="n">
        <f t="shared" si="1"/>
        <v>15.0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1.0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1.0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1.0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1.0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1.0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4.0</v>
      </c>
      <c r="X156" s="12" t="n">
        <v>0.0</v>
      </c>
      <c r="Y156" s="12" t="n">
        <v>0.0</v>
      </c>
      <c r="Z156" s="12" t="n">
        <v>0.0</v>
      </c>
      <c r="AA156" s="12" t="n">
        <v>0.0</v>
      </c>
      <c r="AB156" s="12" t="n">
        <v>0.0</v>
      </c>
      <c r="AC156" s="12" t="n">
        <v>0.0</v>
      </c>
      <c r="AD156" s="10" t="n">
        <f t="shared" si="1"/>
        <v>5.0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6.0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6.0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3.0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3.0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2.0</v>
      </c>
      <c r="D214" s="12" t="n">
        <v>0.0</v>
      </c>
      <c r="E214" s="12" t="n">
        <v>0.0</v>
      </c>
      <c r="F214" s="12" t="n">
        <v>0.0</v>
      </c>
      <c r="G214" s="12" t="n">
        <v>20.0</v>
      </c>
      <c r="H214" s="12" t="n">
        <v>49.0</v>
      </c>
      <c r="I214" s="12" t="n">
        <v>0.0</v>
      </c>
      <c r="J214" s="12" t="n">
        <v>0.0</v>
      </c>
      <c r="K214" s="12" t="n">
        <v>6.0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8.0</v>
      </c>
      <c r="Y214" s="12" t="n">
        <v>0.0</v>
      </c>
      <c r="Z214" s="12" t="n">
        <v>0.0</v>
      </c>
      <c r="AA214" s="12" t="n">
        <v>2.0</v>
      </c>
      <c r="AB214" s="12" t="n">
        <v>0.0</v>
      </c>
      <c r="AC214" s="12" t="n">
        <v>0.0</v>
      </c>
      <c r="AD214" s="10" t="n">
        <f t="shared" si="1"/>
        <v>87.0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1.0</v>
      </c>
      <c r="E419" s="12" t="n">
        <v>0.0</v>
      </c>
      <c r="F419" s="12" t="n">
        <v>0.0</v>
      </c>
      <c r="G419" s="12" t="n">
        <v>1.0</v>
      </c>
      <c r="H419" s="12" t="n">
        <v>0.0</v>
      </c>
      <c r="I419" s="12" t="n">
        <v>0.0</v>
      </c>
      <c r="J419" s="12" t="n">
        <v>0.0</v>
      </c>
      <c r="K419" s="12" t="n">
        <v>0.0</v>
      </c>
      <c r="L419" s="12" t="n">
        <v>0.0</v>
      </c>
      <c r="M419" s="12" t="n">
        <v>0.0</v>
      </c>
      <c r="N419" s="12" t="n">
        <v>0.0</v>
      </c>
      <c r="O419" s="12" t="n">
        <v>0.0</v>
      </c>
      <c r="P419" s="12" t="n">
        <v>0.0</v>
      </c>
      <c r="Q419" s="12" t="n">
        <v>0.0</v>
      </c>
      <c r="R419" s="12" t="n">
        <v>0.0</v>
      </c>
      <c r="S419" s="12" t="n">
        <v>0.0</v>
      </c>
      <c r="T419" s="12" t="n">
        <v>0.0</v>
      </c>
      <c r="U419" s="12" t="n">
        <v>0.0</v>
      </c>
      <c r="V419" s="12" t="n">
        <v>0.0</v>
      </c>
      <c r="W419" s="12" t="n">
        <v>0.0</v>
      </c>
      <c r="X419" s="12" t="n">
        <v>19.0</v>
      </c>
      <c r="Y419" s="12" t="n">
        <v>0.0</v>
      </c>
      <c r="Z419" s="12" t="n">
        <v>0.0</v>
      </c>
      <c r="AA419" s="12" t="n">
        <v>1.0</v>
      </c>
      <c r="AB419" s="12" t="n">
        <v>0.0</v>
      </c>
      <c r="AC419" s="12" t="n">
        <v>0.0</v>
      </c>
      <c r="AD419" s="10" t="n">
        <f t="shared" si="5"/>
        <v>22.0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63"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5"/>
        <v>0.0</v>
      </c>
      <c r="AE424" s="37" t="n">
        <v>1.0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63" t="n">
        <v>0.0</v>
      </c>
      <c r="E426" s="12" t="n">
        <v>0.0</v>
      </c>
      <c r="F426" s="12" t="n">
        <v>0.0</v>
      </c>
      <c r="G426" s="12" t="n">
        <v>0.0</v>
      </c>
      <c r="H426" s="63" t="n">
        <v>0.0</v>
      </c>
      <c r="I426" s="12" t="n">
        <v>0.0</v>
      </c>
      <c r="J426" s="12" t="n">
        <v>0.0</v>
      </c>
      <c r="K426" s="12" t="n">
        <v>0.0</v>
      </c>
      <c r="L426" s="12" t="n">
        <v>0.0</v>
      </c>
      <c r="M426" s="12" t="n">
        <v>0.0</v>
      </c>
      <c r="N426" s="63" t="n">
        <v>0.0</v>
      </c>
      <c r="O426" s="12" t="n">
        <v>0.0</v>
      </c>
      <c r="P426" s="12" t="n">
        <v>0.0</v>
      </c>
      <c r="Q426" s="12" t="n">
        <v>0.0</v>
      </c>
      <c r="R426" s="12" t="n">
        <v>0.0</v>
      </c>
      <c r="S426" s="12" t="n">
        <v>0.0</v>
      </c>
      <c r="T426" s="12" t="n">
        <v>0.0</v>
      </c>
      <c r="U426" s="12" t="n">
        <v>0.0</v>
      </c>
      <c r="V426" s="12" t="n">
        <v>0.0</v>
      </c>
      <c r="W426" s="12" t="n">
        <v>0.0</v>
      </c>
      <c r="X426" s="12" t="n">
        <v>0.0</v>
      </c>
      <c r="Y426" s="12" t="n">
        <v>0.0</v>
      </c>
      <c r="Z426" s="12" t="n">
        <v>0.0</v>
      </c>
      <c r="AA426" s="12" t="n">
        <v>0.0</v>
      </c>
      <c r="AB426" s="12" t="n">
        <v>0.0</v>
      </c>
      <c r="AC426" s="12" t="n">
        <v>0.0</v>
      </c>
      <c r="AD426" s="10" t="n">
        <f t="shared" si="5"/>
        <v>0.0</v>
      </c>
      <c r="AE426" s="37" t="n">
        <v>3.0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63" t="n">
        <v>0.0</v>
      </c>
      <c r="D429" s="12" t="n">
        <v>0.0</v>
      </c>
      <c r="E429" s="12" t="n">
        <v>0.0</v>
      </c>
      <c r="F429" s="12" t="n">
        <v>0.0</v>
      </c>
      <c r="G429" s="63" t="n">
        <v>0.0</v>
      </c>
      <c r="H429" s="63" t="n">
        <v>0.0</v>
      </c>
      <c r="I429" s="63" t="n">
        <v>0.0</v>
      </c>
      <c r="J429" s="12" t="n">
        <v>0.0</v>
      </c>
      <c r="K429" s="12" t="n">
        <v>0.0</v>
      </c>
      <c r="L429" s="12" t="n">
        <v>0.0</v>
      </c>
      <c r="M429" s="63" t="n">
        <v>0.0</v>
      </c>
      <c r="N429" s="63" t="n">
        <v>0.0</v>
      </c>
      <c r="O429" s="12" t="n">
        <v>0.0</v>
      </c>
      <c r="P429" s="12" t="n">
        <v>0.0</v>
      </c>
      <c r="Q429" s="12" t="n">
        <v>0.0</v>
      </c>
      <c r="R429" s="12" t="n">
        <v>0.0</v>
      </c>
      <c r="S429" s="12" t="n">
        <v>0.0</v>
      </c>
      <c r="T429" s="12" t="n">
        <v>0.0</v>
      </c>
      <c r="U429" s="12" t="n">
        <v>0.0</v>
      </c>
      <c r="V429" s="12" t="n">
        <v>0.0</v>
      </c>
      <c r="W429" s="63" t="n">
        <v>0.0</v>
      </c>
      <c r="X429" s="12" t="n">
        <v>0.0</v>
      </c>
      <c r="Y429" s="12" t="n">
        <v>0.0</v>
      </c>
      <c r="Z429" s="63" t="n">
        <v>0.0</v>
      </c>
      <c r="AA429" s="12" t="n">
        <v>0.0</v>
      </c>
      <c r="AB429" s="12" t="n">
        <v>0.0</v>
      </c>
      <c r="AC429" s="12" t="n">
        <v>0.0</v>
      </c>
      <c r="AD429" s="10" t="n">
        <f t="shared" si="5"/>
        <v>0.0</v>
      </c>
      <c r="AE429" s="37" t="n">
        <v>8.0</v>
      </c>
    </row>
    <row r="430" spans="1:31" x14ac:dyDescent="0.2">
      <c r="A430" s="48" t="s">
        <v>516</v>
      </c>
      <c r="B430" s="9" t="s">
        <v>319</v>
      </c>
      <c r="C430" s="12" t="n">
        <v>0.0</v>
      </c>
      <c r="D430" s="12" t="n">
        <v>0.0</v>
      </c>
      <c r="E430" s="12" t="n">
        <v>0.0</v>
      </c>
      <c r="F430" s="12" t="n">
        <v>0.0</v>
      </c>
      <c r="G430" s="12" t="n">
        <v>0.0</v>
      </c>
      <c r="H430" s="63" t="n">
        <v>0.0</v>
      </c>
      <c r="I430" s="12" t="n">
        <v>0.0</v>
      </c>
      <c r="J430" s="12" t="n">
        <v>0.0</v>
      </c>
      <c r="K430" s="12" t="n">
        <v>0.0</v>
      </c>
      <c r="L430" s="12" t="n">
        <v>0.0</v>
      </c>
      <c r="M430" s="63"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t="n">
        <v>2.0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t="n">
        <v>2.0</v>
      </c>
      <c r="D466" s="37" t="n">
        <v>1.0</v>
      </c>
      <c r="E466" s="37">
        <v>0</v>
      </c>
      <c r="F466" s="37">
        <v>0</v>
      </c>
      <c r="G466" s="37" t="n">
        <v>1.0</v>
      </c>
      <c r="H466" s="37" t="n">
        <v>8.0</v>
      </c>
      <c r="I466" s="37" t="n">
        <v>1.0</v>
      </c>
      <c r="J466" s="37">
        <v>0</v>
      </c>
      <c r="K466" s="37">
        <v>0</v>
      </c>
      <c r="L466" s="37">
        <v>0</v>
      </c>
      <c r="M466" s="37" t="n">
        <v>3.0</v>
      </c>
      <c r="N466" s="37" t="n">
        <v>5.0</v>
      </c>
      <c r="O466" s="37">
        <v>0</v>
      </c>
      <c r="P466" s="37">
        <v>0</v>
      </c>
      <c r="Q466" s="37">
        <v>0</v>
      </c>
      <c r="R466" s="37">
        <v>0</v>
      </c>
      <c r="S466" s="37">
        <v>0</v>
      </c>
      <c r="T466" s="37">
        <v>0</v>
      </c>
      <c r="U466" s="37">
        <v>0</v>
      </c>
      <c r="V466" s="37">
        <v>0</v>
      </c>
      <c r="W466" s="37" t="n">
        <v>2.0</v>
      </c>
      <c r="X466" s="37">
        <v>0</v>
      </c>
      <c r="Y466" s="37">
        <v>0</v>
      </c>
      <c r="Z466" s="37" t="n">
        <v>1.0</v>
      </c>
      <c r="AA466" s="37">
        <v>0</v>
      </c>
      <c r="AB466" s="37">
        <v>0</v>
      </c>
      <c r="AC466" s="37">
        <v>0</v>
      </c>
      <c r="AD466" s="36"/>
      <c r="AE466" s="49" t="n">
        <f>SUM(AE2:AE465)</f>
        <v>24.0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304</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1.0</v>
      </c>
      <c r="AC2" s="12" t="n">
        <v>0.0</v>
      </c>
      <c r="AD2" s="10" t="n">
        <f t="shared" ref="AD2:AD65" si="0">SUM(C2:AC2)</f>
        <v>1.0</v>
      </c>
      <c r="AE2" s="37">
        <v>0</v>
      </c>
    </row>
    <row r="3" spans="1:31" x14ac:dyDescent="0.2">
      <c r="A3" s="9" t="s">
        <v>2</v>
      </c>
      <c r="B3" s="9" t="s">
        <v>318</v>
      </c>
      <c r="C3" s="12" t="n">
        <v>2.0</v>
      </c>
      <c r="D3" s="12" t="n">
        <v>5.0</v>
      </c>
      <c r="E3" s="12" t="n">
        <v>0.0</v>
      </c>
      <c r="F3" s="12" t="n">
        <v>0.0</v>
      </c>
      <c r="G3" s="12" t="n">
        <v>0.0</v>
      </c>
      <c r="H3" s="12" t="n">
        <v>9.0</v>
      </c>
      <c r="I3" s="12" t="n">
        <v>0.0</v>
      </c>
      <c r="J3" s="12" t="n">
        <v>0.0</v>
      </c>
      <c r="K3" s="12" t="n">
        <v>1.0</v>
      </c>
      <c r="L3" s="12" t="n">
        <v>0.0</v>
      </c>
      <c r="M3" s="12" t="n">
        <v>14.0</v>
      </c>
      <c r="N3" s="12" t="n">
        <v>1.0</v>
      </c>
      <c r="O3" s="12" t="n">
        <v>0.0</v>
      </c>
      <c r="P3" s="12" t="n">
        <v>0.0</v>
      </c>
      <c r="Q3" s="12" t="n">
        <v>0.0</v>
      </c>
      <c r="R3" s="12" t="n">
        <v>10.0</v>
      </c>
      <c r="S3" s="12" t="n">
        <v>0.0</v>
      </c>
      <c r="T3" s="12" t="n">
        <v>0.0</v>
      </c>
      <c r="U3" s="12" t="n">
        <v>0.0</v>
      </c>
      <c r="V3" s="12" t="n">
        <v>0.0</v>
      </c>
      <c r="W3" s="12" t="n">
        <v>0.0</v>
      </c>
      <c r="X3" s="12" t="n">
        <v>0.0</v>
      </c>
      <c r="Y3" s="12" t="n">
        <v>0.0</v>
      </c>
      <c r="Z3" s="12" t="n">
        <v>0.0</v>
      </c>
      <c r="AA3" s="12" t="n">
        <v>0.0</v>
      </c>
      <c r="AB3" s="12" t="n">
        <v>0.0</v>
      </c>
      <c r="AC3" s="12" t="n">
        <v>0.0</v>
      </c>
      <c r="AD3" s="10" t="n">
        <f t="shared" si="0"/>
        <v>42.0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4.0</v>
      </c>
      <c r="D9" s="12" t="n">
        <v>0.0</v>
      </c>
      <c r="E9" s="12" t="n">
        <v>0.0</v>
      </c>
      <c r="F9" s="12" t="n">
        <v>0.0</v>
      </c>
      <c r="G9" s="12" t="n">
        <v>0.0</v>
      </c>
      <c r="H9" s="12" t="n">
        <v>6.0</v>
      </c>
      <c r="I9" s="12" t="n">
        <v>0.0</v>
      </c>
      <c r="J9" s="12" t="n">
        <v>0.0</v>
      </c>
      <c r="K9" s="12" t="n">
        <v>1.0</v>
      </c>
      <c r="L9" s="12" t="n">
        <v>0.0</v>
      </c>
      <c r="M9" s="12" t="n">
        <v>1.0</v>
      </c>
      <c r="N9" s="12" t="n">
        <v>0.0</v>
      </c>
      <c r="O9" s="12" t="n">
        <v>0.0</v>
      </c>
      <c r="P9" s="12" t="n">
        <v>0.0</v>
      </c>
      <c r="Q9" s="12" t="n">
        <v>0.0</v>
      </c>
      <c r="R9" s="12" t="n">
        <v>11.0</v>
      </c>
      <c r="S9" s="12" t="n">
        <v>0.0</v>
      </c>
      <c r="T9" s="12" t="n">
        <v>0.0</v>
      </c>
      <c r="U9" s="12" t="n">
        <v>0.0</v>
      </c>
      <c r="V9" s="12" t="n">
        <v>0.0</v>
      </c>
      <c r="W9" s="12" t="n">
        <v>0.0</v>
      </c>
      <c r="X9" s="12" t="n">
        <v>0.0</v>
      </c>
      <c r="Y9" s="12" t="n">
        <v>0.0</v>
      </c>
      <c r="Z9" s="12" t="n">
        <v>0.0</v>
      </c>
      <c r="AA9" s="12" t="n">
        <v>0.0</v>
      </c>
      <c r="AB9" s="12" t="n">
        <v>0.0</v>
      </c>
      <c r="AC9" s="12" t="n">
        <v>0.0</v>
      </c>
      <c r="AD9" s="10" t="n">
        <f t="shared" si="0"/>
        <v>23.0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22.0</v>
      </c>
      <c r="D11" s="12" t="n">
        <v>4.0</v>
      </c>
      <c r="E11" s="12" t="n">
        <v>0.0</v>
      </c>
      <c r="F11" s="12" t="n">
        <v>0.0</v>
      </c>
      <c r="G11" s="12" t="n">
        <v>2.0</v>
      </c>
      <c r="H11" s="12" t="n">
        <v>335.0</v>
      </c>
      <c r="I11" s="12" t="n">
        <v>0.0</v>
      </c>
      <c r="J11" s="12" t="n">
        <v>0.0</v>
      </c>
      <c r="K11" s="12" t="n">
        <v>1.0</v>
      </c>
      <c r="L11" s="12" t="n">
        <v>0.0</v>
      </c>
      <c r="M11" s="12" t="n">
        <v>42.0</v>
      </c>
      <c r="N11" s="12" t="n">
        <v>4.0</v>
      </c>
      <c r="O11" s="12" t="n">
        <v>0.0</v>
      </c>
      <c r="P11" s="12" t="n">
        <v>0.0</v>
      </c>
      <c r="Q11" s="12" t="n">
        <v>0.0</v>
      </c>
      <c r="R11" s="12" t="n">
        <v>1.0</v>
      </c>
      <c r="S11" s="12" t="n">
        <v>0.0</v>
      </c>
      <c r="T11" s="12" t="n">
        <v>12.0</v>
      </c>
      <c r="U11" s="12" t="n">
        <v>0.0</v>
      </c>
      <c r="V11" s="12" t="n">
        <v>0.0</v>
      </c>
      <c r="W11" s="12" t="n">
        <v>0.0</v>
      </c>
      <c r="X11" s="12" t="n">
        <v>3.0</v>
      </c>
      <c r="Y11" s="12" t="n">
        <v>0.0</v>
      </c>
      <c r="Z11" s="12" t="n">
        <v>0.0</v>
      </c>
      <c r="AA11" s="12" t="n">
        <v>10.0</v>
      </c>
      <c r="AB11" s="12" t="n">
        <v>0.0</v>
      </c>
      <c r="AC11" s="12" t="n">
        <v>0.0</v>
      </c>
      <c r="AD11" s="10" t="n">
        <f t="shared" si="0"/>
        <v>436.0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1.0</v>
      </c>
      <c r="D13" s="12" t="n">
        <v>0.0</v>
      </c>
      <c r="E13" s="12" t="n">
        <v>0.0</v>
      </c>
      <c r="F13" s="12" t="n">
        <v>0.0</v>
      </c>
      <c r="G13" s="12" t="n">
        <v>0.0</v>
      </c>
      <c r="H13" s="12" t="n">
        <v>1.0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2.0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1.0</v>
      </c>
      <c r="D17" s="12" t="n">
        <v>0.0</v>
      </c>
      <c r="E17" s="12" t="n">
        <v>0.0</v>
      </c>
      <c r="F17" s="12" t="n">
        <v>0.0</v>
      </c>
      <c r="G17" s="12" t="n">
        <v>0.0</v>
      </c>
      <c r="H17" s="12" t="n">
        <v>15.0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16.0</v>
      </c>
      <c r="AE17" s="37">
        <v>0</v>
      </c>
    </row>
    <row r="18" spans="1:31" x14ac:dyDescent="0.2">
      <c r="A18" s="9" t="s">
        <v>18</v>
      </c>
      <c r="B18" s="9" t="s">
        <v>319</v>
      </c>
      <c r="C18" s="12" t="n">
        <v>127.0</v>
      </c>
      <c r="D18" s="12" t="n">
        <v>12.0</v>
      </c>
      <c r="E18" s="12" t="n">
        <v>0.0</v>
      </c>
      <c r="F18" s="12" t="n">
        <v>0.0</v>
      </c>
      <c r="G18" s="12" t="n">
        <v>2.0</v>
      </c>
      <c r="H18" s="12" t="n">
        <v>419.0</v>
      </c>
      <c r="I18" s="12" t="n">
        <v>0.0</v>
      </c>
      <c r="J18" s="12" t="n">
        <v>0.0</v>
      </c>
      <c r="K18" s="12" t="n">
        <v>6.0</v>
      </c>
      <c r="L18" s="12" t="n">
        <v>3.0</v>
      </c>
      <c r="M18" s="12" t="n">
        <v>33.0</v>
      </c>
      <c r="N18" s="12" t="n">
        <v>2.0</v>
      </c>
      <c r="O18" s="12" t="n">
        <v>0.0</v>
      </c>
      <c r="P18" s="12" t="n">
        <v>8.0</v>
      </c>
      <c r="Q18" s="12" t="n">
        <v>0.0</v>
      </c>
      <c r="R18" s="12" t="n">
        <v>55.0</v>
      </c>
      <c r="S18" s="12" t="n">
        <v>0.0</v>
      </c>
      <c r="T18" s="12" t="n">
        <v>3.0</v>
      </c>
      <c r="U18" s="12" t="n">
        <v>0.0</v>
      </c>
      <c r="V18" s="12" t="n">
        <v>0.0</v>
      </c>
      <c r="W18" s="12" t="n">
        <v>6.0</v>
      </c>
      <c r="X18" s="12" t="n">
        <v>3.0</v>
      </c>
      <c r="Y18" s="12" t="n">
        <v>0.0</v>
      </c>
      <c r="Z18" s="12" t="n">
        <v>0.0</v>
      </c>
      <c r="AA18" s="12" t="n">
        <v>4.0</v>
      </c>
      <c r="AB18" s="12" t="n">
        <v>6.0</v>
      </c>
      <c r="AC18" s="12" t="n">
        <v>0.0</v>
      </c>
      <c r="AD18" s="10" t="n">
        <f t="shared" si="0"/>
        <v>689.0</v>
      </c>
      <c r="AE18" s="37">
        <v>0</v>
      </c>
    </row>
    <row r="19" spans="1:31" x14ac:dyDescent="0.2">
      <c r="A19" s="9" t="s">
        <v>18</v>
      </c>
      <c r="B19" s="9" t="s">
        <v>318</v>
      </c>
      <c r="C19" s="12" t="n">
        <v>7.0</v>
      </c>
      <c r="D19" s="12" t="n">
        <v>0.0</v>
      </c>
      <c r="E19" s="12" t="n">
        <v>0.0</v>
      </c>
      <c r="F19" s="12" t="n">
        <v>0.0</v>
      </c>
      <c r="G19" s="12" t="n">
        <v>1.0</v>
      </c>
      <c r="H19" s="12" t="n">
        <v>6.0</v>
      </c>
      <c r="I19" s="12" t="n">
        <v>0.0</v>
      </c>
      <c r="J19" s="12" t="n">
        <v>0.0</v>
      </c>
      <c r="K19" s="12" t="n">
        <v>0.0</v>
      </c>
      <c r="L19" s="12" t="n">
        <v>0.0</v>
      </c>
      <c r="M19" s="12" t="n">
        <v>1.0</v>
      </c>
      <c r="N19" s="12" t="n">
        <v>2.0</v>
      </c>
      <c r="O19" s="12" t="n">
        <v>0.0</v>
      </c>
      <c r="P19" s="12" t="n">
        <v>6.0</v>
      </c>
      <c r="Q19" s="12" t="n">
        <v>0.0</v>
      </c>
      <c r="R19" s="12" t="n">
        <v>13.0</v>
      </c>
      <c r="S19" s="12" t="n">
        <v>0.0</v>
      </c>
      <c r="T19" s="12" t="n">
        <v>0.0</v>
      </c>
      <c r="U19" s="12" t="n">
        <v>0.0</v>
      </c>
      <c r="V19" s="12" t="n">
        <v>0.0</v>
      </c>
      <c r="W19" s="12" t="n">
        <v>0.0</v>
      </c>
      <c r="X19" s="12" t="n">
        <v>5.0</v>
      </c>
      <c r="Y19" s="12" t="n">
        <v>0.0</v>
      </c>
      <c r="Z19" s="12" t="n">
        <v>9.0</v>
      </c>
      <c r="AA19" s="12" t="n">
        <v>0.0</v>
      </c>
      <c r="AB19" s="12" t="n">
        <v>31.0</v>
      </c>
      <c r="AC19" s="12" t="n">
        <v>0.0</v>
      </c>
      <c r="AD19" s="10" t="n">
        <f t="shared" si="0"/>
        <v>81.0</v>
      </c>
      <c r="AE19" s="37">
        <v>0</v>
      </c>
    </row>
    <row r="20" spans="1:31" x14ac:dyDescent="0.2">
      <c r="A20" s="9" t="s">
        <v>20</v>
      </c>
      <c r="B20" s="9" t="s">
        <v>319</v>
      </c>
      <c r="C20" s="12" t="n">
        <v>42.0</v>
      </c>
      <c r="D20" s="12" t="n">
        <v>12.0</v>
      </c>
      <c r="E20" s="12" t="n">
        <v>0.0</v>
      </c>
      <c r="F20" s="12" t="n">
        <v>0.0</v>
      </c>
      <c r="G20" s="12" t="n">
        <v>1.0</v>
      </c>
      <c r="H20" s="12" t="n">
        <v>335.0</v>
      </c>
      <c r="I20" s="12" t="n">
        <v>0.0</v>
      </c>
      <c r="J20" s="12" t="n">
        <v>0.0</v>
      </c>
      <c r="K20" s="12" t="n">
        <v>2.0</v>
      </c>
      <c r="L20" s="12" t="n">
        <v>0.0</v>
      </c>
      <c r="M20" s="12" t="n">
        <v>20.0</v>
      </c>
      <c r="N20" s="12" t="n">
        <v>2.0</v>
      </c>
      <c r="O20" s="12" t="n">
        <v>0.0</v>
      </c>
      <c r="P20" s="12" t="n">
        <v>5.0</v>
      </c>
      <c r="Q20" s="12" t="n">
        <v>0.0</v>
      </c>
      <c r="R20" s="12" t="n">
        <v>49.0</v>
      </c>
      <c r="S20" s="12" t="n">
        <v>0.0</v>
      </c>
      <c r="T20" s="12" t="n">
        <v>1.0</v>
      </c>
      <c r="U20" s="12" t="n">
        <v>0.0</v>
      </c>
      <c r="V20" s="12" t="n">
        <v>0.0</v>
      </c>
      <c r="W20" s="12" t="n">
        <v>3.0</v>
      </c>
      <c r="X20" s="12" t="n">
        <v>1.0</v>
      </c>
      <c r="Y20" s="12" t="n">
        <v>0.0</v>
      </c>
      <c r="Z20" s="12" t="n">
        <v>0.0</v>
      </c>
      <c r="AA20" s="12" t="n">
        <v>3.0</v>
      </c>
      <c r="AB20" s="12" t="n">
        <v>6.0</v>
      </c>
      <c r="AC20" s="12" t="n">
        <v>0.0</v>
      </c>
      <c r="AD20" s="10" t="n">
        <f t="shared" si="0"/>
        <v>482.0</v>
      </c>
      <c r="AE20" s="37">
        <v>0</v>
      </c>
    </row>
    <row r="21" spans="1:31" x14ac:dyDescent="0.2">
      <c r="A21" s="9" t="s">
        <v>20</v>
      </c>
      <c r="B21" s="9" t="s">
        <v>318</v>
      </c>
      <c r="C21" s="12" t="n">
        <v>6.0</v>
      </c>
      <c r="D21" s="12" t="n">
        <v>0.0</v>
      </c>
      <c r="E21" s="12" t="n">
        <v>0.0</v>
      </c>
      <c r="F21" s="12" t="n">
        <v>0.0</v>
      </c>
      <c r="G21" s="12" t="n">
        <v>1.0</v>
      </c>
      <c r="H21" s="12" t="n">
        <v>6.0</v>
      </c>
      <c r="I21" s="12" t="n">
        <v>0.0</v>
      </c>
      <c r="J21" s="12" t="n">
        <v>0.0</v>
      </c>
      <c r="K21" s="12" t="n">
        <v>0.0</v>
      </c>
      <c r="L21" s="12" t="n">
        <v>0.0</v>
      </c>
      <c r="M21" s="12" t="n">
        <v>1.0</v>
      </c>
      <c r="N21" s="12" t="n">
        <v>2.0</v>
      </c>
      <c r="O21" s="12" t="n">
        <v>0.0</v>
      </c>
      <c r="P21" s="12" t="n">
        <v>6.0</v>
      </c>
      <c r="Q21" s="12" t="n">
        <v>0.0</v>
      </c>
      <c r="R21" s="12" t="n">
        <v>12.0</v>
      </c>
      <c r="S21" s="12" t="n">
        <v>0.0</v>
      </c>
      <c r="T21" s="12" t="n">
        <v>0.0</v>
      </c>
      <c r="U21" s="12" t="n">
        <v>0.0</v>
      </c>
      <c r="V21" s="12" t="n">
        <v>0.0</v>
      </c>
      <c r="W21" s="12" t="n">
        <v>0.0</v>
      </c>
      <c r="X21" s="12" t="n">
        <v>4.0</v>
      </c>
      <c r="Y21" s="12" t="n">
        <v>0.0</v>
      </c>
      <c r="Z21" s="12" t="n">
        <v>9.0</v>
      </c>
      <c r="AA21" s="12" t="n">
        <v>0.0</v>
      </c>
      <c r="AB21" s="12" t="n">
        <v>31.0</v>
      </c>
      <c r="AC21" s="12" t="n">
        <v>0.0</v>
      </c>
      <c r="AD21" s="10" t="n">
        <f t="shared" si="0"/>
        <v>78.0</v>
      </c>
      <c r="AE21" s="37">
        <v>0</v>
      </c>
    </row>
    <row r="22" spans="1:31" x14ac:dyDescent="0.2">
      <c r="A22" s="9" t="s">
        <v>22</v>
      </c>
      <c r="B22" s="9" t="s">
        <v>319</v>
      </c>
      <c r="C22" s="12" t="n">
        <v>85.0</v>
      </c>
      <c r="D22" s="12" t="n">
        <v>0.0</v>
      </c>
      <c r="E22" s="12" t="n">
        <v>0.0</v>
      </c>
      <c r="F22" s="12" t="n">
        <v>0.0</v>
      </c>
      <c r="G22" s="12" t="n">
        <v>1.0</v>
      </c>
      <c r="H22" s="12" t="n">
        <v>84.0</v>
      </c>
      <c r="I22" s="12" t="n">
        <v>0.0</v>
      </c>
      <c r="J22" s="12" t="n">
        <v>0.0</v>
      </c>
      <c r="K22" s="12" t="n">
        <v>4.0</v>
      </c>
      <c r="L22" s="12" t="n">
        <v>3.0</v>
      </c>
      <c r="M22" s="12" t="n">
        <v>13.0</v>
      </c>
      <c r="N22" s="12" t="n">
        <v>0.0</v>
      </c>
      <c r="O22" s="12" t="n">
        <v>0.0</v>
      </c>
      <c r="P22" s="12" t="n">
        <v>3.0</v>
      </c>
      <c r="Q22" s="12" t="n">
        <v>0.0</v>
      </c>
      <c r="R22" s="12" t="n">
        <v>6.0</v>
      </c>
      <c r="S22" s="12" t="n">
        <v>0.0</v>
      </c>
      <c r="T22" s="12" t="n">
        <v>2.0</v>
      </c>
      <c r="U22" s="12" t="n">
        <v>0.0</v>
      </c>
      <c r="V22" s="12" t="n">
        <v>0.0</v>
      </c>
      <c r="W22" s="12" t="n">
        <v>3.0</v>
      </c>
      <c r="X22" s="12" t="n">
        <v>2.0</v>
      </c>
      <c r="Y22" s="12" t="n">
        <v>0.0</v>
      </c>
      <c r="Z22" s="12" t="n">
        <v>0.0</v>
      </c>
      <c r="AA22" s="12" t="n">
        <v>1.0</v>
      </c>
      <c r="AB22" s="12" t="n">
        <v>0.0</v>
      </c>
      <c r="AC22" s="12" t="n">
        <v>0.0</v>
      </c>
      <c r="AD22" s="10" t="n">
        <f t="shared" si="0"/>
        <v>207.0</v>
      </c>
      <c r="AE22" s="37">
        <v>0</v>
      </c>
    </row>
    <row r="23" spans="1:31" x14ac:dyDescent="0.2">
      <c r="A23" s="9" t="s">
        <v>22</v>
      </c>
      <c r="B23" s="9" t="s">
        <v>318</v>
      </c>
      <c r="C23" s="12" t="n">
        <v>1.0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1.0</v>
      </c>
      <c r="S23" s="12" t="n">
        <v>0.0</v>
      </c>
      <c r="T23" s="12" t="n">
        <v>0.0</v>
      </c>
      <c r="U23" s="12" t="n">
        <v>0.0</v>
      </c>
      <c r="V23" s="12" t="n">
        <v>0.0</v>
      </c>
      <c r="W23" s="12" t="n">
        <v>0.0</v>
      </c>
      <c r="X23" s="12" t="n">
        <v>1.0</v>
      </c>
      <c r="Y23" s="12" t="n">
        <v>0.0</v>
      </c>
      <c r="Z23" s="12" t="n">
        <v>0.0</v>
      </c>
      <c r="AA23" s="12" t="n">
        <v>0.0</v>
      </c>
      <c r="AB23" s="12" t="n">
        <v>0.0</v>
      </c>
      <c r="AC23" s="12" t="n">
        <v>0.0</v>
      </c>
      <c r="AD23" s="10" t="n">
        <f t="shared" si="0"/>
        <v>3.0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1.0</v>
      </c>
      <c r="AC24" s="12" t="n">
        <v>0.0</v>
      </c>
      <c r="AD24" s="10" t="n">
        <f t="shared" si="0"/>
        <v>1.0</v>
      </c>
      <c r="AE24" s="37">
        <v>0</v>
      </c>
    </row>
    <row r="25" spans="1:31" x14ac:dyDescent="0.2">
      <c r="A25" s="9" t="s">
        <v>24</v>
      </c>
      <c r="B25" s="9" t="s">
        <v>318</v>
      </c>
      <c r="C25" s="12" t="n">
        <v>6.0</v>
      </c>
      <c r="D25" s="12" t="n">
        <v>5.0</v>
      </c>
      <c r="E25" s="12" t="n">
        <v>0.0</v>
      </c>
      <c r="F25" s="12" t="n">
        <v>0.0</v>
      </c>
      <c r="G25" s="12" t="n">
        <v>0.0</v>
      </c>
      <c r="H25" s="12" t="n">
        <v>15.0</v>
      </c>
      <c r="I25" s="12" t="n">
        <v>0.0</v>
      </c>
      <c r="J25" s="12" t="n">
        <v>0.0</v>
      </c>
      <c r="K25" s="12" t="n">
        <v>2.0</v>
      </c>
      <c r="L25" s="12" t="n">
        <v>0.0</v>
      </c>
      <c r="M25" s="12" t="n">
        <v>15.0</v>
      </c>
      <c r="N25" s="12" t="n">
        <v>1.0</v>
      </c>
      <c r="O25" s="12" t="n">
        <v>0.0</v>
      </c>
      <c r="P25" s="12" t="n">
        <v>0.0</v>
      </c>
      <c r="Q25" s="12" t="n">
        <v>0.0</v>
      </c>
      <c r="R25" s="12" t="n">
        <v>21.0</v>
      </c>
      <c r="S25" s="12" t="n">
        <v>0.0</v>
      </c>
      <c r="T25" s="12" t="n">
        <v>0.0</v>
      </c>
      <c r="U25" s="12" t="n">
        <v>0.0</v>
      </c>
      <c r="V25" s="12" t="n">
        <v>0.0</v>
      </c>
      <c r="W25" s="12" t="n">
        <v>0.0</v>
      </c>
      <c r="X25" s="12" t="n">
        <v>0.0</v>
      </c>
      <c r="Y25" s="12" t="n">
        <v>0.0</v>
      </c>
      <c r="Z25" s="12" t="n">
        <v>0.0</v>
      </c>
      <c r="AA25" s="12" t="n">
        <v>0.0</v>
      </c>
      <c r="AB25" s="12" t="n">
        <v>0.0</v>
      </c>
      <c r="AC25" s="12" t="n">
        <v>0.0</v>
      </c>
      <c r="AD25" s="10" t="n">
        <f t="shared" si="0"/>
        <v>65.0</v>
      </c>
      <c r="AE25" s="37">
        <v>0</v>
      </c>
    </row>
    <row r="26" spans="1:31" x14ac:dyDescent="0.2">
      <c r="A26" s="9" t="s">
        <v>26</v>
      </c>
      <c r="B26" s="9" t="s">
        <v>319</v>
      </c>
      <c r="C26" s="12" t="n">
        <v>7.0</v>
      </c>
      <c r="D26" s="12" t="n">
        <v>0.0</v>
      </c>
      <c r="E26" s="12" t="n">
        <v>0.0</v>
      </c>
      <c r="F26" s="12" t="n">
        <v>0.0</v>
      </c>
      <c r="G26" s="12" t="n">
        <v>1.0</v>
      </c>
      <c r="H26" s="12" t="n">
        <v>0.0</v>
      </c>
      <c r="I26" s="12" t="n">
        <v>0.0</v>
      </c>
      <c r="J26" s="12" t="n">
        <v>0.0</v>
      </c>
      <c r="K26" s="12" t="n">
        <v>0.0</v>
      </c>
      <c r="L26" s="12" t="n">
        <v>0.0</v>
      </c>
      <c r="M26" s="12" t="n">
        <v>0.0</v>
      </c>
      <c r="N26" s="12" t="n">
        <v>0.0</v>
      </c>
      <c r="O26" s="12" t="n">
        <v>0.0</v>
      </c>
      <c r="P26" s="12" t="n">
        <v>0.0</v>
      </c>
      <c r="Q26" s="12" t="n">
        <v>0.0</v>
      </c>
      <c r="R26" s="12" t="n">
        <v>12.0</v>
      </c>
      <c r="S26" s="12" t="n">
        <v>0.0</v>
      </c>
      <c r="T26" s="12" t="n">
        <v>0.0</v>
      </c>
      <c r="U26" s="12" t="n">
        <v>0.0</v>
      </c>
      <c r="V26" s="12" t="n">
        <v>0.0</v>
      </c>
      <c r="W26" s="12" t="n">
        <v>0.0</v>
      </c>
      <c r="X26" s="12" t="n">
        <v>4.0</v>
      </c>
      <c r="Y26" s="12" t="n">
        <v>0.0</v>
      </c>
      <c r="Z26" s="12" t="n">
        <v>9.0</v>
      </c>
      <c r="AA26" s="12" t="n">
        <v>0.0</v>
      </c>
      <c r="AB26" s="12" t="n">
        <v>29.0</v>
      </c>
      <c r="AC26" s="12" t="n">
        <v>0.0</v>
      </c>
      <c r="AD26" s="10" t="n">
        <f t="shared" si="0"/>
        <v>62.0</v>
      </c>
      <c r="AE26" s="37">
        <v>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0.0</v>
      </c>
      <c r="AE27" s="37">
        <v>0</v>
      </c>
    </row>
    <row r="28" spans="1:31" x14ac:dyDescent="0.2">
      <c r="A28" s="9" t="s">
        <v>28</v>
      </c>
      <c r="B28" s="9" t="s">
        <v>319</v>
      </c>
      <c r="C28" s="12" t="n">
        <v>86.0</v>
      </c>
      <c r="D28" s="12" t="n">
        <v>4.0</v>
      </c>
      <c r="E28" s="12" t="n">
        <v>0.0</v>
      </c>
      <c r="F28" s="12" t="n">
        <v>0.0</v>
      </c>
      <c r="G28" s="12" t="n">
        <v>35.0</v>
      </c>
      <c r="H28" s="12" t="n">
        <v>1920.0</v>
      </c>
      <c r="I28" s="12" t="n">
        <v>0.0</v>
      </c>
      <c r="J28" s="12" t="n">
        <v>1.0</v>
      </c>
      <c r="K28" s="12" t="n">
        <v>7.0</v>
      </c>
      <c r="L28" s="12" t="n">
        <v>1.0</v>
      </c>
      <c r="M28" s="12" t="n">
        <v>27.0</v>
      </c>
      <c r="N28" s="12" t="n">
        <v>13.0</v>
      </c>
      <c r="O28" s="12" t="n">
        <v>0.0</v>
      </c>
      <c r="P28" s="12" t="n">
        <v>0.0</v>
      </c>
      <c r="Q28" s="12" t="n">
        <v>2.0</v>
      </c>
      <c r="R28" s="12" t="n">
        <v>3.0</v>
      </c>
      <c r="S28" s="12" t="n">
        <v>0.0</v>
      </c>
      <c r="T28" s="12" t="n">
        <v>10.0</v>
      </c>
      <c r="U28" s="12" t="n">
        <v>0.0</v>
      </c>
      <c r="V28" s="12" t="n">
        <v>0.0</v>
      </c>
      <c r="W28" s="12" t="n">
        <v>3.0</v>
      </c>
      <c r="X28" s="12" t="n">
        <v>12.0</v>
      </c>
      <c r="Y28" s="12" t="n">
        <v>0.0</v>
      </c>
      <c r="Z28" s="12" t="n">
        <v>0.0</v>
      </c>
      <c r="AA28" s="12" t="n">
        <v>6.0</v>
      </c>
      <c r="AB28" s="12" t="n">
        <v>6.0</v>
      </c>
      <c r="AC28" s="12" t="n">
        <v>0.0</v>
      </c>
      <c r="AD28" s="10" t="n">
        <f t="shared" si="0"/>
        <v>2136.0</v>
      </c>
      <c r="AE28" s="37">
        <v>0</v>
      </c>
    </row>
    <row r="29" spans="1:31" x14ac:dyDescent="0.2">
      <c r="A29" s="9" t="s">
        <v>28</v>
      </c>
      <c r="B29" s="9" t="s">
        <v>318</v>
      </c>
      <c r="C29" s="12" t="n">
        <v>3.0</v>
      </c>
      <c r="D29" s="12" t="n">
        <v>1.0</v>
      </c>
      <c r="E29" s="12" t="n">
        <v>0.0</v>
      </c>
      <c r="F29" s="12" t="n">
        <v>0.0</v>
      </c>
      <c r="G29" s="12" t="n">
        <v>0.0</v>
      </c>
      <c r="H29" s="12" t="n">
        <v>209.0</v>
      </c>
      <c r="I29" s="12" t="n">
        <v>0.0</v>
      </c>
      <c r="J29" s="12" t="n">
        <v>0.0</v>
      </c>
      <c r="K29" s="12" t="n">
        <v>0.0</v>
      </c>
      <c r="L29" s="12" t="n">
        <v>0.0</v>
      </c>
      <c r="M29" s="12" t="n">
        <v>1.0</v>
      </c>
      <c r="N29" s="12" t="n">
        <v>0.0</v>
      </c>
      <c r="O29" s="12" t="n">
        <v>0.0</v>
      </c>
      <c r="P29" s="12" t="n">
        <v>0.0</v>
      </c>
      <c r="Q29" s="12" t="n">
        <v>0.0</v>
      </c>
      <c r="R29" s="12" t="n">
        <v>7.0</v>
      </c>
      <c r="S29" s="12" t="n">
        <v>0.0</v>
      </c>
      <c r="T29" s="12" t="n">
        <v>0.0</v>
      </c>
      <c r="U29" s="12" t="n">
        <v>0.0</v>
      </c>
      <c r="V29" s="12" t="n">
        <v>0.0</v>
      </c>
      <c r="W29" s="12" t="n">
        <v>0.0</v>
      </c>
      <c r="X29" s="12" t="n">
        <v>0.0</v>
      </c>
      <c r="Y29" s="12" t="n">
        <v>0.0</v>
      </c>
      <c r="Z29" s="12" t="n">
        <v>1.0</v>
      </c>
      <c r="AA29" s="12" t="n">
        <v>2.0</v>
      </c>
      <c r="AB29" s="12" t="n">
        <v>8.0</v>
      </c>
      <c r="AC29" s="12" t="n">
        <v>0.0</v>
      </c>
      <c r="AD29" s="10" t="n">
        <f t="shared" si="0"/>
        <v>232.0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3.0</v>
      </c>
      <c r="D32" s="12" t="n">
        <v>1.0</v>
      </c>
      <c r="E32" s="12" t="n">
        <v>0.0</v>
      </c>
      <c r="F32" s="12" t="n">
        <v>0.0</v>
      </c>
      <c r="G32" s="12" t="n">
        <v>0.0</v>
      </c>
      <c r="H32" s="12" t="n">
        <v>209.0</v>
      </c>
      <c r="I32" s="12" t="n">
        <v>0.0</v>
      </c>
      <c r="J32" s="12" t="n">
        <v>0.0</v>
      </c>
      <c r="K32" s="12" t="n">
        <v>0.0</v>
      </c>
      <c r="L32" s="12" t="n">
        <v>0.0</v>
      </c>
      <c r="M32" s="12" t="n">
        <v>1.0</v>
      </c>
      <c r="N32" s="12" t="n">
        <v>0.0</v>
      </c>
      <c r="O32" s="12" t="n">
        <v>0.0</v>
      </c>
      <c r="P32" s="12" t="n">
        <v>0.0</v>
      </c>
      <c r="Q32" s="12" t="n">
        <v>0.0</v>
      </c>
      <c r="R32" s="12" t="n">
        <v>7.0</v>
      </c>
      <c r="S32" s="12" t="n">
        <v>0.0</v>
      </c>
      <c r="T32" s="12" t="n">
        <v>0.0</v>
      </c>
      <c r="U32" s="12" t="n">
        <v>0.0</v>
      </c>
      <c r="V32" s="12" t="n">
        <v>0.0</v>
      </c>
      <c r="W32" s="12" t="n">
        <v>0.0</v>
      </c>
      <c r="X32" s="12" t="n">
        <v>0.0</v>
      </c>
      <c r="Y32" s="12" t="n">
        <v>0.0</v>
      </c>
      <c r="Z32" s="12" t="n">
        <v>1.0</v>
      </c>
      <c r="AA32" s="12" t="n">
        <v>2.0</v>
      </c>
      <c r="AB32" s="12" t="n">
        <v>8.0</v>
      </c>
      <c r="AC32" s="12" t="n">
        <v>0.0</v>
      </c>
      <c r="AD32" s="10" t="n">
        <f t="shared" si="0"/>
        <v>232.0</v>
      </c>
      <c r="AE32" s="37">
        <v>0</v>
      </c>
    </row>
    <row r="33" spans="1:31" x14ac:dyDescent="0.2">
      <c r="A33" s="9" t="s">
        <v>32</v>
      </c>
      <c r="B33" s="9" t="s">
        <v>318</v>
      </c>
      <c r="C33" s="12" t="n">
        <v>86.0</v>
      </c>
      <c r="D33" s="12" t="n">
        <v>4.0</v>
      </c>
      <c r="E33" s="12" t="n">
        <v>0.0</v>
      </c>
      <c r="F33" s="12" t="n">
        <v>0.0</v>
      </c>
      <c r="G33" s="12" t="n">
        <v>35.0</v>
      </c>
      <c r="H33" s="12" t="n">
        <v>1920.0</v>
      </c>
      <c r="I33" s="12" t="n">
        <v>0.0</v>
      </c>
      <c r="J33" s="12" t="n">
        <v>1.0</v>
      </c>
      <c r="K33" s="12" t="n">
        <v>7.0</v>
      </c>
      <c r="L33" s="12" t="n">
        <v>1.0</v>
      </c>
      <c r="M33" s="12" t="n">
        <v>27.0</v>
      </c>
      <c r="N33" s="12" t="n">
        <v>13.0</v>
      </c>
      <c r="O33" s="12" t="n">
        <v>0.0</v>
      </c>
      <c r="P33" s="12" t="n">
        <v>0.0</v>
      </c>
      <c r="Q33" s="12" t="n">
        <v>2.0</v>
      </c>
      <c r="R33" s="12" t="n">
        <v>3.0</v>
      </c>
      <c r="S33" s="12" t="n">
        <v>0.0</v>
      </c>
      <c r="T33" s="12" t="n">
        <v>10.0</v>
      </c>
      <c r="U33" s="12" t="n">
        <v>0.0</v>
      </c>
      <c r="V33" s="12" t="n">
        <v>0.0</v>
      </c>
      <c r="W33" s="12" t="n">
        <v>3.0</v>
      </c>
      <c r="X33" s="12" t="n">
        <v>12.0</v>
      </c>
      <c r="Y33" s="12" t="n">
        <v>0.0</v>
      </c>
      <c r="Z33" s="12" t="n">
        <v>0.0</v>
      </c>
      <c r="AA33" s="12" t="n">
        <v>6.0</v>
      </c>
      <c r="AB33" s="12" t="n">
        <v>6.0</v>
      </c>
      <c r="AC33" s="12" t="n">
        <v>0.0</v>
      </c>
      <c r="AD33" s="10" t="n">
        <f t="shared" si="0"/>
        <v>2136.0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24.0</v>
      </c>
      <c r="D35" s="12" t="n">
        <v>4.0</v>
      </c>
      <c r="E35" s="12" t="n">
        <v>0.0</v>
      </c>
      <c r="F35" s="12" t="n">
        <v>0.0</v>
      </c>
      <c r="G35" s="12" t="n">
        <v>2.0</v>
      </c>
      <c r="H35" s="12" t="n">
        <v>351.0</v>
      </c>
      <c r="I35" s="12" t="n">
        <v>0.0</v>
      </c>
      <c r="J35" s="12" t="n">
        <v>0.0</v>
      </c>
      <c r="K35" s="12" t="n">
        <v>1.0</v>
      </c>
      <c r="L35" s="12" t="n">
        <v>0.0</v>
      </c>
      <c r="M35" s="12" t="n">
        <v>42.0</v>
      </c>
      <c r="N35" s="12" t="n">
        <v>4.0</v>
      </c>
      <c r="O35" s="12" t="n">
        <v>0.0</v>
      </c>
      <c r="P35" s="12" t="n">
        <v>0.0</v>
      </c>
      <c r="Q35" s="12" t="n">
        <v>0.0</v>
      </c>
      <c r="R35" s="12" t="n">
        <v>1.0</v>
      </c>
      <c r="S35" s="12" t="n">
        <v>0.0</v>
      </c>
      <c r="T35" s="12" t="n">
        <v>12.0</v>
      </c>
      <c r="U35" s="12" t="n">
        <v>0.0</v>
      </c>
      <c r="V35" s="12" t="n">
        <v>0.0</v>
      </c>
      <c r="W35" s="12" t="n">
        <v>0.0</v>
      </c>
      <c r="X35" s="12" t="n">
        <v>3.0</v>
      </c>
      <c r="Y35" s="12" t="n">
        <v>0.0</v>
      </c>
      <c r="Z35" s="12" t="n">
        <v>0.0</v>
      </c>
      <c r="AA35" s="12" t="n">
        <v>10.0</v>
      </c>
      <c r="AB35" s="12" t="n">
        <v>0.0</v>
      </c>
      <c r="AC35" s="12" t="n">
        <v>0.0</v>
      </c>
      <c r="AD35" s="10" t="n">
        <f t="shared" si="0"/>
        <v>454.0</v>
      </c>
      <c r="AE35" s="37">
        <v>0</v>
      </c>
    </row>
    <row r="36" spans="1:31" x14ac:dyDescent="0.2">
      <c r="A36" s="9" t="s">
        <v>36</v>
      </c>
      <c r="B36" s="9" t="s">
        <v>319</v>
      </c>
      <c r="C36" s="12" t="n">
        <v>3.0</v>
      </c>
      <c r="D36" s="12" t="n">
        <v>2.0</v>
      </c>
      <c r="E36" s="12" t="n">
        <v>0.0</v>
      </c>
      <c r="F36" s="12" t="n">
        <v>0.0</v>
      </c>
      <c r="G36" s="12" t="n">
        <v>0.0</v>
      </c>
      <c r="H36" s="12" t="n">
        <v>235.0</v>
      </c>
      <c r="I36" s="12" t="n">
        <v>0.0</v>
      </c>
      <c r="J36" s="12" t="n">
        <v>0.0</v>
      </c>
      <c r="K36" s="12" t="n">
        <v>1.0</v>
      </c>
      <c r="L36" s="12" t="n">
        <v>0.0</v>
      </c>
      <c r="M36" s="12" t="n">
        <v>1.0</v>
      </c>
      <c r="N36" s="12" t="n">
        <v>0.0</v>
      </c>
      <c r="O36" s="12" t="n">
        <v>0.0</v>
      </c>
      <c r="P36" s="12" t="n">
        <v>0.0</v>
      </c>
      <c r="Q36" s="12" t="n">
        <v>0.0</v>
      </c>
      <c r="R36" s="12" t="n">
        <v>7.0</v>
      </c>
      <c r="S36" s="12" t="n">
        <v>0.0</v>
      </c>
      <c r="T36" s="12" t="n">
        <v>0.0</v>
      </c>
      <c r="U36" s="12" t="n">
        <v>0.0</v>
      </c>
      <c r="V36" s="12" t="n">
        <v>0.0</v>
      </c>
      <c r="W36" s="12" t="n">
        <v>0.0</v>
      </c>
      <c r="X36" s="12" t="n">
        <v>0.0</v>
      </c>
      <c r="Y36" s="12" t="n">
        <v>0.0</v>
      </c>
      <c r="Z36" s="12" t="n">
        <v>1.0</v>
      </c>
      <c r="AA36" s="12" t="n">
        <v>2.0</v>
      </c>
      <c r="AB36" s="12" t="n">
        <v>6.0</v>
      </c>
      <c r="AC36" s="12" t="n">
        <v>0.0</v>
      </c>
      <c r="AD36" s="10" t="n">
        <f t="shared" si="0"/>
        <v>258.0</v>
      </c>
      <c r="AE36" s="37">
        <v>0</v>
      </c>
    </row>
    <row r="37" spans="1:31" x14ac:dyDescent="0.2">
      <c r="A37" s="9" t="s">
        <v>36</v>
      </c>
      <c r="B37" s="9" t="s">
        <v>318</v>
      </c>
      <c r="C37" s="12" t="n">
        <v>48.0</v>
      </c>
      <c r="D37" s="12" t="n">
        <v>0.0</v>
      </c>
      <c r="E37" s="12" t="n">
        <v>0.0</v>
      </c>
      <c r="F37" s="12" t="n">
        <v>0.0</v>
      </c>
      <c r="G37" s="12" t="n">
        <v>35.0</v>
      </c>
      <c r="H37" s="12" t="n">
        <v>1713.0</v>
      </c>
      <c r="I37" s="12" t="n">
        <v>0.0</v>
      </c>
      <c r="J37" s="12" t="n">
        <v>0.0</v>
      </c>
      <c r="K37" s="12" t="n">
        <v>7.0</v>
      </c>
      <c r="L37" s="12" t="n">
        <v>1.0</v>
      </c>
      <c r="M37" s="12" t="n">
        <v>1.0</v>
      </c>
      <c r="N37" s="12" t="n">
        <v>9.0</v>
      </c>
      <c r="O37" s="12" t="n">
        <v>0.0</v>
      </c>
      <c r="P37" s="12" t="n">
        <v>0.0</v>
      </c>
      <c r="Q37" s="12" t="n">
        <v>0.0</v>
      </c>
      <c r="R37" s="12" t="n">
        <v>1.0</v>
      </c>
      <c r="S37" s="12" t="n">
        <v>0.0</v>
      </c>
      <c r="T37" s="12" t="n">
        <v>0.0</v>
      </c>
      <c r="U37" s="12" t="n">
        <v>0.0</v>
      </c>
      <c r="V37" s="12" t="n">
        <v>0.0</v>
      </c>
      <c r="W37" s="12" t="n">
        <v>6.0</v>
      </c>
      <c r="X37" s="12" t="n">
        <v>3.0</v>
      </c>
      <c r="Y37" s="12" t="n">
        <v>0.0</v>
      </c>
      <c r="Z37" s="12" t="n">
        <v>0.0</v>
      </c>
      <c r="AA37" s="12" t="n">
        <v>2.0</v>
      </c>
      <c r="AB37" s="12" t="n">
        <v>7.0</v>
      </c>
      <c r="AC37" s="12" t="n">
        <v>0.0</v>
      </c>
      <c r="AD37" s="10" t="n">
        <f t="shared" si="0"/>
        <v>1833.0</v>
      </c>
      <c r="AE37" s="37">
        <v>0</v>
      </c>
    </row>
    <row r="38" spans="1:31" x14ac:dyDescent="0.2">
      <c r="A38" s="9" t="s">
        <v>38</v>
      </c>
      <c r="B38" s="9" t="s">
        <v>319</v>
      </c>
      <c r="C38" s="12" t="n">
        <v>1.0</v>
      </c>
      <c r="D38" s="12" t="n">
        <v>0.0</v>
      </c>
      <c r="E38" s="12" t="n">
        <v>0.0</v>
      </c>
      <c r="F38" s="12" t="n">
        <v>0.0</v>
      </c>
      <c r="G38" s="12" t="n">
        <v>0.0</v>
      </c>
      <c r="H38" s="12" t="n">
        <v>115.0</v>
      </c>
      <c r="I38" s="12" t="n">
        <v>0.0</v>
      </c>
      <c r="J38" s="12" t="n">
        <v>0.0</v>
      </c>
      <c r="K38" s="12" t="n">
        <v>0.0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1.0</v>
      </c>
      <c r="AB38" s="12" t="n">
        <v>5.0</v>
      </c>
      <c r="AC38" s="12" t="n">
        <v>0.0</v>
      </c>
      <c r="AD38" s="10" t="n">
        <f t="shared" si="0"/>
        <v>122.0</v>
      </c>
      <c r="AE38" s="37">
        <v>0</v>
      </c>
    </row>
    <row r="39" spans="1:31" x14ac:dyDescent="0.2">
      <c r="A39" s="9" t="s">
        <v>38</v>
      </c>
      <c r="B39" s="9" t="s">
        <v>318</v>
      </c>
      <c r="C39" s="12" t="n">
        <v>35.0</v>
      </c>
      <c r="D39" s="12" t="n">
        <v>0.0</v>
      </c>
      <c r="E39" s="12" t="n">
        <v>0.0</v>
      </c>
      <c r="F39" s="12" t="n">
        <v>0.0</v>
      </c>
      <c r="G39" s="12" t="n">
        <v>34.0</v>
      </c>
      <c r="H39" s="12" t="n">
        <v>1157.0</v>
      </c>
      <c r="I39" s="12" t="n">
        <v>0.0</v>
      </c>
      <c r="J39" s="12" t="n">
        <v>0.0</v>
      </c>
      <c r="K39" s="12" t="n">
        <v>7.0</v>
      </c>
      <c r="L39" s="12" t="n">
        <v>1.0</v>
      </c>
      <c r="M39" s="12" t="n">
        <v>0.0</v>
      </c>
      <c r="N39" s="12" t="n">
        <v>8.0</v>
      </c>
      <c r="O39" s="12" t="n">
        <v>0.0</v>
      </c>
      <c r="P39" s="12" t="n">
        <v>0.0</v>
      </c>
      <c r="Q39" s="12" t="n">
        <v>0.0</v>
      </c>
      <c r="R39" s="12" t="n">
        <v>0.0</v>
      </c>
      <c r="S39" s="12" t="n">
        <v>0.0</v>
      </c>
      <c r="T39" s="12" t="n">
        <v>0.0</v>
      </c>
      <c r="U39" s="12" t="n">
        <v>0.0</v>
      </c>
      <c r="V39" s="12" t="n">
        <v>0.0</v>
      </c>
      <c r="W39" s="12" t="n">
        <v>5.0</v>
      </c>
      <c r="X39" s="12" t="n">
        <v>3.0</v>
      </c>
      <c r="Y39" s="12" t="n">
        <v>0.0</v>
      </c>
      <c r="Z39" s="12" t="n">
        <v>0.0</v>
      </c>
      <c r="AA39" s="12" t="n">
        <v>2.0</v>
      </c>
      <c r="AB39" s="12" t="n">
        <v>6.0</v>
      </c>
      <c r="AC39" s="12" t="n">
        <v>0.0</v>
      </c>
      <c r="AD39" s="10" t="n">
        <f t="shared" si="0"/>
        <v>1258.0</v>
      </c>
      <c r="AE39" s="37">
        <v>0</v>
      </c>
    </row>
    <row r="40" spans="1:31" x14ac:dyDescent="0.2">
      <c r="A40" s="9" t="s">
        <v>40</v>
      </c>
      <c r="B40" s="9" t="s">
        <v>319</v>
      </c>
      <c r="C40" s="12" t="n">
        <v>2.0</v>
      </c>
      <c r="D40" s="12" t="n">
        <v>2.0</v>
      </c>
      <c r="E40" s="12" t="n">
        <v>0.0</v>
      </c>
      <c r="F40" s="12" t="n">
        <v>0.0</v>
      </c>
      <c r="G40" s="12" t="n">
        <v>0.0</v>
      </c>
      <c r="H40" s="12" t="n">
        <v>120.0</v>
      </c>
      <c r="I40" s="12" t="n">
        <v>0.0</v>
      </c>
      <c r="J40" s="12" t="n">
        <v>0.0</v>
      </c>
      <c r="K40" s="12" t="n">
        <v>1.0</v>
      </c>
      <c r="L40" s="12" t="n">
        <v>0.0</v>
      </c>
      <c r="M40" s="12" t="n">
        <v>1.0</v>
      </c>
      <c r="N40" s="12" t="n">
        <v>0.0</v>
      </c>
      <c r="O40" s="12" t="n">
        <v>0.0</v>
      </c>
      <c r="P40" s="12" t="n">
        <v>0.0</v>
      </c>
      <c r="Q40" s="12" t="n">
        <v>0.0</v>
      </c>
      <c r="R40" s="12" t="n">
        <v>7.0</v>
      </c>
      <c r="S40" s="12" t="n">
        <v>0.0</v>
      </c>
      <c r="T40" s="12" t="n">
        <v>0.0</v>
      </c>
      <c r="U40" s="12" t="n">
        <v>0.0</v>
      </c>
      <c r="V40" s="12" t="n">
        <v>0.0</v>
      </c>
      <c r="W40" s="12" t="n">
        <v>0.0</v>
      </c>
      <c r="X40" s="12" t="n">
        <v>0.0</v>
      </c>
      <c r="Y40" s="12" t="n">
        <v>0.0</v>
      </c>
      <c r="Z40" s="12" t="n">
        <v>1.0</v>
      </c>
      <c r="AA40" s="12" t="n">
        <v>1.0</v>
      </c>
      <c r="AB40" s="12" t="n">
        <v>1.0</v>
      </c>
      <c r="AC40" s="12" t="n">
        <v>0.0</v>
      </c>
      <c r="AD40" s="10" t="n">
        <f t="shared" si="0"/>
        <v>136.0</v>
      </c>
      <c r="AE40" s="37">
        <v>0</v>
      </c>
    </row>
    <row r="41" spans="1:31" x14ac:dyDescent="0.2">
      <c r="A41" s="9" t="s">
        <v>40</v>
      </c>
      <c r="B41" s="9" t="s">
        <v>318</v>
      </c>
      <c r="C41" s="12" t="n">
        <v>13.0</v>
      </c>
      <c r="D41" s="12" t="n">
        <v>0.0</v>
      </c>
      <c r="E41" s="12" t="n">
        <v>0.0</v>
      </c>
      <c r="F41" s="12" t="n">
        <v>0.0</v>
      </c>
      <c r="G41" s="12" t="n">
        <v>1.0</v>
      </c>
      <c r="H41" s="12" t="n">
        <v>556.0</v>
      </c>
      <c r="I41" s="12" t="n">
        <v>0.0</v>
      </c>
      <c r="J41" s="12" t="n">
        <v>0.0</v>
      </c>
      <c r="K41" s="12" t="n">
        <v>0.0</v>
      </c>
      <c r="L41" s="12" t="n">
        <v>0.0</v>
      </c>
      <c r="M41" s="12" t="n">
        <v>1.0</v>
      </c>
      <c r="N41" s="12" t="n">
        <v>1.0</v>
      </c>
      <c r="O41" s="12" t="n">
        <v>0.0</v>
      </c>
      <c r="P41" s="12" t="n">
        <v>0.0</v>
      </c>
      <c r="Q41" s="12" t="n">
        <v>0.0</v>
      </c>
      <c r="R41" s="12" t="n">
        <v>1.0</v>
      </c>
      <c r="S41" s="12" t="n">
        <v>0.0</v>
      </c>
      <c r="T41" s="12" t="n">
        <v>0.0</v>
      </c>
      <c r="U41" s="12" t="n">
        <v>0.0</v>
      </c>
      <c r="V41" s="12" t="n">
        <v>0.0</v>
      </c>
      <c r="W41" s="12" t="n">
        <v>1.0</v>
      </c>
      <c r="X41" s="12" t="n">
        <v>0.0</v>
      </c>
      <c r="Y41" s="12" t="n">
        <v>0.0</v>
      </c>
      <c r="Z41" s="12" t="n">
        <v>0.0</v>
      </c>
      <c r="AA41" s="12" t="n">
        <v>0.0</v>
      </c>
      <c r="AB41" s="12" t="n">
        <v>1.0</v>
      </c>
      <c r="AC41" s="12" t="n">
        <v>0.0</v>
      </c>
      <c r="AD41" s="10" t="n">
        <f t="shared" si="0"/>
        <v>575.0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0.0</v>
      </c>
      <c r="D43" s="12" t="n">
        <v>0.0</v>
      </c>
      <c r="E43" s="12" t="n">
        <v>0.0</v>
      </c>
      <c r="F43" s="12" t="n">
        <v>0.0</v>
      </c>
      <c r="G43" s="12" t="n">
        <v>0.0</v>
      </c>
      <c r="H43" s="12" t="n">
        <v>1.0</v>
      </c>
      <c r="I43" s="12" t="n">
        <v>0.0</v>
      </c>
      <c r="J43" s="12" t="n">
        <v>0.0</v>
      </c>
      <c r="K43" s="12" t="n">
        <v>0.0</v>
      </c>
      <c r="L43" s="12" t="n">
        <v>0.0</v>
      </c>
      <c r="M43" s="12" t="n">
        <v>1.0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2.0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1.0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1.0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23.0</v>
      </c>
      <c r="D52" s="12" t="n">
        <v>4.0</v>
      </c>
      <c r="E52" s="12" t="n">
        <v>0.0</v>
      </c>
      <c r="F52" s="12" t="n">
        <v>0.0</v>
      </c>
      <c r="G52" s="12" t="n">
        <v>1.0</v>
      </c>
      <c r="H52" s="12" t="n">
        <v>267.0</v>
      </c>
      <c r="I52" s="12" t="n">
        <v>0.0</v>
      </c>
      <c r="J52" s="12" t="n">
        <v>0.0</v>
      </c>
      <c r="K52" s="12" t="n">
        <v>1.0</v>
      </c>
      <c r="L52" s="12" t="n">
        <v>1.0</v>
      </c>
      <c r="M52" s="12" t="n">
        <v>24.0</v>
      </c>
      <c r="N52" s="12" t="n">
        <v>1.0</v>
      </c>
      <c r="O52" s="12" t="n">
        <v>0.0</v>
      </c>
      <c r="P52" s="12" t="n">
        <v>0.0</v>
      </c>
      <c r="Q52" s="12" t="n">
        <v>0.0</v>
      </c>
      <c r="R52" s="12" t="n">
        <v>1.0</v>
      </c>
      <c r="S52" s="12" t="n">
        <v>0.0</v>
      </c>
      <c r="T52" s="12" t="n">
        <v>9.0</v>
      </c>
      <c r="U52" s="12" t="n">
        <v>0.0</v>
      </c>
      <c r="V52" s="12" t="n">
        <v>0.0</v>
      </c>
      <c r="W52" s="12" t="n">
        <v>0.0</v>
      </c>
      <c r="X52" s="12" t="n">
        <v>0.0</v>
      </c>
      <c r="Y52" s="12" t="n">
        <v>0.0</v>
      </c>
      <c r="Z52" s="12" t="n">
        <v>0.0</v>
      </c>
      <c r="AA52" s="12" t="n">
        <v>2.0</v>
      </c>
      <c r="AB52" s="12" t="n">
        <v>0.0</v>
      </c>
      <c r="AC52" s="12" t="n">
        <v>0.0</v>
      </c>
      <c r="AD52" s="10" t="n">
        <f t="shared" si="0"/>
        <v>334.0</v>
      </c>
      <c r="AE52" s="37">
        <v>0</v>
      </c>
    </row>
    <row r="53" spans="1:31" x14ac:dyDescent="0.2">
      <c r="A53" s="3" t="s">
        <v>360</v>
      </c>
      <c r="B53" s="9" t="s">
        <v>318</v>
      </c>
      <c r="C53" s="12" t="n">
        <v>0.0</v>
      </c>
      <c r="D53" s="12" t="n">
        <v>0.0</v>
      </c>
      <c r="E53" s="12" t="n">
        <v>0.0</v>
      </c>
      <c r="F53" s="12" t="n">
        <v>0.0</v>
      </c>
      <c r="G53" s="12" t="n">
        <v>0.0</v>
      </c>
      <c r="H53" s="12" t="n">
        <v>3.0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3.0</v>
      </c>
      <c r="AE53" s="37">
        <v>0</v>
      </c>
    </row>
    <row r="54" spans="1:31" x14ac:dyDescent="0.2">
      <c r="A54" s="3" t="s">
        <v>361</v>
      </c>
      <c r="B54" s="9" t="s">
        <v>319</v>
      </c>
      <c r="C54" s="12" t="n">
        <v>0.0</v>
      </c>
      <c r="D54" s="12" t="n">
        <v>0.0</v>
      </c>
      <c r="E54" s="12" t="n">
        <v>0.0</v>
      </c>
      <c r="F54" s="12" t="n">
        <v>0.0</v>
      </c>
      <c r="G54" s="12" t="n">
        <v>0.0</v>
      </c>
      <c r="H54" s="12" t="n">
        <v>2.0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2.0</v>
      </c>
      <c r="AE54" s="37">
        <v>0</v>
      </c>
    </row>
    <row r="55" spans="1:31" x14ac:dyDescent="0.2">
      <c r="A55" s="3" t="s">
        <v>361</v>
      </c>
      <c r="B55" s="9" t="s">
        <v>318</v>
      </c>
      <c r="C55" s="12" t="n">
        <v>0.0</v>
      </c>
      <c r="D55" s="12" t="n">
        <v>0.0</v>
      </c>
      <c r="E55" s="12" t="n">
        <v>0.0</v>
      </c>
      <c r="F55" s="12" t="n">
        <v>0.0</v>
      </c>
      <c r="G55" s="12" t="n">
        <v>0.0</v>
      </c>
      <c r="H55" s="12" t="n">
        <v>2.0</v>
      </c>
      <c r="I55" s="12" t="n">
        <v>0.0</v>
      </c>
      <c r="J55" s="12" t="n">
        <v>0.0</v>
      </c>
      <c r="K55" s="12" t="n">
        <v>0.0</v>
      </c>
      <c r="L55" s="12" t="n">
        <v>0.0</v>
      </c>
      <c r="M55" s="12" t="n">
        <v>0.0</v>
      </c>
      <c r="N55" s="12" t="n">
        <v>0.0</v>
      </c>
      <c r="O55" s="12" t="n">
        <v>0.0</v>
      </c>
      <c r="P55" s="12" t="n">
        <v>0.0</v>
      </c>
      <c r="Q55" s="12" t="n">
        <v>0.0</v>
      </c>
      <c r="R55" s="12" t="n">
        <v>0.0</v>
      </c>
      <c r="S55" s="12" t="n">
        <v>0.0</v>
      </c>
      <c r="T55" s="63" t="n">
        <v>0.0</v>
      </c>
      <c r="U55" s="12" t="n">
        <v>0.0</v>
      </c>
      <c r="V55" s="12" t="n">
        <v>0.0</v>
      </c>
      <c r="W55" s="12" t="n">
        <v>0.0</v>
      </c>
      <c r="X55" s="12" t="n">
        <v>0.0</v>
      </c>
      <c r="Y55" s="12" t="n">
        <v>0.0</v>
      </c>
      <c r="Z55" s="12" t="n">
        <v>0.0</v>
      </c>
      <c r="AA55" s="12" t="n">
        <v>0.0</v>
      </c>
      <c r="AB55" s="12" t="n">
        <v>0.0</v>
      </c>
      <c r="AC55" s="12" t="n">
        <v>0.0</v>
      </c>
      <c r="AD55" s="10" t="n">
        <f t="shared" si="0"/>
        <v>2.0</v>
      </c>
      <c r="AE55" s="37" t="n">
        <v>1.0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3.0</v>
      </c>
      <c r="D66" s="12" t="n">
        <v>0.0</v>
      </c>
      <c r="E66" s="12" t="n">
        <v>0.0</v>
      </c>
      <c r="F66" s="12" t="n">
        <v>0.0</v>
      </c>
      <c r="G66" s="12" t="n">
        <v>0.0</v>
      </c>
      <c r="H66" s="12" t="n">
        <v>0.0</v>
      </c>
      <c r="I66" s="12" t="n">
        <v>0.0</v>
      </c>
      <c r="J66" s="12" t="n">
        <v>0.0</v>
      </c>
      <c r="K66" s="12" t="n">
        <v>0.0</v>
      </c>
      <c r="L66" s="12" t="n">
        <v>0.0</v>
      </c>
      <c r="M66" s="12" t="n">
        <v>0.0</v>
      </c>
      <c r="N66" s="12" t="n">
        <v>1.0</v>
      </c>
      <c r="O66" s="12" t="n">
        <v>0.0</v>
      </c>
      <c r="P66" s="12" t="n">
        <v>0.0</v>
      </c>
      <c r="Q66" s="12" t="n">
        <v>0.0</v>
      </c>
      <c r="R66" s="12" t="n">
        <v>1.0</v>
      </c>
      <c r="S66" s="12" t="n">
        <v>0.0</v>
      </c>
      <c r="T66" s="12" t="n">
        <v>0.0</v>
      </c>
      <c r="U66" s="12" t="n">
        <v>0.0</v>
      </c>
      <c r="V66" s="12" t="n">
        <v>0.0</v>
      </c>
      <c r="W66" s="12" t="n">
        <v>0.0</v>
      </c>
      <c r="X66" s="12" t="n">
        <v>2.0</v>
      </c>
      <c r="Y66" s="12" t="n">
        <v>0.0</v>
      </c>
      <c r="Z66" s="12" t="n">
        <v>0.0</v>
      </c>
      <c r="AA66" s="12" t="n">
        <v>0.0</v>
      </c>
      <c r="AB66" s="12" t="n">
        <v>0.0</v>
      </c>
      <c r="AC66" s="12" t="n">
        <v>0.0</v>
      </c>
      <c r="AD66" s="10" t="n">
        <f t="shared" ref="AD66:AD129" si="1">SUM(C66:AC66)</f>
        <v>7.0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1"/>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1"/>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1"/>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1"/>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1"/>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1"/>
        <v>0.0</v>
      </c>
      <c r="AE72" s="37">
        <v>0</v>
      </c>
    </row>
    <row r="73" spans="1:31" x14ac:dyDescent="0.2">
      <c r="A73" s="9" t="s">
        <v>63</v>
      </c>
      <c r="B73" s="9" t="s">
        <v>318</v>
      </c>
      <c r="C73" s="12" t="n">
        <v>23.0</v>
      </c>
      <c r="D73" s="12" t="n">
        <v>4.0</v>
      </c>
      <c r="E73" s="12" t="n">
        <v>0.0</v>
      </c>
      <c r="F73" s="12" t="n">
        <v>0.0</v>
      </c>
      <c r="G73" s="12" t="n">
        <v>2.0</v>
      </c>
      <c r="H73" s="12" t="n">
        <v>350.0</v>
      </c>
      <c r="I73" s="12" t="n">
        <v>0.0</v>
      </c>
      <c r="J73" s="12" t="n">
        <v>0.0</v>
      </c>
      <c r="K73" s="12" t="n">
        <v>1.0</v>
      </c>
      <c r="L73" s="12" t="n">
        <v>0.0</v>
      </c>
      <c r="M73" s="12" t="n">
        <v>41.0</v>
      </c>
      <c r="N73" s="12" t="n">
        <v>4.0</v>
      </c>
      <c r="O73" s="12" t="n">
        <v>0.0</v>
      </c>
      <c r="P73" s="12" t="n">
        <v>0.0</v>
      </c>
      <c r="Q73" s="12" t="n">
        <v>0.0</v>
      </c>
      <c r="R73" s="12" t="n">
        <v>1.0</v>
      </c>
      <c r="S73" s="12" t="n">
        <v>0.0</v>
      </c>
      <c r="T73" s="12" t="n">
        <v>12.0</v>
      </c>
      <c r="U73" s="12" t="n">
        <v>0.0</v>
      </c>
      <c r="V73" s="12" t="n">
        <v>0.0</v>
      </c>
      <c r="W73" s="12" t="n">
        <v>0.0</v>
      </c>
      <c r="X73" s="12" t="n">
        <v>3.0</v>
      </c>
      <c r="Y73" s="12" t="n">
        <v>0.0</v>
      </c>
      <c r="Z73" s="12" t="n">
        <v>0.0</v>
      </c>
      <c r="AA73" s="12" t="n">
        <v>10.0</v>
      </c>
      <c r="AB73" s="12" t="n">
        <v>0.0</v>
      </c>
      <c r="AC73" s="12" t="n">
        <v>0.0</v>
      </c>
      <c r="AD73" s="10" t="n">
        <f t="shared" si="1"/>
        <v>451.0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1"/>
        <v>0.0</v>
      </c>
      <c r="AE74" s="37">
        <v>0</v>
      </c>
    </row>
    <row r="75" spans="1:31" x14ac:dyDescent="0.2">
      <c r="A75" s="9" t="s">
        <v>65</v>
      </c>
      <c r="B75" s="9" t="s">
        <v>318</v>
      </c>
      <c r="C75" s="12" t="n">
        <v>1.0</v>
      </c>
      <c r="D75" s="12" t="n">
        <v>0.0</v>
      </c>
      <c r="E75" s="12" t="n">
        <v>0.0</v>
      </c>
      <c r="F75" s="12" t="n">
        <v>0.0</v>
      </c>
      <c r="G75" s="12" t="n">
        <v>0.0</v>
      </c>
      <c r="H75" s="12" t="n">
        <v>3.0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si="1"/>
        <v>4.0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0.0</v>
      </c>
      <c r="E77" s="12" t="n">
        <v>0.0</v>
      </c>
      <c r="F77" s="12" t="n">
        <v>0.0</v>
      </c>
      <c r="G77" s="12" t="n">
        <v>0.0</v>
      </c>
      <c r="H77" s="12" t="n">
        <v>1.0</v>
      </c>
      <c r="I77" s="12" t="n">
        <v>0.0</v>
      </c>
      <c r="J77" s="12" t="n">
        <v>0.0</v>
      </c>
      <c r="K77" s="12" t="n">
        <v>0.0</v>
      </c>
      <c r="L77" s="12" t="n">
        <v>0.0</v>
      </c>
      <c r="M77" s="12" t="n">
        <v>1.0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2.0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1.0</v>
      </c>
      <c r="D82" s="12" t="n">
        <v>0.0</v>
      </c>
      <c r="E82" s="12" t="n">
        <v>0.0</v>
      </c>
      <c r="F82" s="12" t="n">
        <v>0.0</v>
      </c>
      <c r="G82" s="12" t="n">
        <v>5.0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2.0</v>
      </c>
      <c r="AB82" s="12" t="n">
        <v>0.0</v>
      </c>
      <c r="AC82" s="12" t="n">
        <v>0.0</v>
      </c>
      <c r="AD82" s="10" t="n">
        <f t="shared" si="1"/>
        <v>8.0</v>
      </c>
      <c r="AE82" s="37">
        <v>0</v>
      </c>
    </row>
    <row r="83" spans="1:31" x14ac:dyDescent="0.2">
      <c r="A83" s="9" t="s">
        <v>73</v>
      </c>
      <c r="B83" s="9" t="s">
        <v>318</v>
      </c>
      <c r="C83" s="12" t="n">
        <v>0.0</v>
      </c>
      <c r="D83" s="12" t="n">
        <v>0.0</v>
      </c>
      <c r="E83" s="12" t="n">
        <v>0.0</v>
      </c>
      <c r="F83" s="12" t="n">
        <v>0.0</v>
      </c>
      <c r="G83" s="12" t="n">
        <v>0.0</v>
      </c>
      <c r="H83" s="12" t="n">
        <v>6.0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6.0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5.0</v>
      </c>
      <c r="S84" s="12" t="n">
        <v>0.0</v>
      </c>
      <c r="T84" s="12" t="n">
        <v>0.0</v>
      </c>
      <c r="U84" s="12" t="n">
        <v>0.0</v>
      </c>
      <c r="V84" s="12" t="n">
        <v>0.0</v>
      </c>
      <c r="W84" s="12" t="n">
        <v>0.0</v>
      </c>
      <c r="X84" s="12" t="n">
        <v>0.0</v>
      </c>
      <c r="Y84" s="12" t="n">
        <v>0.0</v>
      </c>
      <c r="Z84" s="12" t="n">
        <v>0.0</v>
      </c>
      <c r="AA84" s="12" t="n">
        <v>0.0</v>
      </c>
      <c r="AB84" s="12" t="n">
        <v>0.0</v>
      </c>
      <c r="AC84" s="12" t="n">
        <v>0.0</v>
      </c>
      <c r="AD84" s="10" t="n">
        <f t="shared" si="1"/>
        <v>5.0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3.0</v>
      </c>
      <c r="D86" s="12" t="n">
        <v>0.0</v>
      </c>
      <c r="E86" s="12" t="n">
        <v>0.0</v>
      </c>
      <c r="F86" s="12" t="n">
        <v>0.0</v>
      </c>
      <c r="G86" s="12" t="n">
        <v>0.0</v>
      </c>
      <c r="H86" s="12" t="n">
        <v>26.0</v>
      </c>
      <c r="I86" s="12" t="n">
        <v>0.0</v>
      </c>
      <c r="J86" s="12" t="n">
        <v>0.0</v>
      </c>
      <c r="K86" s="12" t="n">
        <v>0.0</v>
      </c>
      <c r="L86" s="12" t="n">
        <v>3.0</v>
      </c>
      <c r="M86" s="12" t="n">
        <v>0.0</v>
      </c>
      <c r="N86" s="12" t="n">
        <v>0.0</v>
      </c>
      <c r="O86" s="12" t="n">
        <v>0.0</v>
      </c>
      <c r="P86" s="12" t="n">
        <v>1.0</v>
      </c>
      <c r="Q86" s="12" t="n">
        <v>0.0</v>
      </c>
      <c r="R86" s="12" t="n">
        <v>1.0</v>
      </c>
      <c r="S86" s="12" t="n">
        <v>0.0</v>
      </c>
      <c r="T86" s="12" t="n">
        <v>0.0</v>
      </c>
      <c r="U86" s="12" t="n">
        <v>0.0</v>
      </c>
      <c r="V86" s="12" t="n">
        <v>0.0</v>
      </c>
      <c r="W86" s="12" t="n">
        <v>0.0</v>
      </c>
      <c r="X86" s="12" t="n">
        <v>0.0</v>
      </c>
      <c r="Y86" s="12" t="n">
        <v>0.0</v>
      </c>
      <c r="Z86" s="12" t="n">
        <v>0.0</v>
      </c>
      <c r="AA86" s="12" t="n">
        <v>1.0</v>
      </c>
      <c r="AB86" s="12" t="n">
        <v>2.0</v>
      </c>
      <c r="AC86" s="12" t="n">
        <v>0.0</v>
      </c>
      <c r="AD86" s="10" t="n">
        <f t="shared" si="1"/>
        <v>37.0</v>
      </c>
      <c r="AE86" s="37">
        <v>0</v>
      </c>
    </row>
    <row r="87" spans="1:31" x14ac:dyDescent="0.2">
      <c r="A87" s="9" t="s">
        <v>77</v>
      </c>
      <c r="B87" s="9" t="s">
        <v>318</v>
      </c>
      <c r="C87" s="12" t="n">
        <v>1.0</v>
      </c>
      <c r="D87" s="12" t="n">
        <v>0.0</v>
      </c>
      <c r="E87" s="12" t="n">
        <v>0.0</v>
      </c>
      <c r="F87" s="12" t="n">
        <v>0.0</v>
      </c>
      <c r="G87" s="12" t="n">
        <v>0.0</v>
      </c>
      <c r="H87" s="12" t="n">
        <v>3.0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4.0</v>
      </c>
      <c r="AE87" s="37">
        <v>0</v>
      </c>
    </row>
    <row r="88" spans="1:31" x14ac:dyDescent="0.2">
      <c r="A88" s="9" t="s">
        <v>79</v>
      </c>
      <c r="B88" s="9" t="s">
        <v>319</v>
      </c>
      <c r="C88" s="12" t="n">
        <v>0.0</v>
      </c>
      <c r="D88" s="12" t="n">
        <v>0.0</v>
      </c>
      <c r="E88" s="12" t="n">
        <v>0.0</v>
      </c>
      <c r="F88" s="12" t="n">
        <v>0.0</v>
      </c>
      <c r="G88" s="12" t="n">
        <v>0.0</v>
      </c>
      <c r="H88" s="12" t="n">
        <v>5.0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5.0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1.0</v>
      </c>
      <c r="H90" s="12" t="n">
        <v>111.0</v>
      </c>
      <c r="I90" s="12" t="n">
        <v>0.0</v>
      </c>
      <c r="J90" s="12" t="n">
        <v>0.0</v>
      </c>
      <c r="K90" s="12" t="n">
        <v>0.0</v>
      </c>
      <c r="L90" s="12" t="n">
        <v>0.0</v>
      </c>
      <c r="M90" s="12" t="n">
        <v>0.0</v>
      </c>
      <c r="N90" s="12" t="n">
        <v>0.0</v>
      </c>
      <c r="O90" s="12" t="n">
        <v>0.0</v>
      </c>
      <c r="P90" s="12" t="n">
        <v>0.0</v>
      </c>
      <c r="Q90" s="12" t="n">
        <v>0.0</v>
      </c>
      <c r="R90" s="12" t="n">
        <v>2.0</v>
      </c>
      <c r="S90" s="12" t="n">
        <v>0.0</v>
      </c>
      <c r="T90" s="12" t="n">
        <v>2.0</v>
      </c>
      <c r="U90" s="12" t="n">
        <v>0.0</v>
      </c>
      <c r="V90" s="12" t="n">
        <v>0.0</v>
      </c>
      <c r="W90" s="12" t="n">
        <v>0.0</v>
      </c>
      <c r="X90" s="12" t="n">
        <v>0.0</v>
      </c>
      <c r="Y90" s="12" t="n">
        <v>0.0</v>
      </c>
      <c r="Z90" s="12" t="n">
        <v>0.0</v>
      </c>
      <c r="AA90" s="12" t="n">
        <v>0.0</v>
      </c>
      <c r="AB90" s="12" t="n">
        <v>1.0</v>
      </c>
      <c r="AC90" s="12" t="n">
        <v>0.0</v>
      </c>
      <c r="AD90" s="10" t="n">
        <f t="shared" si="1"/>
        <v>117.0</v>
      </c>
      <c r="AE90" s="37">
        <v>0</v>
      </c>
    </row>
    <row r="91" spans="1:31" x14ac:dyDescent="0.2">
      <c r="A91" s="9" t="s">
        <v>81</v>
      </c>
      <c r="B91" s="9" t="s">
        <v>318</v>
      </c>
      <c r="C91" s="12" t="n">
        <v>0.0</v>
      </c>
      <c r="D91" s="12" t="n">
        <v>0.0</v>
      </c>
      <c r="E91" s="12" t="n">
        <v>0.0</v>
      </c>
      <c r="F91" s="12" t="n">
        <v>0.0</v>
      </c>
      <c r="G91" s="12" t="n">
        <v>0.0</v>
      </c>
      <c r="H91" s="12" t="n">
        <v>4.0</v>
      </c>
      <c r="I91" s="12" t="n">
        <v>0.0</v>
      </c>
      <c r="J91" s="12" t="n">
        <v>0.0</v>
      </c>
      <c r="K91" s="12" t="n">
        <v>0.0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4.0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1.0</v>
      </c>
      <c r="S92" s="12" t="n">
        <v>0.0</v>
      </c>
      <c r="T92" s="12" t="n">
        <v>0.0</v>
      </c>
      <c r="U92" s="12" t="n">
        <v>0.0</v>
      </c>
      <c r="V92" s="12" t="n">
        <v>0.0</v>
      </c>
      <c r="W92" s="12" t="n">
        <v>0.0</v>
      </c>
      <c r="X92" s="12" t="n">
        <v>0.0</v>
      </c>
      <c r="Y92" s="12" t="n">
        <v>0.0</v>
      </c>
      <c r="Z92" s="12" t="n">
        <v>0.0</v>
      </c>
      <c r="AA92" s="12" t="n">
        <v>0.0</v>
      </c>
      <c r="AB92" s="12" t="n">
        <v>0.0</v>
      </c>
      <c r="AC92" s="12" t="n">
        <v>0.0</v>
      </c>
      <c r="AD92" s="10" t="n">
        <f t="shared" si="1"/>
        <v>1.0</v>
      </c>
      <c r="AE92" s="37">
        <v>0</v>
      </c>
    </row>
    <row r="93" spans="1:31" x14ac:dyDescent="0.2">
      <c r="A93" s="9" t="s">
        <v>83</v>
      </c>
      <c r="B93" s="9" t="s">
        <v>318</v>
      </c>
      <c r="C93" s="12" t="n">
        <v>0.0</v>
      </c>
      <c r="D93" s="12" t="n">
        <v>0.0</v>
      </c>
      <c r="E93" s="12" t="n">
        <v>0.0</v>
      </c>
      <c r="F93" s="12" t="n">
        <v>0.0</v>
      </c>
      <c r="G93" s="12" t="n">
        <v>0.0</v>
      </c>
      <c r="H93" s="12" t="n">
        <v>22.0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22.0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33.0</v>
      </c>
      <c r="D98" s="12" t="n">
        <v>4.0</v>
      </c>
      <c r="E98" s="12" t="n">
        <v>0.0</v>
      </c>
      <c r="F98" s="12" t="n">
        <v>0.0</v>
      </c>
      <c r="G98" s="12" t="n">
        <v>0.0</v>
      </c>
      <c r="H98" s="12" t="n">
        <v>2927.0</v>
      </c>
      <c r="I98" s="12" t="n">
        <v>0.0</v>
      </c>
      <c r="J98" s="12" t="n">
        <v>0.0</v>
      </c>
      <c r="K98" s="12" t="n">
        <v>0.0</v>
      </c>
      <c r="L98" s="12" t="n">
        <v>0.0</v>
      </c>
      <c r="M98" s="12" t="n">
        <v>0.0</v>
      </c>
      <c r="N98" s="12" t="n">
        <v>0.0</v>
      </c>
      <c r="O98" s="12" t="n">
        <v>0.0</v>
      </c>
      <c r="P98" s="12" t="n">
        <v>1.0</v>
      </c>
      <c r="Q98" s="12" t="n">
        <v>0.0</v>
      </c>
      <c r="R98" s="12" t="n">
        <v>0.0</v>
      </c>
      <c r="S98" s="12" t="n">
        <v>0.0</v>
      </c>
      <c r="T98" s="12" t="n">
        <v>9.0</v>
      </c>
      <c r="U98" s="12" t="n">
        <v>0.0</v>
      </c>
      <c r="V98" s="12" t="n">
        <v>0.0</v>
      </c>
      <c r="W98" s="12" t="n">
        <v>0.0</v>
      </c>
      <c r="X98" s="12" t="n">
        <v>0.0</v>
      </c>
      <c r="Y98" s="12" t="n">
        <v>0.0</v>
      </c>
      <c r="Z98" s="12" t="n">
        <v>0.0</v>
      </c>
      <c r="AA98" s="12" t="n">
        <v>4.0</v>
      </c>
      <c r="AB98" s="12" t="n">
        <v>0.0</v>
      </c>
      <c r="AC98" s="12" t="n">
        <v>0.0</v>
      </c>
      <c r="AD98" s="10" t="n">
        <f t="shared" si="1"/>
        <v>2978.0</v>
      </c>
      <c r="AE98" s="37">
        <v>0</v>
      </c>
    </row>
    <row r="99" spans="1:31" x14ac:dyDescent="0.2">
      <c r="A99" s="9" t="s">
        <v>461</v>
      </c>
      <c r="B99" s="9" t="s">
        <v>318</v>
      </c>
      <c r="C99" s="12" t="n">
        <v>11.0</v>
      </c>
      <c r="D99" s="12" t="n">
        <v>0.0</v>
      </c>
      <c r="E99" s="12" t="n">
        <v>0.0</v>
      </c>
      <c r="F99" s="12" t="n">
        <v>0.0</v>
      </c>
      <c r="G99" s="12" t="n">
        <v>1.0</v>
      </c>
      <c r="H99" s="12" t="n">
        <v>711.0</v>
      </c>
      <c r="I99" s="12" t="n">
        <v>0.0</v>
      </c>
      <c r="J99" s="12" t="n">
        <v>0.0</v>
      </c>
      <c r="K99" s="12" t="n">
        <v>2.0</v>
      </c>
      <c r="L99" s="12" t="n">
        <v>1.0</v>
      </c>
      <c r="M99" s="12" t="n">
        <v>1.0</v>
      </c>
      <c r="N99" s="12" t="n">
        <v>3.0</v>
      </c>
      <c r="O99" s="12" t="n">
        <v>0.0</v>
      </c>
      <c r="P99" s="12" t="n">
        <v>0.0</v>
      </c>
      <c r="Q99" s="12" t="n">
        <v>0.0</v>
      </c>
      <c r="R99" s="12" t="n">
        <v>3.0</v>
      </c>
      <c r="S99" s="12" t="n">
        <v>0.0</v>
      </c>
      <c r="T99" s="12" t="n">
        <v>10.0</v>
      </c>
      <c r="U99" s="12" t="n">
        <v>0.0</v>
      </c>
      <c r="V99" s="12" t="n">
        <v>0.0</v>
      </c>
      <c r="W99" s="12" t="n">
        <v>0.0</v>
      </c>
      <c r="X99" s="12" t="n">
        <v>0.0</v>
      </c>
      <c r="Y99" s="12" t="n">
        <v>0.0</v>
      </c>
      <c r="Z99" s="12" t="n">
        <v>0.0</v>
      </c>
      <c r="AA99" s="12" t="n">
        <v>7.0</v>
      </c>
      <c r="AB99" s="12" t="n">
        <v>0.0</v>
      </c>
      <c r="AC99" s="12" t="n">
        <v>0.0</v>
      </c>
      <c r="AD99" s="10" t="n">
        <f t="shared" si="1"/>
        <v>750.0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3.0</v>
      </c>
      <c r="D102" s="12" t="n">
        <v>0.0</v>
      </c>
      <c r="E102" s="12" t="n">
        <v>0.0</v>
      </c>
      <c r="F102" s="12" t="n">
        <v>0.0</v>
      </c>
      <c r="G102" s="12" t="n">
        <v>0.0</v>
      </c>
      <c r="H102" s="12" t="n">
        <v>19.0</v>
      </c>
      <c r="I102" s="12" t="n">
        <v>0.0</v>
      </c>
      <c r="J102" s="12" t="n">
        <v>0.0</v>
      </c>
      <c r="K102" s="12" t="n">
        <v>0.0</v>
      </c>
      <c r="L102" s="12" t="n">
        <v>0.0</v>
      </c>
      <c r="M102" s="12" t="n">
        <v>0.0</v>
      </c>
      <c r="N102" s="12" t="n">
        <v>0.0</v>
      </c>
      <c r="O102" s="12" t="n">
        <v>0.0</v>
      </c>
      <c r="P102" s="12" t="n">
        <v>0.0</v>
      </c>
      <c r="Q102" s="12" t="n">
        <v>0.0</v>
      </c>
      <c r="R102" s="12" t="n">
        <v>5.0</v>
      </c>
      <c r="S102" s="12" t="n">
        <v>0.0</v>
      </c>
      <c r="T102" s="12" t="n">
        <v>0.0</v>
      </c>
      <c r="U102" s="12" t="n">
        <v>0.0</v>
      </c>
      <c r="V102" s="12" t="n">
        <v>0.0</v>
      </c>
      <c r="W102" s="12" t="n">
        <v>0.0</v>
      </c>
      <c r="X102" s="12" t="n">
        <v>0.0</v>
      </c>
      <c r="Y102" s="12" t="n">
        <v>0.0</v>
      </c>
      <c r="Z102" s="12" t="n">
        <v>0.0</v>
      </c>
      <c r="AA102" s="12" t="n">
        <v>0.0</v>
      </c>
      <c r="AB102" s="12" t="n">
        <v>0.0</v>
      </c>
      <c r="AC102" s="12" t="n">
        <v>0.0</v>
      </c>
      <c r="AD102" s="10" t="n">
        <f t="shared" si="1"/>
        <v>27.0</v>
      </c>
      <c r="AE102" s="37">
        <v>0</v>
      </c>
    </row>
    <row r="103" spans="1:31" x14ac:dyDescent="0.2">
      <c r="A103" s="9" t="s">
        <v>463</v>
      </c>
      <c r="B103" s="9" t="s">
        <v>318</v>
      </c>
      <c r="C103" s="12" t="n">
        <v>2.0</v>
      </c>
      <c r="D103" s="12" t="n">
        <v>0.0</v>
      </c>
      <c r="E103" s="12" t="n">
        <v>0.0</v>
      </c>
      <c r="F103" s="12" t="n">
        <v>0.0</v>
      </c>
      <c r="G103" s="12" t="n">
        <v>0.0</v>
      </c>
      <c r="H103" s="12" t="n">
        <v>37.0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39.0</v>
      </c>
      <c r="AE103" s="37">
        <v>0</v>
      </c>
    </row>
    <row r="104" spans="1:31" x14ac:dyDescent="0.2">
      <c r="A104" s="9" t="s">
        <v>464</v>
      </c>
      <c r="B104" s="9" t="s">
        <v>319</v>
      </c>
      <c r="C104" s="12" t="n">
        <v>13.0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13.0</v>
      </c>
      <c r="AE104" s="37">
        <v>0</v>
      </c>
    </row>
    <row r="105" spans="1:31" x14ac:dyDescent="0.2">
      <c r="A105" s="9" t="s">
        <v>464</v>
      </c>
      <c r="B105" s="9" t="s">
        <v>318</v>
      </c>
      <c r="C105" s="12" t="n">
        <v>1.0</v>
      </c>
      <c r="D105" s="12" t="n">
        <v>0.0</v>
      </c>
      <c r="E105" s="12" t="n">
        <v>0.0</v>
      </c>
      <c r="F105" s="12" t="n">
        <v>0.0</v>
      </c>
      <c r="G105" s="12" t="n">
        <v>0.0</v>
      </c>
      <c r="H105" s="12" t="n">
        <v>7.0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8.0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413.0</v>
      </c>
      <c r="I108" s="12" t="n">
        <v>0.0</v>
      </c>
      <c r="J108" s="12" t="n">
        <v>0.0</v>
      </c>
      <c r="K108" s="12" t="n">
        <v>0.0</v>
      </c>
      <c r="L108" s="12" t="n">
        <v>0.0</v>
      </c>
      <c r="M108" s="12" t="n">
        <v>0.0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1.0</v>
      </c>
      <c r="AB108" s="12" t="n">
        <v>1.0</v>
      </c>
      <c r="AC108" s="12" t="n">
        <v>0.0</v>
      </c>
      <c r="AD108" s="10" t="n">
        <f t="shared" si="1"/>
        <v>415.0</v>
      </c>
      <c r="AE108" s="37">
        <v>0</v>
      </c>
    </row>
    <row r="109" spans="1:31" x14ac:dyDescent="0.2">
      <c r="A109" s="9" t="s">
        <v>466</v>
      </c>
      <c r="B109" s="9" t="s">
        <v>318</v>
      </c>
      <c r="C109" s="12" t="n">
        <v>1.0</v>
      </c>
      <c r="D109" s="12" t="n">
        <v>0.0</v>
      </c>
      <c r="E109" s="12" t="n">
        <v>0.0</v>
      </c>
      <c r="F109" s="12" t="n">
        <v>0.0</v>
      </c>
      <c r="G109" s="12" t="n">
        <v>0.0</v>
      </c>
      <c r="H109" s="12" t="n">
        <v>229.0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230.0</v>
      </c>
      <c r="AE109" s="37">
        <v>0</v>
      </c>
    </row>
    <row r="110" spans="1:31" x14ac:dyDescent="0.2">
      <c r="A110" s="9" t="s">
        <v>467</v>
      </c>
      <c r="B110" s="9" t="s">
        <v>319</v>
      </c>
      <c r="C110" s="12" t="n">
        <v>4.0</v>
      </c>
      <c r="D110" s="12" t="n">
        <v>0.0</v>
      </c>
      <c r="E110" s="12" t="n">
        <v>0.0</v>
      </c>
      <c r="F110" s="12" t="n">
        <v>0.0</v>
      </c>
      <c r="G110" s="12" t="n">
        <v>0.0</v>
      </c>
      <c r="H110" s="12" t="n">
        <v>4.0</v>
      </c>
      <c r="I110" s="12" t="n">
        <v>0.0</v>
      </c>
      <c r="J110" s="12" t="n">
        <v>0.0</v>
      </c>
      <c r="K110" s="12" t="n">
        <v>0.0</v>
      </c>
      <c r="L110" s="12" t="n">
        <v>0.0</v>
      </c>
      <c r="M110" s="12" t="n">
        <v>0.0</v>
      </c>
      <c r="N110" s="12" t="n">
        <v>0.0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8.0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5.0</v>
      </c>
      <c r="D120" s="12" t="n">
        <v>4.0</v>
      </c>
      <c r="E120" s="12" t="n">
        <v>0.0</v>
      </c>
      <c r="F120" s="12" t="n">
        <v>0.0</v>
      </c>
      <c r="G120" s="12" t="n">
        <v>0.0</v>
      </c>
      <c r="H120" s="12" t="n">
        <v>62.0</v>
      </c>
      <c r="I120" s="12" t="n">
        <v>0.0</v>
      </c>
      <c r="J120" s="12" t="n">
        <v>0.0</v>
      </c>
      <c r="K120" s="12" t="n">
        <v>0.0</v>
      </c>
      <c r="L120" s="12" t="n">
        <v>0.0</v>
      </c>
      <c r="M120" s="12" t="n">
        <v>0.0</v>
      </c>
      <c r="N120" s="12" t="n">
        <v>0.0</v>
      </c>
      <c r="O120" s="12" t="n">
        <v>0.0</v>
      </c>
      <c r="P120" s="12" t="n">
        <v>1.0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72.0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5.0</v>
      </c>
      <c r="E122" s="12" t="n">
        <v>0.0</v>
      </c>
      <c r="F122" s="12" t="n">
        <v>0.0</v>
      </c>
      <c r="G122" s="12" t="n">
        <v>0.0</v>
      </c>
      <c r="H122" s="12" t="n">
        <v>0.0</v>
      </c>
      <c r="I122" s="12" t="n">
        <v>0.0</v>
      </c>
      <c r="J122" s="12" t="n">
        <v>0.0</v>
      </c>
      <c r="K122" s="12" t="n">
        <v>0.0</v>
      </c>
      <c r="L122" s="12" t="n">
        <v>1.0</v>
      </c>
      <c r="M122" s="12" t="n">
        <v>1.0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7.0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2.0</v>
      </c>
      <c r="Y123" s="12" t="n">
        <v>0.0</v>
      </c>
      <c r="Z123" s="12" t="n">
        <v>0.0</v>
      </c>
      <c r="AA123" s="12" t="n">
        <v>0.0</v>
      </c>
      <c r="AB123" s="12" t="n">
        <v>0.0</v>
      </c>
      <c r="AC123" s="12" t="n">
        <v>0.0</v>
      </c>
      <c r="AD123" s="10" t="n">
        <f t="shared" si="1"/>
        <v>2.0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1.0</v>
      </c>
      <c r="I125" s="12" t="n">
        <v>0.0</v>
      </c>
      <c r="J125" s="12" t="n">
        <v>0.0</v>
      </c>
      <c r="K125" s="12" t="n">
        <v>0.0</v>
      </c>
      <c r="L125" s="12" t="n">
        <v>0.0</v>
      </c>
      <c r="M125" s="12" t="n">
        <v>0.0</v>
      </c>
      <c r="N125" s="12" t="n">
        <v>0.0</v>
      </c>
      <c r="O125" s="12" t="n">
        <v>0.0</v>
      </c>
      <c r="P125" s="12" t="n">
        <v>0.0</v>
      </c>
      <c r="Q125" s="12" t="n">
        <v>0.0</v>
      </c>
      <c r="R125" s="12" t="n">
        <v>2.0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3.0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ref="AD130:AD193" si="2">SUM(C130:AC130)</f>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2"/>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2"/>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2"/>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2"/>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2"/>
        <v>0.0</v>
      </c>
      <c r="AE135" s="37">
        <v>0</v>
      </c>
    </row>
    <row r="136" spans="1:31" x14ac:dyDescent="0.2">
      <c r="A136" s="9" t="s">
        <v>480</v>
      </c>
      <c r="B136" s="9" t="s">
        <v>319</v>
      </c>
      <c r="C136" s="12" t="n">
        <v>0.0</v>
      </c>
      <c r="D136" s="12" t="n">
        <v>3.0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2"/>
        <v>3.0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2"/>
        <v>0.0</v>
      </c>
      <c r="AE137" s="37">
        <v>0</v>
      </c>
    </row>
    <row r="138" spans="1:31" x14ac:dyDescent="0.2">
      <c r="A138" s="3" t="s">
        <v>442</v>
      </c>
      <c r="B138" s="9" t="s">
        <v>319</v>
      </c>
      <c r="C138" s="12" t="n">
        <v>50.0</v>
      </c>
      <c r="D138" s="12" t="n">
        <v>4.0</v>
      </c>
      <c r="E138" s="12" t="n">
        <v>0.0</v>
      </c>
      <c r="F138" s="12" t="n">
        <v>0.0</v>
      </c>
      <c r="G138" s="12" t="n">
        <v>1.0</v>
      </c>
      <c r="H138" s="12" t="n">
        <v>3.0</v>
      </c>
      <c r="I138" s="12" t="n">
        <v>0.0</v>
      </c>
      <c r="J138" s="12" t="n">
        <v>0.0</v>
      </c>
      <c r="K138" s="12" t="n">
        <v>1.0</v>
      </c>
      <c r="L138" s="12" t="n">
        <v>1.0</v>
      </c>
      <c r="M138" s="12" t="n">
        <v>27.0</v>
      </c>
      <c r="N138" s="12" t="n">
        <v>13.0</v>
      </c>
      <c r="O138" s="12" t="n">
        <v>0.0</v>
      </c>
      <c r="P138" s="12" t="n">
        <v>0.0</v>
      </c>
      <c r="Q138" s="12" t="n">
        <v>2.0</v>
      </c>
      <c r="R138" s="12" t="n">
        <v>3.0</v>
      </c>
      <c r="S138" s="12" t="n">
        <v>0.0</v>
      </c>
      <c r="T138" s="12" t="n">
        <v>10.0</v>
      </c>
      <c r="U138" s="12" t="n">
        <v>0.0</v>
      </c>
      <c r="V138" s="12" t="n">
        <v>0.0</v>
      </c>
      <c r="W138" s="12" t="n">
        <v>0.0</v>
      </c>
      <c r="X138" s="12" t="n">
        <v>8.0</v>
      </c>
      <c r="Y138" s="12" t="n">
        <v>0.0</v>
      </c>
      <c r="Z138" s="12" t="n">
        <v>0.0</v>
      </c>
      <c r="AA138" s="12" t="n">
        <v>6.0</v>
      </c>
      <c r="AB138" s="12" t="n">
        <v>1.0</v>
      </c>
      <c r="AC138" s="12" t="n">
        <v>0.0</v>
      </c>
      <c r="AD138" s="10" t="n">
        <f t="shared" si="2"/>
        <v>130.0</v>
      </c>
      <c r="AE138" s="37">
        <v>0</v>
      </c>
    </row>
    <row r="139" spans="1:31" x14ac:dyDescent="0.2">
      <c r="A139" s="3" t="s">
        <v>442</v>
      </c>
      <c r="B139" s="9" t="s">
        <v>318</v>
      </c>
      <c r="C139" s="12" t="n">
        <v>0.0</v>
      </c>
      <c r="D139" s="12" t="n">
        <v>0.0</v>
      </c>
      <c r="E139" s="12" t="n">
        <v>0.0</v>
      </c>
      <c r="F139" s="12" t="n">
        <v>0.0</v>
      </c>
      <c r="G139" s="12" t="n">
        <v>0.0</v>
      </c>
      <c r="H139" s="12" t="n">
        <v>25.0</v>
      </c>
      <c r="I139" s="12" t="n">
        <v>0.0</v>
      </c>
      <c r="J139" s="12" t="n">
        <v>0.0</v>
      </c>
      <c r="K139" s="12" t="n">
        <v>0.0</v>
      </c>
      <c r="L139" s="12" t="n">
        <v>0.0</v>
      </c>
      <c r="M139" s="12" t="n">
        <v>1.0</v>
      </c>
      <c r="N139" s="12" t="n">
        <v>0.0</v>
      </c>
      <c r="O139" s="12" t="n">
        <v>0.0</v>
      </c>
      <c r="P139" s="12" t="n">
        <v>0.0</v>
      </c>
      <c r="Q139" s="12" t="n">
        <v>0.0</v>
      </c>
      <c r="R139" s="12" t="n">
        <v>2.0</v>
      </c>
      <c r="S139" s="12" t="n">
        <v>0.0</v>
      </c>
      <c r="T139" s="12" t="n">
        <v>0.0</v>
      </c>
      <c r="U139" s="12" t="n">
        <v>0.0</v>
      </c>
      <c r="V139" s="12" t="n">
        <v>0.0</v>
      </c>
      <c r="W139" s="12" t="n">
        <v>0.0</v>
      </c>
      <c r="X139" s="12" t="n">
        <v>0.0</v>
      </c>
      <c r="Y139" s="12" t="n">
        <v>0.0</v>
      </c>
      <c r="Z139" s="12" t="n">
        <v>1.0</v>
      </c>
      <c r="AA139" s="12" t="n">
        <v>0.0</v>
      </c>
      <c r="AB139" s="12" t="n">
        <v>1.0</v>
      </c>
      <c r="AC139" s="12" t="n">
        <v>0.0</v>
      </c>
      <c r="AD139" s="10" t="n">
        <f t="shared" si="2"/>
        <v>30.0</v>
      </c>
      <c r="AE139" s="37">
        <v>0</v>
      </c>
    </row>
    <row r="140" spans="1:31" x14ac:dyDescent="0.2">
      <c r="A140" s="3" t="s">
        <v>440</v>
      </c>
      <c r="B140" s="9" t="s">
        <v>319</v>
      </c>
      <c r="C140" s="12" t="n">
        <v>10.0</v>
      </c>
      <c r="D140" s="12" t="n">
        <v>0.0</v>
      </c>
      <c r="E140" s="12" t="n">
        <v>0.0</v>
      </c>
      <c r="F140" s="12" t="n">
        <v>0.0</v>
      </c>
      <c r="G140" s="12" t="n">
        <v>0.0</v>
      </c>
      <c r="H140" s="12" t="n">
        <v>1828.0</v>
      </c>
      <c r="I140" s="12" t="n">
        <v>0.0</v>
      </c>
      <c r="J140" s="12" t="n">
        <v>1.0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2.0</v>
      </c>
      <c r="AC140" s="12" t="n">
        <v>0.0</v>
      </c>
      <c r="AD140" s="10" t="n">
        <f t="shared" si="2"/>
        <v>1841.0</v>
      </c>
      <c r="AE140" s="37">
        <v>0</v>
      </c>
    </row>
    <row r="141" spans="1:31" x14ac:dyDescent="0.2">
      <c r="A141" s="3" t="s">
        <v>440</v>
      </c>
      <c r="B141" s="9" t="s">
        <v>318</v>
      </c>
      <c r="C141" s="12" t="n">
        <v>3.0</v>
      </c>
      <c r="D141" s="12" t="n">
        <v>1.0</v>
      </c>
      <c r="E141" s="12" t="n">
        <v>0.0</v>
      </c>
      <c r="F141" s="12" t="n">
        <v>0.0</v>
      </c>
      <c r="G141" s="12" t="n">
        <v>0.0</v>
      </c>
      <c r="H141" s="12" t="n">
        <v>184.0</v>
      </c>
      <c r="I141" s="12" t="n">
        <v>0.0</v>
      </c>
      <c r="J141" s="12" t="n">
        <v>0.0</v>
      </c>
      <c r="K141" s="12" t="n">
        <v>0.0</v>
      </c>
      <c r="L141" s="12" t="n">
        <v>0.0</v>
      </c>
      <c r="M141" s="12" t="n">
        <v>0.0</v>
      </c>
      <c r="N141" s="12" t="n">
        <v>0.0</v>
      </c>
      <c r="O141" s="12" t="n">
        <v>0.0</v>
      </c>
      <c r="P141" s="12" t="n">
        <v>0.0</v>
      </c>
      <c r="Q141" s="12" t="n">
        <v>0.0</v>
      </c>
      <c r="R141" s="12" t="n">
        <v>5.0</v>
      </c>
      <c r="S141" s="12" t="n">
        <v>0.0</v>
      </c>
      <c r="T141" s="12" t="n">
        <v>0.0</v>
      </c>
      <c r="U141" s="12" t="n">
        <v>0.0</v>
      </c>
      <c r="V141" s="12" t="n">
        <v>0.0</v>
      </c>
      <c r="W141" s="12" t="n">
        <v>0.0</v>
      </c>
      <c r="X141" s="12" t="n">
        <v>0.0</v>
      </c>
      <c r="Y141" s="12" t="n">
        <v>0.0</v>
      </c>
      <c r="Z141" s="12" t="n">
        <v>0.0</v>
      </c>
      <c r="AA141" s="12" t="n">
        <v>2.0</v>
      </c>
      <c r="AB141" s="12" t="n">
        <v>7.0</v>
      </c>
      <c r="AC141" s="12" t="n">
        <v>0.0</v>
      </c>
      <c r="AD141" s="10" t="n">
        <f t="shared" si="2"/>
        <v>202.0</v>
      </c>
      <c r="AE141" s="37">
        <v>0</v>
      </c>
    </row>
    <row r="142" spans="1:31" x14ac:dyDescent="0.2">
      <c r="A142" s="3" t="s">
        <v>438</v>
      </c>
      <c r="B142" s="9" t="s">
        <v>319</v>
      </c>
      <c r="C142" s="12" t="n">
        <v>1.0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2"/>
        <v>1.0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2"/>
        <v>0.0</v>
      </c>
      <c r="AE143" s="37">
        <v>0</v>
      </c>
    </row>
    <row r="144" spans="1:31" x14ac:dyDescent="0.2">
      <c r="A144" s="3" t="s">
        <v>436</v>
      </c>
      <c r="B144" s="9" t="s">
        <v>319</v>
      </c>
      <c r="C144" s="12" t="n">
        <v>4.0</v>
      </c>
      <c r="D144" s="12" t="n">
        <v>0.0</v>
      </c>
      <c r="E144" s="12" t="n">
        <v>0.0</v>
      </c>
      <c r="F144" s="12" t="n">
        <v>0.0</v>
      </c>
      <c r="G144" s="12" t="n">
        <v>0.0</v>
      </c>
      <c r="H144" s="12" t="n">
        <v>4.0</v>
      </c>
      <c r="I144" s="12" t="n">
        <v>0.0</v>
      </c>
      <c r="J144" s="12" t="n">
        <v>0.0</v>
      </c>
      <c r="K144" s="12" t="n">
        <v>0.0</v>
      </c>
      <c r="L144" s="12" t="n">
        <v>0.0</v>
      </c>
      <c r="M144" s="12" t="n">
        <v>0.0</v>
      </c>
      <c r="N144" s="12" t="n">
        <v>0.0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2"/>
        <v>8.0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2"/>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2"/>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2"/>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2"/>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2"/>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2"/>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2"/>
        <v>0.0</v>
      </c>
      <c r="AE151" s="37">
        <v>0</v>
      </c>
    </row>
    <row r="152" spans="1:31" x14ac:dyDescent="0.2">
      <c r="A152" s="3" t="s">
        <v>428</v>
      </c>
      <c r="B152" s="9" t="s">
        <v>319</v>
      </c>
      <c r="C152" s="12" t="n">
        <v>1.0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2"/>
        <v>1.0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2"/>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2"/>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2"/>
        <v>0.0</v>
      </c>
      <c r="AE155" s="37">
        <v>0</v>
      </c>
    </row>
    <row r="156" spans="1:31" x14ac:dyDescent="0.2">
      <c r="A156" s="3" t="s">
        <v>424</v>
      </c>
      <c r="B156" s="9" t="s">
        <v>319</v>
      </c>
      <c r="C156" s="12" t="n">
        <v>0.0</v>
      </c>
      <c r="D156" s="12" t="n">
        <v>0.0</v>
      </c>
      <c r="E156" s="12" t="n">
        <v>0.0</v>
      </c>
      <c r="F156" s="12" t="n">
        <v>0.0</v>
      </c>
      <c r="G156" s="12" t="n">
        <v>0.0</v>
      </c>
      <c r="H156" s="12" t="n">
        <v>1.0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1.0</v>
      </c>
      <c r="X156" s="12" t="n">
        <v>0.0</v>
      </c>
      <c r="Y156" s="12" t="n">
        <v>0.0</v>
      </c>
      <c r="Z156" s="12" t="n">
        <v>0.0</v>
      </c>
      <c r="AA156" s="12" t="n">
        <v>0.0</v>
      </c>
      <c r="AB156" s="12" t="n">
        <v>0.0</v>
      </c>
      <c r="AC156" s="12" t="n">
        <v>0.0</v>
      </c>
      <c r="AD156" s="10" t="n">
        <f t="shared" si="2"/>
        <v>2.0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2"/>
        <v>0.0</v>
      </c>
      <c r="AE157" s="37">
        <v>0</v>
      </c>
    </row>
    <row r="158" spans="1:31" x14ac:dyDescent="0.2">
      <c r="A158" s="3" t="s">
        <v>422</v>
      </c>
      <c r="B158" s="9" t="s">
        <v>319</v>
      </c>
      <c r="C158" s="12" t="n">
        <v>0.0</v>
      </c>
      <c r="D158" s="12" t="n">
        <v>0.0</v>
      </c>
      <c r="E158" s="12" t="n">
        <v>0.0</v>
      </c>
      <c r="F158" s="12" t="n">
        <v>0.0</v>
      </c>
      <c r="G158" s="12" t="n">
        <v>0.0</v>
      </c>
      <c r="H158" s="12" t="n">
        <v>1.0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2"/>
        <v>1.0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2"/>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2"/>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2"/>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2"/>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2"/>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2"/>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2"/>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2"/>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2"/>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2"/>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2"/>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2"/>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2"/>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2"/>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2"/>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2"/>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2"/>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2"/>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2"/>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2"/>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2"/>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2"/>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2"/>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2"/>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2"/>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2"/>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2"/>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2"/>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2"/>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2"/>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2"/>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2"/>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2"/>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2"/>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2"/>
        <v>0.0</v>
      </c>
      <c r="AE193" s="37">
        <v>0</v>
      </c>
    </row>
    <row r="194" spans="1:31" x14ac:dyDescent="0.2">
      <c r="A194" s="3" t="s">
        <v>386</v>
      </c>
      <c r="B194" s="9" t="s">
        <v>319</v>
      </c>
      <c r="C194" s="12" t="n">
        <v>0.0</v>
      </c>
      <c r="D194" s="12" t="n">
        <v>0.0</v>
      </c>
      <c r="E194" s="12" t="n">
        <v>0.0</v>
      </c>
      <c r="F194" s="12" t="n">
        <v>0.0</v>
      </c>
      <c r="G194" s="12" t="n">
        <v>0.0</v>
      </c>
      <c r="H194" s="12" t="n">
        <v>1.0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ref="AD194:AD257" si="3">SUM(C194:AC194)</f>
        <v>1.0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3"/>
        <v>0.0</v>
      </c>
      <c r="AE195" s="37">
        <v>0</v>
      </c>
    </row>
    <row r="196" spans="1:31" x14ac:dyDescent="0.2">
      <c r="A196" s="3" t="s">
        <v>384</v>
      </c>
      <c r="B196" s="9" t="s">
        <v>319</v>
      </c>
      <c r="C196" s="12" t="n">
        <v>0.0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3.0</v>
      </c>
      <c r="AC196" s="12" t="n">
        <v>0.0</v>
      </c>
      <c r="AD196" s="10" t="n">
        <f t="shared" si="3"/>
        <v>4.0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3"/>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3"/>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3"/>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3"/>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3"/>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3"/>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3"/>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3"/>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3"/>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3"/>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3"/>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3"/>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3"/>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3"/>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3"/>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3"/>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3"/>
        <v>0.0</v>
      </c>
      <c r="AE213" s="37">
        <v>0</v>
      </c>
    </row>
    <row r="214" spans="1:31" x14ac:dyDescent="0.2">
      <c r="A214" s="3" t="s">
        <v>366</v>
      </c>
      <c r="B214" s="9" t="s">
        <v>319</v>
      </c>
      <c r="C214" s="12" t="n">
        <v>19.0</v>
      </c>
      <c r="D214" s="12" t="n">
        <v>0.0</v>
      </c>
      <c r="E214" s="12" t="n">
        <v>0.0</v>
      </c>
      <c r="F214" s="12" t="n">
        <v>0.0</v>
      </c>
      <c r="G214" s="12" t="n">
        <v>31.0</v>
      </c>
      <c r="H214" s="12" t="n">
        <v>78.0</v>
      </c>
      <c r="I214" s="12" t="n">
        <v>0.0</v>
      </c>
      <c r="J214" s="12" t="n">
        <v>0.0</v>
      </c>
      <c r="K214" s="12" t="n">
        <v>6.0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4.0</v>
      </c>
      <c r="Y214" s="12" t="n">
        <v>0.0</v>
      </c>
      <c r="Z214" s="12" t="n">
        <v>0.0</v>
      </c>
      <c r="AA214" s="12" t="n">
        <v>0.0</v>
      </c>
      <c r="AB214" s="12" t="n">
        <v>0.0</v>
      </c>
      <c r="AC214" s="12" t="n">
        <v>0.0</v>
      </c>
      <c r="AD214" s="10" t="n">
        <f t="shared" si="3"/>
        <v>138.0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3"/>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3"/>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3"/>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1.0</v>
      </c>
      <c r="AB218" s="12" t="n">
        <v>0.0</v>
      </c>
      <c r="AC218" s="12" t="n">
        <v>0.0</v>
      </c>
      <c r="AD218" s="10" t="n">
        <f t="shared" si="3"/>
        <v>1.0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si="3"/>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3"/>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3"/>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3"/>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3"/>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3"/>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3"/>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3"/>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3"/>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3"/>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3"/>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3"/>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3"/>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3"/>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3"/>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3"/>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3"/>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3"/>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3"/>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3"/>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3"/>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3"/>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3"/>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3"/>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3"/>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3"/>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3"/>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3"/>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3"/>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3"/>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3"/>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3"/>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3"/>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3"/>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3"/>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3"/>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3"/>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3"/>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3"/>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ref="AD258:AD321" si="4">SUM(C258:AC258)</f>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4"/>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4"/>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4"/>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4"/>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4"/>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4"/>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4"/>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4"/>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4"/>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4"/>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4"/>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4"/>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4"/>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4"/>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4"/>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4"/>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4"/>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4"/>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4"/>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4"/>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4"/>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4"/>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4"/>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4"/>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si="4"/>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4"/>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4"/>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4"/>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4"/>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4"/>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4"/>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4"/>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4"/>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4"/>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4"/>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4"/>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4"/>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4"/>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4"/>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4"/>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4"/>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4"/>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4"/>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4"/>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4"/>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4"/>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4"/>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4"/>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4"/>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4"/>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4"/>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4"/>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4"/>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4"/>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4"/>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4"/>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4"/>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4"/>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4"/>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4"/>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4"/>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4"/>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4"/>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ref="AD322:AD385" si="5">SUM(C322:AC322)</f>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5"/>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5"/>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5"/>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5"/>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5"/>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5"/>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5"/>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5"/>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5"/>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5"/>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5"/>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5"/>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5"/>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5"/>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5"/>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5"/>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5"/>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5"/>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5"/>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5"/>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5"/>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5"/>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5"/>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5"/>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si="5"/>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5"/>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5"/>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5"/>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5"/>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5"/>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5"/>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5"/>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5"/>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5"/>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5"/>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5"/>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5"/>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5"/>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5"/>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5"/>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5"/>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5"/>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5"/>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5"/>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5"/>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5"/>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5"/>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5"/>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5"/>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5"/>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5"/>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5"/>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5"/>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5"/>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5"/>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5"/>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5"/>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5"/>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1.0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5"/>
        <v>1.0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5"/>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5"/>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5"/>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5"/>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ref="AD386:AD410" si="6">SUM(C386:AC386)</f>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6"/>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6"/>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6"/>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6"/>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6"/>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6"/>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6"/>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6"/>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6"/>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6"/>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6"/>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6"/>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6"/>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6"/>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6"/>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6"/>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6"/>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6"/>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6"/>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6"/>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6"/>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6"/>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6"/>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6"/>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7">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7"/>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7"/>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7"/>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7"/>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7"/>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7"/>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7"/>
        <v>0.0</v>
      </c>
      <c r="AE418" s="37">
        <v>0</v>
      </c>
    </row>
    <row r="419" spans="1:31" x14ac:dyDescent="0.2">
      <c r="A419" s="9" t="s">
        <v>287</v>
      </c>
      <c r="B419" s="9" t="s">
        <v>318</v>
      </c>
      <c r="C419" s="12" t="n">
        <v>93.0</v>
      </c>
      <c r="D419" s="12" t="n">
        <v>4.0</v>
      </c>
      <c r="E419" s="12" t="n">
        <v>0.0</v>
      </c>
      <c r="F419" s="12" t="n">
        <v>1.0</v>
      </c>
      <c r="G419" s="12" t="n">
        <v>0.0</v>
      </c>
      <c r="H419" s="12" t="n">
        <v>203.0</v>
      </c>
      <c r="I419" s="12" t="n">
        <v>1.0</v>
      </c>
      <c r="J419" s="12" t="n">
        <v>0.0</v>
      </c>
      <c r="K419" s="12" t="n">
        <v>0.0</v>
      </c>
      <c r="L419" s="12" t="n">
        <v>0.0</v>
      </c>
      <c r="M419" s="12" t="n">
        <v>8.0</v>
      </c>
      <c r="N419" s="12" t="n">
        <v>5.0</v>
      </c>
      <c r="O419" s="12" t="n">
        <v>0.0</v>
      </c>
      <c r="P419" s="12" t="n">
        <v>0.0</v>
      </c>
      <c r="Q419" s="12" t="n">
        <v>0.0</v>
      </c>
      <c r="R419" s="12" t="n">
        <v>0.0</v>
      </c>
      <c r="S419" s="12" t="n">
        <v>0.0</v>
      </c>
      <c r="T419" s="12" t="n">
        <v>0.0</v>
      </c>
      <c r="U419" s="12" t="n">
        <v>0.0</v>
      </c>
      <c r="V419" s="12" t="n">
        <v>0.0</v>
      </c>
      <c r="W419" s="12" t="n">
        <v>0.0</v>
      </c>
      <c r="X419" s="12" t="n">
        <v>1.0</v>
      </c>
      <c r="Y419" s="12" t="n">
        <v>0.0</v>
      </c>
      <c r="Z419" s="12" t="n">
        <v>0.0</v>
      </c>
      <c r="AA419" s="12" t="n">
        <v>0.0</v>
      </c>
      <c r="AB419" s="12" t="n">
        <v>0.0</v>
      </c>
      <c r="AC419" s="12" t="n">
        <v>1.0</v>
      </c>
      <c r="AD419" s="10" t="n">
        <f t="shared" si="7"/>
        <v>317.0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7"/>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7"/>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1.0</v>
      </c>
      <c r="AB422" s="12" t="n">
        <v>0.0</v>
      </c>
      <c r="AC422" s="12" t="n">
        <v>0.0</v>
      </c>
      <c r="AD422" s="10" t="n">
        <f t="shared" si="7"/>
        <v>1.0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7"/>
        <v>0.0</v>
      </c>
      <c r="AE423" s="37">
        <v>0</v>
      </c>
    </row>
    <row r="424" spans="1:31" x14ac:dyDescent="0.2">
      <c r="A424" s="48" t="s">
        <v>511</v>
      </c>
      <c r="B424" s="9" t="s">
        <v>319</v>
      </c>
      <c r="C424" s="12" t="n">
        <v>0.0</v>
      </c>
      <c r="D424" s="12" t="n">
        <v>0.0</v>
      </c>
      <c r="E424" s="12" t="n">
        <v>0.0</v>
      </c>
      <c r="F424" s="12" t="n">
        <v>0.0</v>
      </c>
      <c r="G424" s="12" t="n">
        <v>0.0</v>
      </c>
      <c r="H424" s="12" t="n">
        <v>64.0</v>
      </c>
      <c r="I424" s="12" t="n">
        <v>0.0</v>
      </c>
      <c r="J424" s="12" t="n">
        <v>0.0</v>
      </c>
      <c r="K424" s="12" t="n">
        <v>0.0</v>
      </c>
      <c r="L424" s="12" t="n">
        <v>0.0</v>
      </c>
      <c r="M424" s="12" t="n">
        <v>0.0</v>
      </c>
      <c r="N424" s="12" t="n">
        <v>0.0</v>
      </c>
      <c r="O424" s="12" t="n">
        <v>0.0</v>
      </c>
      <c r="P424" s="12" t="n">
        <v>2.0</v>
      </c>
      <c r="Q424" s="12" t="n">
        <v>0.0</v>
      </c>
      <c r="R424" s="12" t="n">
        <v>0.0</v>
      </c>
      <c r="S424" s="12" t="n">
        <v>0.0</v>
      </c>
      <c r="T424" s="12" t="n">
        <v>0.0</v>
      </c>
      <c r="U424" s="12" t="n">
        <v>0.0</v>
      </c>
      <c r="V424" s="12" t="n">
        <v>0.0</v>
      </c>
      <c r="W424" s="12" t="n">
        <v>0.0</v>
      </c>
      <c r="X424" s="12" t="n">
        <v>0.0</v>
      </c>
      <c r="Y424" s="12" t="n">
        <v>0.0</v>
      </c>
      <c r="Z424" s="12" t="n">
        <v>1.0</v>
      </c>
      <c r="AA424" s="12" t="n">
        <v>0.0</v>
      </c>
      <c r="AB424" s="12" t="n">
        <v>1.0</v>
      </c>
      <c r="AC424" s="12" t="n">
        <v>0.0</v>
      </c>
      <c r="AD424" s="10" t="n">
        <f t="shared" si="7"/>
        <v>68.0</v>
      </c>
      <c r="AE424" s="37">
        <v>0</v>
      </c>
    </row>
    <row r="425" spans="1:31" x14ac:dyDescent="0.2">
      <c r="A425" s="48" t="s">
        <v>511</v>
      </c>
      <c r="B425" s="9" t="s">
        <v>318</v>
      </c>
      <c r="C425" s="12" t="n">
        <v>2.0</v>
      </c>
      <c r="D425" s="12" t="n">
        <v>0.0</v>
      </c>
      <c r="E425" s="12" t="n">
        <v>0.0</v>
      </c>
      <c r="F425" s="12" t="n">
        <v>0.0</v>
      </c>
      <c r="G425" s="12" t="n">
        <v>0.0</v>
      </c>
      <c r="H425" s="12" t="n">
        <v>51.0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7"/>
        <v>53.0</v>
      </c>
      <c r="AE425" s="37">
        <v>0</v>
      </c>
    </row>
    <row r="426" spans="1:31" x14ac:dyDescent="0.2">
      <c r="A426" s="48" t="s">
        <v>513</v>
      </c>
      <c r="B426" s="9" t="s">
        <v>319</v>
      </c>
      <c r="C426" s="12" t="n">
        <v>0.0</v>
      </c>
      <c r="D426" s="12" t="n">
        <v>0.0</v>
      </c>
      <c r="E426" s="12" t="n">
        <v>0.0</v>
      </c>
      <c r="F426" s="12" t="n">
        <v>0.0</v>
      </c>
      <c r="G426" s="12" t="n">
        <v>1.0</v>
      </c>
      <c r="H426" s="12" t="n">
        <v>122.0</v>
      </c>
      <c r="I426" s="12" t="n">
        <v>0.0</v>
      </c>
      <c r="J426" s="12" t="n">
        <v>0.0</v>
      </c>
      <c r="K426" s="12" t="n">
        <v>0.0</v>
      </c>
      <c r="L426" s="12" t="n">
        <v>0.0</v>
      </c>
      <c r="M426" s="12" t="n">
        <v>0.0</v>
      </c>
      <c r="N426" s="12" t="n">
        <v>2.0</v>
      </c>
      <c r="O426" s="12" t="n">
        <v>0.0</v>
      </c>
      <c r="P426" s="12" t="n">
        <v>2.0</v>
      </c>
      <c r="Q426" s="12" t="n">
        <v>0.0</v>
      </c>
      <c r="R426" s="12" t="n">
        <v>0.0</v>
      </c>
      <c r="S426" s="12" t="n">
        <v>0.0</v>
      </c>
      <c r="T426" s="12" t="n">
        <v>0.0</v>
      </c>
      <c r="U426" s="12" t="n">
        <v>0.0</v>
      </c>
      <c r="V426" s="12" t="n">
        <v>0.0</v>
      </c>
      <c r="W426" s="12" t="n">
        <v>5.0</v>
      </c>
      <c r="X426" s="12" t="n">
        <v>2.0</v>
      </c>
      <c r="Y426" s="12" t="n">
        <v>0.0</v>
      </c>
      <c r="Z426" s="12" t="n">
        <v>2.0</v>
      </c>
      <c r="AA426" s="12" t="n">
        <v>17.0</v>
      </c>
      <c r="AB426" s="12" t="n">
        <v>0.0</v>
      </c>
      <c r="AC426" s="12" t="n">
        <v>0.0</v>
      </c>
      <c r="AD426" s="10" t="n">
        <f t="shared" si="7"/>
        <v>153.0</v>
      </c>
      <c r="AE426" s="37">
        <v>0</v>
      </c>
    </row>
    <row r="427" spans="1:31" x14ac:dyDescent="0.2">
      <c r="A427" s="48" t="s">
        <v>513</v>
      </c>
      <c r="B427" s="9" t="s">
        <v>318</v>
      </c>
      <c r="C427" s="12" t="n">
        <v>1.0</v>
      </c>
      <c r="D427" s="12" t="n">
        <v>0.0</v>
      </c>
      <c r="E427" s="12" t="n">
        <v>0.0</v>
      </c>
      <c r="F427" s="12" t="n">
        <v>0.0</v>
      </c>
      <c r="G427" s="12" t="n">
        <v>0.0</v>
      </c>
      <c r="H427" s="12" t="n">
        <v>72.0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7"/>
        <v>73.0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7"/>
        <v>0.0</v>
      </c>
      <c r="AE428" s="37">
        <v>0</v>
      </c>
    </row>
    <row r="429" spans="1:31" x14ac:dyDescent="0.2">
      <c r="A429" s="48" t="s">
        <v>515</v>
      </c>
      <c r="B429" s="9" t="s">
        <v>318</v>
      </c>
      <c r="C429" s="12" t="n">
        <v>1.0</v>
      </c>
      <c r="D429" s="12" t="n">
        <v>0.0</v>
      </c>
      <c r="E429" s="12" t="n">
        <v>0.0</v>
      </c>
      <c r="F429" s="12" t="n">
        <v>0.0</v>
      </c>
      <c r="G429" s="12" t="n">
        <v>0.0</v>
      </c>
      <c r="H429" s="12" t="n">
        <v>8.0</v>
      </c>
      <c r="I429" s="12" t="n">
        <v>0.0</v>
      </c>
      <c r="J429" s="12" t="n">
        <v>0.0</v>
      </c>
      <c r="K429" s="12" t="n">
        <v>0.0</v>
      </c>
      <c r="L429" s="12" t="n">
        <v>0.0</v>
      </c>
      <c r="M429" s="12" t="n">
        <v>0.0</v>
      </c>
      <c r="N429" s="12" t="n">
        <v>1.0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7"/>
        <v>10.0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7"/>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7"/>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7"/>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7"/>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7"/>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7"/>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7"/>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7"/>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7"/>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7"/>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7"/>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7"/>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7"/>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7"/>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7"/>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7"/>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7"/>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7"/>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7"/>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7"/>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7"/>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7"/>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7"/>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7"/>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7"/>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7"/>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7"/>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7"/>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7"/>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7"/>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7"/>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7"/>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63" t="n">
        <v>0.0</v>
      </c>
      <c r="N462" s="12" t="n">
        <v>0.0</v>
      </c>
      <c r="O462" s="12" t="n">
        <v>0.0</v>
      </c>
      <c r="P462" s="12" t="n">
        <v>0.0</v>
      </c>
      <c r="Q462" s="12" t="n">
        <v>0.0</v>
      </c>
      <c r="R462" s="63"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7"/>
        <v>0.0</v>
      </c>
      <c r="AE462" s="37" t="n">
        <v>2.0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7"/>
        <v>0.0</v>
      </c>
      <c r="AE463" s="37">
        <v>0</v>
      </c>
    </row>
    <row r="464" spans="1:31" x14ac:dyDescent="0.2">
      <c r="A464" s="53" t="s">
        <v>555</v>
      </c>
      <c r="B464" s="9" t="s">
        <v>319</v>
      </c>
      <c r="C464" s="12" t="n">
        <v>1.0</v>
      </c>
      <c r="D464" s="12" t="n">
        <v>0.0</v>
      </c>
      <c r="E464" s="12" t="n">
        <v>0.0</v>
      </c>
      <c r="F464" s="12" t="n">
        <v>0.0</v>
      </c>
      <c r="G464" s="12" t="n">
        <v>3.0</v>
      </c>
      <c r="H464" s="12" t="n">
        <v>3.0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2.0</v>
      </c>
      <c r="X464" s="12" t="n">
        <v>0.0</v>
      </c>
      <c r="Y464" s="12" t="n">
        <v>0.0</v>
      </c>
      <c r="Z464" s="12" t="n">
        <v>0.0</v>
      </c>
      <c r="AA464" s="12" t="n">
        <v>0.0</v>
      </c>
      <c r="AB464" s="12" t="n">
        <v>0.0</v>
      </c>
      <c r="AC464" s="12" t="n">
        <v>0.0</v>
      </c>
      <c r="AD464" s="10" t="n">
        <f t="shared" si="7"/>
        <v>9.0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7"/>
        <v>0.0</v>
      </c>
      <c r="AE465" s="37">
        <v>0</v>
      </c>
    </row>
    <row r="466" spans="1:31" x14ac:dyDescent="0.2">
      <c r="A466" s="34" t="s">
        <v>357</v>
      </c>
      <c r="B466" s="35"/>
      <c r="C466" s="37">
        <v>0</v>
      </c>
      <c r="D466" s="37">
        <v>0</v>
      </c>
      <c r="E466" s="37">
        <v>0</v>
      </c>
      <c r="F466" s="37">
        <v>0</v>
      </c>
      <c r="G466" s="37">
        <v>0</v>
      </c>
      <c r="H466" s="37">
        <v>0</v>
      </c>
      <c r="I466" s="37">
        <v>0</v>
      </c>
      <c r="J466" s="37">
        <v>0</v>
      </c>
      <c r="K466" s="37">
        <v>0</v>
      </c>
      <c r="L466" s="37">
        <v>0</v>
      </c>
      <c r="M466" s="37" t="n">
        <v>1.0</v>
      </c>
      <c r="N466" s="37">
        <v>0</v>
      </c>
      <c r="O466" s="37">
        <v>0</v>
      </c>
      <c r="P466" s="37">
        <v>0</v>
      </c>
      <c r="Q466" s="37">
        <v>0</v>
      </c>
      <c r="R466" s="37" t="n">
        <v>1.0</v>
      </c>
      <c r="S466" s="37">
        <v>0</v>
      </c>
      <c r="T466" s="37" t="n">
        <v>1.0</v>
      </c>
      <c r="U466" s="37">
        <v>0</v>
      </c>
      <c r="V466" s="37">
        <v>0</v>
      </c>
      <c r="W466" s="37">
        <v>0</v>
      </c>
      <c r="X466" s="37">
        <v>0</v>
      </c>
      <c r="Y466" s="37">
        <v>0</v>
      </c>
      <c r="Z466" s="37">
        <v>0</v>
      </c>
      <c r="AA466" s="37">
        <v>0</v>
      </c>
      <c r="AB466" s="37">
        <v>0</v>
      </c>
      <c r="AC466" s="37">
        <v>0</v>
      </c>
      <c r="AD466" s="36"/>
      <c r="AE466" s="49" t="n">
        <f>SUM(AE2:AE465)</f>
        <v>3.0</v>
      </c>
    </row>
  </sheetData>
  <autoFilter ref="A1:A512"/>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305</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1.0</v>
      </c>
      <c r="AD2" s="10" t="n">
        <f>SUM(C2:AC2)</f>
        <v>1.0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1.0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1.0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2.0</v>
      </c>
      <c r="N5" s="12" t="n">
        <v>0.0</v>
      </c>
      <c r="O5" s="12" t="n">
        <v>0.0</v>
      </c>
      <c r="P5" s="12" t="n">
        <v>0.0</v>
      </c>
      <c r="Q5" s="12" t="n">
        <v>0.0</v>
      </c>
      <c r="R5" s="12" t="n">
        <v>1.0</v>
      </c>
      <c r="S5" s="12" t="n">
        <v>0.0</v>
      </c>
      <c r="T5" s="12" t="n">
        <v>0.0</v>
      </c>
      <c r="U5" s="12" t="n">
        <v>0.0</v>
      </c>
      <c r="V5" s="12" t="n">
        <v>0.0</v>
      </c>
      <c r="W5" s="12" t="n">
        <v>0.0</v>
      </c>
      <c r="X5" s="12" t="n">
        <v>0.0</v>
      </c>
      <c r="Y5" s="12" t="n">
        <v>0.0</v>
      </c>
      <c r="Z5" s="12" t="n">
        <v>0.0</v>
      </c>
      <c r="AA5" s="12" t="n">
        <v>0.0</v>
      </c>
      <c r="AB5" s="12" t="n">
        <v>0.0</v>
      </c>
      <c r="AC5" s="12" t="n">
        <v>0.0</v>
      </c>
      <c r="AD5" s="10" t="n">
        <f t="shared" si="0"/>
        <v>3.0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18.0</v>
      </c>
      <c r="AA8" s="12" t="n">
        <v>0.0</v>
      </c>
      <c r="AB8" s="12" t="n">
        <v>0.0</v>
      </c>
      <c r="AC8" s="12" t="n">
        <v>0.0</v>
      </c>
      <c r="AD8" s="10" t="n">
        <f t="shared" si="0"/>
        <v>18.0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1.0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1.0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3.0</v>
      </c>
      <c r="D17" s="12" t="n">
        <v>0.0</v>
      </c>
      <c r="E17" s="12" t="n">
        <v>0.0</v>
      </c>
      <c r="F17" s="12" t="n">
        <v>0.0</v>
      </c>
      <c r="G17" s="12" t="n">
        <v>0.0</v>
      </c>
      <c r="H17" s="12" t="n">
        <v>58.0</v>
      </c>
      <c r="I17" s="12" t="n">
        <v>0.0</v>
      </c>
      <c r="J17" s="12" t="n">
        <v>0.0</v>
      </c>
      <c r="K17" s="12" t="n">
        <v>0.0</v>
      </c>
      <c r="L17" s="12" t="n">
        <v>0.0</v>
      </c>
      <c r="M17" s="12" t="n">
        <v>0.0</v>
      </c>
      <c r="N17" s="12" t="n">
        <v>7.0</v>
      </c>
      <c r="O17" s="12" t="n">
        <v>0.0</v>
      </c>
      <c r="P17" s="12" t="n">
        <v>0.0</v>
      </c>
      <c r="Q17" s="12" t="n">
        <v>0.0</v>
      </c>
      <c r="R17" s="12" t="n">
        <v>0.0</v>
      </c>
      <c r="S17" s="12" t="n">
        <v>0.0</v>
      </c>
      <c r="T17" s="12" t="n">
        <v>0.0</v>
      </c>
      <c r="U17" s="12" t="n">
        <v>0.0</v>
      </c>
      <c r="V17" s="12" t="n">
        <v>0.0</v>
      </c>
      <c r="W17" s="12" t="n">
        <v>1.0</v>
      </c>
      <c r="X17" s="12" t="n">
        <v>0.0</v>
      </c>
      <c r="Y17" s="12" t="n">
        <v>0.0</v>
      </c>
      <c r="Z17" s="12" t="n">
        <v>0.0</v>
      </c>
      <c r="AA17" s="12" t="n">
        <v>0.0</v>
      </c>
      <c r="AB17" s="12" t="n">
        <v>0.0</v>
      </c>
      <c r="AC17" s="12" t="n">
        <v>0.0</v>
      </c>
      <c r="AD17" s="10" t="n">
        <f t="shared" si="0"/>
        <v>69.0</v>
      </c>
      <c r="AE17" s="37">
        <v>0</v>
      </c>
    </row>
    <row r="18" spans="1:31" x14ac:dyDescent="0.2">
      <c r="A18" s="9" t="s">
        <v>18</v>
      </c>
      <c r="B18" s="9" t="s">
        <v>319</v>
      </c>
      <c r="C18" s="12" t="n">
        <v>177.0</v>
      </c>
      <c r="D18" s="12" t="n">
        <v>23.0</v>
      </c>
      <c r="E18" s="12" t="n">
        <v>0.0</v>
      </c>
      <c r="F18" s="12" t="n">
        <v>0.0</v>
      </c>
      <c r="G18" s="12" t="n">
        <v>7.0</v>
      </c>
      <c r="H18" s="12" t="n">
        <v>395.0</v>
      </c>
      <c r="I18" s="12" t="n">
        <v>2.0</v>
      </c>
      <c r="J18" s="12" t="n">
        <v>0.0</v>
      </c>
      <c r="K18" s="12" t="n">
        <v>5.0</v>
      </c>
      <c r="L18" s="12" t="n">
        <v>0.0</v>
      </c>
      <c r="M18" s="12" t="n">
        <v>30.0</v>
      </c>
      <c r="N18" s="12" t="n">
        <v>56.0</v>
      </c>
      <c r="O18" s="12" t="n">
        <v>0.0</v>
      </c>
      <c r="P18" s="12" t="n">
        <v>6.0</v>
      </c>
      <c r="Q18" s="12" t="n">
        <v>8.0</v>
      </c>
      <c r="R18" s="12" t="n">
        <v>28.0</v>
      </c>
      <c r="S18" s="12" t="n">
        <v>0.0</v>
      </c>
      <c r="T18" s="12" t="n">
        <v>1.0</v>
      </c>
      <c r="U18" s="12" t="n">
        <v>0.0</v>
      </c>
      <c r="V18" s="12" t="n">
        <v>0.0</v>
      </c>
      <c r="W18" s="12" t="n">
        <v>41.0</v>
      </c>
      <c r="X18" s="12" t="n">
        <v>6.0</v>
      </c>
      <c r="Y18" s="12" t="n">
        <v>0.0</v>
      </c>
      <c r="Z18" s="12" t="n">
        <v>0.0</v>
      </c>
      <c r="AA18" s="12" t="n">
        <v>10.0</v>
      </c>
      <c r="AB18" s="12" t="n">
        <v>8.0</v>
      </c>
      <c r="AC18" s="12" t="n">
        <v>24.0</v>
      </c>
      <c r="AD18" s="10" t="n">
        <f t="shared" si="0"/>
        <v>827.0</v>
      </c>
      <c r="AE18" s="37">
        <v>0</v>
      </c>
    </row>
    <row r="19" spans="1:31" x14ac:dyDescent="0.2">
      <c r="A19" s="9" t="s">
        <v>18</v>
      </c>
      <c r="B19" s="9" t="s">
        <v>318</v>
      </c>
      <c r="C19" s="12" t="n">
        <v>9.0</v>
      </c>
      <c r="D19" s="12" t="n">
        <v>0.0</v>
      </c>
      <c r="E19" s="12" t="n">
        <v>17.0</v>
      </c>
      <c r="F19" s="12" t="n">
        <v>0.0</v>
      </c>
      <c r="G19" s="12" t="n">
        <v>4.0</v>
      </c>
      <c r="H19" s="12" t="n">
        <v>8.0</v>
      </c>
      <c r="I19" s="12" t="n">
        <v>1.0</v>
      </c>
      <c r="J19" s="12" t="n">
        <v>1.0</v>
      </c>
      <c r="K19" s="12" t="n">
        <v>2.0</v>
      </c>
      <c r="L19" s="12" t="n">
        <v>0.0</v>
      </c>
      <c r="M19" s="12" t="n">
        <v>8.0</v>
      </c>
      <c r="N19" s="12" t="n">
        <v>7.0</v>
      </c>
      <c r="O19" s="12" t="n">
        <v>0.0</v>
      </c>
      <c r="P19" s="12" t="n">
        <v>8.0</v>
      </c>
      <c r="Q19" s="12" t="n">
        <v>0.0</v>
      </c>
      <c r="R19" s="12" t="n">
        <v>3.0</v>
      </c>
      <c r="S19" s="12" t="n">
        <v>1.0</v>
      </c>
      <c r="T19" s="12" t="n">
        <v>0.0</v>
      </c>
      <c r="U19" s="12" t="n">
        <v>2.0</v>
      </c>
      <c r="V19" s="12" t="n">
        <v>0.0</v>
      </c>
      <c r="W19" s="12" t="n">
        <v>5.0</v>
      </c>
      <c r="X19" s="12" t="n">
        <v>6.0</v>
      </c>
      <c r="Y19" s="12" t="n">
        <v>0.0</v>
      </c>
      <c r="Z19" s="12" t="n">
        <v>170.0</v>
      </c>
      <c r="AA19" s="12" t="n">
        <v>1.0</v>
      </c>
      <c r="AB19" s="12" t="n">
        <v>1.0</v>
      </c>
      <c r="AC19" s="12" t="n">
        <v>30.0</v>
      </c>
      <c r="AD19" s="10" t="n">
        <f t="shared" si="0"/>
        <v>284.0</v>
      </c>
      <c r="AE19" s="37">
        <v>0</v>
      </c>
    </row>
    <row r="20" spans="1:31" x14ac:dyDescent="0.2">
      <c r="A20" s="9" t="s">
        <v>20</v>
      </c>
      <c r="B20" s="9" t="s">
        <v>319</v>
      </c>
      <c r="C20" s="12" t="n">
        <v>63.0</v>
      </c>
      <c r="D20" s="12" t="n">
        <v>22.0</v>
      </c>
      <c r="E20" s="12" t="n">
        <v>0.0</v>
      </c>
      <c r="F20" s="12" t="n">
        <v>0.0</v>
      </c>
      <c r="G20" s="12" t="n">
        <v>3.0</v>
      </c>
      <c r="H20" s="12" t="n">
        <v>335.0</v>
      </c>
      <c r="I20" s="12" t="n">
        <v>2.0</v>
      </c>
      <c r="J20" s="12" t="n">
        <v>0.0</v>
      </c>
      <c r="K20" s="12" t="n">
        <v>2.0</v>
      </c>
      <c r="L20" s="12" t="n">
        <v>0.0</v>
      </c>
      <c r="M20" s="12" t="n">
        <v>12.0</v>
      </c>
      <c r="N20" s="12" t="n">
        <v>56.0</v>
      </c>
      <c r="O20" s="12" t="n">
        <v>0.0</v>
      </c>
      <c r="P20" s="12" t="n">
        <v>6.0</v>
      </c>
      <c r="Q20" s="12" t="n">
        <v>8.0</v>
      </c>
      <c r="R20" s="12" t="n">
        <v>26.0</v>
      </c>
      <c r="S20" s="12" t="n">
        <v>0.0</v>
      </c>
      <c r="T20" s="12" t="n">
        <v>0.0</v>
      </c>
      <c r="U20" s="12" t="n">
        <v>0.0</v>
      </c>
      <c r="V20" s="12" t="n">
        <v>0.0</v>
      </c>
      <c r="W20" s="12" t="n">
        <v>24.0</v>
      </c>
      <c r="X20" s="12" t="n">
        <v>1.0</v>
      </c>
      <c r="Y20" s="12" t="n">
        <v>0.0</v>
      </c>
      <c r="Z20" s="12" t="n">
        <v>0.0</v>
      </c>
      <c r="AA20" s="12" t="n">
        <v>7.0</v>
      </c>
      <c r="AB20" s="12" t="n">
        <v>8.0</v>
      </c>
      <c r="AC20" s="12" t="n">
        <v>23.0</v>
      </c>
      <c r="AD20" s="10" t="n">
        <f t="shared" si="0"/>
        <v>598.0</v>
      </c>
      <c r="AE20" s="37">
        <v>0</v>
      </c>
    </row>
    <row r="21" spans="1:31" x14ac:dyDescent="0.2">
      <c r="A21" s="9" t="s">
        <v>20</v>
      </c>
      <c r="B21" s="9" t="s">
        <v>318</v>
      </c>
      <c r="C21" s="12" t="n">
        <v>9.0</v>
      </c>
      <c r="D21" s="12" t="n">
        <v>0.0</v>
      </c>
      <c r="E21" s="12" t="n">
        <v>11.0</v>
      </c>
      <c r="F21" s="12" t="n">
        <v>0.0</v>
      </c>
      <c r="G21" s="12" t="n">
        <v>4.0</v>
      </c>
      <c r="H21" s="12" t="n">
        <v>5.0</v>
      </c>
      <c r="I21" s="12" t="n">
        <v>1.0</v>
      </c>
      <c r="J21" s="12" t="n">
        <v>1.0</v>
      </c>
      <c r="K21" s="12" t="n">
        <v>1.0</v>
      </c>
      <c r="L21" s="12" t="n">
        <v>0.0</v>
      </c>
      <c r="M21" s="12" t="n">
        <v>8.0</v>
      </c>
      <c r="N21" s="12" t="n">
        <v>6.0</v>
      </c>
      <c r="O21" s="12" t="n">
        <v>0.0</v>
      </c>
      <c r="P21" s="12" t="n">
        <v>5.0</v>
      </c>
      <c r="Q21" s="12" t="n">
        <v>0.0</v>
      </c>
      <c r="R21" s="12" t="n">
        <v>1.0</v>
      </c>
      <c r="S21" s="12" t="n">
        <v>0.0</v>
      </c>
      <c r="T21" s="12" t="n">
        <v>0.0</v>
      </c>
      <c r="U21" s="12" t="n">
        <v>2.0</v>
      </c>
      <c r="V21" s="12" t="n">
        <v>0.0</v>
      </c>
      <c r="W21" s="12" t="n">
        <v>3.0</v>
      </c>
      <c r="X21" s="12" t="n">
        <v>4.0</v>
      </c>
      <c r="Y21" s="12" t="n">
        <v>0.0</v>
      </c>
      <c r="Z21" s="12" t="n">
        <v>115.0</v>
      </c>
      <c r="AA21" s="12" t="n">
        <v>1.0</v>
      </c>
      <c r="AB21" s="12" t="n">
        <v>1.0</v>
      </c>
      <c r="AC21" s="12" t="n">
        <v>20.0</v>
      </c>
      <c r="AD21" s="10" t="n">
        <f t="shared" si="0"/>
        <v>198.0</v>
      </c>
      <c r="AE21" s="37">
        <v>0</v>
      </c>
    </row>
    <row r="22" spans="1:31" x14ac:dyDescent="0.2">
      <c r="A22" s="9" t="s">
        <v>22</v>
      </c>
      <c r="B22" s="9" t="s">
        <v>319</v>
      </c>
      <c r="C22" s="12" t="n">
        <v>114.0</v>
      </c>
      <c r="D22" s="12" t="n">
        <v>1.0</v>
      </c>
      <c r="E22" s="12" t="n">
        <v>0.0</v>
      </c>
      <c r="F22" s="12" t="n">
        <v>0.0</v>
      </c>
      <c r="G22" s="12" t="n">
        <v>4.0</v>
      </c>
      <c r="H22" s="12" t="n">
        <v>60.0</v>
      </c>
      <c r="I22" s="12" t="n">
        <v>0.0</v>
      </c>
      <c r="J22" s="12" t="n">
        <v>0.0</v>
      </c>
      <c r="K22" s="12" t="n">
        <v>3.0</v>
      </c>
      <c r="L22" s="12" t="n">
        <v>0.0</v>
      </c>
      <c r="M22" s="12" t="n">
        <v>18.0</v>
      </c>
      <c r="N22" s="12" t="n">
        <v>0.0</v>
      </c>
      <c r="O22" s="12" t="n">
        <v>0.0</v>
      </c>
      <c r="P22" s="12" t="n">
        <v>0.0</v>
      </c>
      <c r="Q22" s="12" t="n">
        <v>0.0</v>
      </c>
      <c r="R22" s="12" t="n">
        <v>2.0</v>
      </c>
      <c r="S22" s="12" t="n">
        <v>0.0</v>
      </c>
      <c r="T22" s="12" t="n">
        <v>1.0</v>
      </c>
      <c r="U22" s="12" t="n">
        <v>0.0</v>
      </c>
      <c r="V22" s="12" t="n">
        <v>0.0</v>
      </c>
      <c r="W22" s="12" t="n">
        <v>17.0</v>
      </c>
      <c r="X22" s="12" t="n">
        <v>5.0</v>
      </c>
      <c r="Y22" s="12" t="n">
        <v>0.0</v>
      </c>
      <c r="Z22" s="12" t="n">
        <v>0.0</v>
      </c>
      <c r="AA22" s="12" t="n">
        <v>3.0</v>
      </c>
      <c r="AB22" s="12" t="n">
        <v>0.0</v>
      </c>
      <c r="AC22" s="12" t="n">
        <v>1.0</v>
      </c>
      <c r="AD22" s="10" t="n">
        <f t="shared" si="0"/>
        <v>229.0</v>
      </c>
      <c r="AE22" s="37">
        <v>0</v>
      </c>
    </row>
    <row r="23" spans="1:31" x14ac:dyDescent="0.2">
      <c r="A23" s="9" t="s">
        <v>22</v>
      </c>
      <c r="B23" s="9" t="s">
        <v>318</v>
      </c>
      <c r="C23" s="12" t="n">
        <v>0.0</v>
      </c>
      <c r="D23" s="12" t="n">
        <v>0.0</v>
      </c>
      <c r="E23" s="12" t="n">
        <v>6.0</v>
      </c>
      <c r="F23" s="12" t="n">
        <v>0.0</v>
      </c>
      <c r="G23" s="12" t="n">
        <v>0.0</v>
      </c>
      <c r="H23" s="12" t="n">
        <v>3.0</v>
      </c>
      <c r="I23" s="12" t="n">
        <v>0.0</v>
      </c>
      <c r="J23" s="12" t="n">
        <v>0.0</v>
      </c>
      <c r="K23" s="12" t="n">
        <v>1.0</v>
      </c>
      <c r="L23" s="12" t="n">
        <v>0.0</v>
      </c>
      <c r="M23" s="12" t="n">
        <v>0.0</v>
      </c>
      <c r="N23" s="12" t="n">
        <v>1.0</v>
      </c>
      <c r="O23" s="12" t="n">
        <v>0.0</v>
      </c>
      <c r="P23" s="12" t="n">
        <v>3.0</v>
      </c>
      <c r="Q23" s="12" t="n">
        <v>0.0</v>
      </c>
      <c r="R23" s="12" t="n">
        <v>2.0</v>
      </c>
      <c r="S23" s="12" t="n">
        <v>1.0</v>
      </c>
      <c r="T23" s="12" t="n">
        <v>0.0</v>
      </c>
      <c r="U23" s="12" t="n">
        <v>0.0</v>
      </c>
      <c r="V23" s="12" t="n">
        <v>0.0</v>
      </c>
      <c r="W23" s="12" t="n">
        <v>2.0</v>
      </c>
      <c r="X23" s="12" t="n">
        <v>2.0</v>
      </c>
      <c r="Y23" s="12" t="n">
        <v>0.0</v>
      </c>
      <c r="Z23" s="12" t="n">
        <v>55.0</v>
      </c>
      <c r="AA23" s="12" t="n">
        <v>0.0</v>
      </c>
      <c r="AB23" s="12" t="n">
        <v>0.0</v>
      </c>
      <c r="AC23" s="12" t="n">
        <v>10.0</v>
      </c>
      <c r="AD23" s="10" t="n">
        <f t="shared" si="0"/>
        <v>86.0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18.0</v>
      </c>
      <c r="AA24" s="12" t="n">
        <v>0.0</v>
      </c>
      <c r="AB24" s="12" t="n">
        <v>0.0</v>
      </c>
      <c r="AC24" s="12" t="n">
        <v>1.0</v>
      </c>
      <c r="AD24" s="10" t="n">
        <f t="shared" si="0"/>
        <v>19.0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2.0</v>
      </c>
      <c r="N25" s="12" t="n">
        <v>1.0</v>
      </c>
      <c r="O25" s="12" t="n">
        <v>0.0</v>
      </c>
      <c r="P25" s="12" t="n">
        <v>0.0</v>
      </c>
      <c r="Q25" s="12" t="n">
        <v>0.0</v>
      </c>
      <c r="R25" s="12" t="n">
        <v>1.0</v>
      </c>
      <c r="S25" s="12" t="n">
        <v>0.0</v>
      </c>
      <c r="T25" s="12" t="n">
        <v>0.0</v>
      </c>
      <c r="U25" s="12" t="n">
        <v>0.0</v>
      </c>
      <c r="V25" s="12" t="n">
        <v>0.0</v>
      </c>
      <c r="W25" s="12" t="n">
        <v>0.0</v>
      </c>
      <c r="X25" s="12" t="n">
        <v>0.0</v>
      </c>
      <c r="Y25" s="12" t="n">
        <v>0.0</v>
      </c>
      <c r="Z25" s="12" t="n">
        <v>0.0</v>
      </c>
      <c r="AA25" s="12" t="n">
        <v>0.0</v>
      </c>
      <c r="AB25" s="12" t="n">
        <v>0.0</v>
      </c>
      <c r="AC25" s="12" t="n">
        <v>0.0</v>
      </c>
      <c r="AD25" s="10" t="n">
        <f t="shared" si="0"/>
        <v>4.0</v>
      </c>
      <c r="AE25" s="37">
        <v>0</v>
      </c>
    </row>
    <row r="26" spans="1:31" x14ac:dyDescent="0.2">
      <c r="A26" s="9" t="s">
        <v>26</v>
      </c>
      <c r="B26" s="9" t="s">
        <v>319</v>
      </c>
      <c r="C26" s="12" t="n">
        <v>9.0</v>
      </c>
      <c r="D26" s="12" t="n">
        <v>0.0</v>
      </c>
      <c r="E26" s="12" t="n">
        <v>17.0</v>
      </c>
      <c r="F26" s="12" t="n">
        <v>0.0</v>
      </c>
      <c r="G26" s="12" t="n">
        <v>4.0</v>
      </c>
      <c r="H26" s="12" t="n">
        <v>0.0</v>
      </c>
      <c r="I26" s="12" t="n">
        <v>1.0</v>
      </c>
      <c r="J26" s="12" t="n">
        <v>1.0</v>
      </c>
      <c r="K26" s="12" t="n">
        <v>2.0</v>
      </c>
      <c r="L26" s="12" t="n">
        <v>0.0</v>
      </c>
      <c r="M26" s="12" t="n">
        <v>1.0</v>
      </c>
      <c r="N26" s="12" t="n">
        <v>7.0</v>
      </c>
      <c r="O26" s="12" t="n">
        <v>0.0</v>
      </c>
      <c r="P26" s="12" t="n">
        <v>0.0</v>
      </c>
      <c r="Q26" s="12" t="n">
        <v>0.0</v>
      </c>
      <c r="R26" s="12" t="n">
        <v>4.0</v>
      </c>
      <c r="S26" s="12" t="n">
        <v>1.0</v>
      </c>
      <c r="T26" s="12" t="n">
        <v>0.0</v>
      </c>
      <c r="U26" s="12" t="n">
        <v>0.0</v>
      </c>
      <c r="V26" s="12" t="n">
        <v>0.0</v>
      </c>
      <c r="W26" s="12" t="n">
        <v>2.0</v>
      </c>
      <c r="X26" s="12" t="n">
        <v>4.0</v>
      </c>
      <c r="Y26" s="12" t="n">
        <v>0.0</v>
      </c>
      <c r="Z26" s="12" t="n">
        <v>152.0</v>
      </c>
      <c r="AA26" s="12" t="n">
        <v>0.0</v>
      </c>
      <c r="AB26" s="12" t="n">
        <v>1.0</v>
      </c>
      <c r="AC26" s="12" t="n">
        <v>29.0</v>
      </c>
      <c r="AD26" s="10" t="n">
        <f t="shared" si="0"/>
        <v>235.0</v>
      </c>
      <c r="AE26" s="37">
        <v>0</v>
      </c>
    </row>
    <row r="27" spans="1:31" x14ac:dyDescent="0.2">
      <c r="A27" s="9" t="s">
        <v>26</v>
      </c>
      <c r="B27" s="9" t="s">
        <v>318</v>
      </c>
      <c r="C27" s="12" t="n">
        <v>1.0</v>
      </c>
      <c r="D27" s="12" t="n">
        <v>0.0</v>
      </c>
      <c r="E27" s="12" t="n">
        <v>0.0</v>
      </c>
      <c r="F27" s="12" t="n">
        <v>0.0</v>
      </c>
      <c r="G27" s="12" t="n">
        <v>0.0</v>
      </c>
      <c r="H27" s="12" t="n">
        <v>2.0</v>
      </c>
      <c r="I27" s="12" t="n">
        <v>0.0</v>
      </c>
      <c r="J27" s="12" t="n">
        <v>0.0</v>
      </c>
      <c r="K27" s="12" t="n">
        <v>1.0</v>
      </c>
      <c r="L27" s="12" t="n">
        <v>0.0</v>
      </c>
      <c r="M27" s="12" t="n">
        <v>1.0</v>
      </c>
      <c r="N27" s="12" t="n">
        <v>2.0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2.0</v>
      </c>
      <c r="AC27" s="12" t="n">
        <v>0.0</v>
      </c>
      <c r="AD27" s="10" t="n">
        <f t="shared" si="0"/>
        <v>9.0</v>
      </c>
      <c r="AE27" s="37">
        <v>0</v>
      </c>
    </row>
    <row r="28" spans="1:31" x14ac:dyDescent="0.2">
      <c r="A28" s="9" t="s">
        <v>28</v>
      </c>
      <c r="B28" s="9" t="s">
        <v>319</v>
      </c>
      <c r="C28" s="12" t="n">
        <v>181.0</v>
      </c>
      <c r="D28" s="12" t="n">
        <v>4.0</v>
      </c>
      <c r="E28" s="12" t="n">
        <v>0.0</v>
      </c>
      <c r="F28" s="12" t="n">
        <v>0.0</v>
      </c>
      <c r="G28" s="12" t="n">
        <v>70.0</v>
      </c>
      <c r="H28" s="12" t="n">
        <v>1221.0</v>
      </c>
      <c r="I28" s="12" t="n">
        <v>11.0</v>
      </c>
      <c r="J28" s="12" t="n">
        <v>1.0</v>
      </c>
      <c r="K28" s="12" t="n">
        <v>7.0</v>
      </c>
      <c r="L28" s="12" t="n">
        <v>5.0</v>
      </c>
      <c r="M28" s="12" t="n">
        <v>24.0</v>
      </c>
      <c r="N28" s="12" t="n">
        <v>150.0</v>
      </c>
      <c r="O28" s="12" t="n">
        <v>0.0</v>
      </c>
      <c r="P28" s="12" t="n">
        <v>0.0</v>
      </c>
      <c r="Q28" s="12" t="n">
        <v>2.0</v>
      </c>
      <c r="R28" s="12" t="n">
        <v>2.0</v>
      </c>
      <c r="S28" s="12" t="n">
        <v>0.0</v>
      </c>
      <c r="T28" s="12" t="n">
        <v>11.0</v>
      </c>
      <c r="U28" s="12" t="n">
        <v>0.0</v>
      </c>
      <c r="V28" s="12" t="n">
        <v>0.0</v>
      </c>
      <c r="W28" s="12" t="n">
        <v>20.0</v>
      </c>
      <c r="X28" s="12" t="n">
        <v>11.0</v>
      </c>
      <c r="Y28" s="12" t="n">
        <v>0.0</v>
      </c>
      <c r="Z28" s="12" t="n">
        <v>1.0</v>
      </c>
      <c r="AA28" s="12" t="n">
        <v>19.0</v>
      </c>
      <c r="AB28" s="12" t="n">
        <v>0.0</v>
      </c>
      <c r="AC28" s="12" t="n">
        <v>1.0</v>
      </c>
      <c r="AD28" s="10" t="n">
        <f t="shared" si="0"/>
        <v>1741.0</v>
      </c>
      <c r="AE28" s="37">
        <v>0</v>
      </c>
    </row>
    <row r="29" spans="1:31" x14ac:dyDescent="0.2">
      <c r="A29" s="9" t="s">
        <v>28</v>
      </c>
      <c r="B29" s="9" t="s">
        <v>318</v>
      </c>
      <c r="C29" s="12" t="n">
        <v>4.0</v>
      </c>
      <c r="D29" s="12" t="n">
        <v>0.0</v>
      </c>
      <c r="E29" s="12" t="n">
        <v>0.0</v>
      </c>
      <c r="F29" s="12" t="n">
        <v>0.0</v>
      </c>
      <c r="G29" s="12" t="n">
        <v>0.0</v>
      </c>
      <c r="H29" s="12" t="n">
        <v>0.0</v>
      </c>
      <c r="I29" s="12" t="n">
        <v>0.0</v>
      </c>
      <c r="J29" s="12" t="n">
        <v>1.0</v>
      </c>
      <c r="K29" s="12" t="n">
        <v>0.0</v>
      </c>
      <c r="L29" s="12" t="n">
        <v>0.0</v>
      </c>
      <c r="M29" s="12" t="n">
        <v>0.0</v>
      </c>
      <c r="N29" s="12" t="n">
        <v>0.0</v>
      </c>
      <c r="O29" s="12" t="n">
        <v>0.0</v>
      </c>
      <c r="P29" s="12" t="n">
        <v>0.0</v>
      </c>
      <c r="Q29" s="12" t="n">
        <v>0.0</v>
      </c>
      <c r="R29" s="12" t="n">
        <v>0.0</v>
      </c>
      <c r="S29" s="12" t="n">
        <v>0.0</v>
      </c>
      <c r="T29" s="12" t="n">
        <v>0.0</v>
      </c>
      <c r="U29" s="12" t="n">
        <v>0.0</v>
      </c>
      <c r="V29" s="12" t="n">
        <v>0.0</v>
      </c>
      <c r="W29" s="12" t="n">
        <v>0.0</v>
      </c>
      <c r="X29" s="12" t="n">
        <v>0.0</v>
      </c>
      <c r="Y29" s="12" t="n">
        <v>0.0</v>
      </c>
      <c r="Z29" s="12" t="n">
        <v>1.0</v>
      </c>
      <c r="AA29" s="12" t="n">
        <v>0.0</v>
      </c>
      <c r="AB29" s="12" t="n">
        <v>0.0</v>
      </c>
      <c r="AC29" s="12" t="n">
        <v>0.0</v>
      </c>
      <c r="AD29" s="10" t="n">
        <f t="shared" si="0"/>
        <v>6.0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17.0</v>
      </c>
      <c r="D31" s="12" t="n">
        <v>0.0</v>
      </c>
      <c r="E31" s="12" t="n">
        <v>0.0</v>
      </c>
      <c r="F31" s="12" t="n">
        <v>0.0</v>
      </c>
      <c r="G31" s="12" t="n">
        <v>59.0</v>
      </c>
      <c r="H31" s="12" t="n">
        <v>37.0</v>
      </c>
      <c r="I31" s="12" t="n">
        <v>0.0</v>
      </c>
      <c r="J31" s="12" t="n">
        <v>0.0</v>
      </c>
      <c r="K31" s="12" t="n">
        <v>6.0</v>
      </c>
      <c r="L31" s="12" t="n">
        <v>0.0</v>
      </c>
      <c r="M31" s="12" t="n">
        <v>0.0</v>
      </c>
      <c r="N31" s="12" t="n">
        <v>3.0</v>
      </c>
      <c r="O31" s="12" t="n">
        <v>0.0</v>
      </c>
      <c r="P31" s="12" t="n">
        <v>0.0</v>
      </c>
      <c r="Q31" s="12" t="n">
        <v>0.0</v>
      </c>
      <c r="R31" s="12" t="n">
        <v>0.0</v>
      </c>
      <c r="S31" s="12" t="n">
        <v>0.0</v>
      </c>
      <c r="T31" s="12" t="n">
        <v>0.0</v>
      </c>
      <c r="U31" s="12" t="n">
        <v>0.0</v>
      </c>
      <c r="V31" s="12" t="n">
        <v>0.0</v>
      </c>
      <c r="W31" s="12" t="n">
        <v>1.0</v>
      </c>
      <c r="X31" s="12" t="n">
        <v>1.0</v>
      </c>
      <c r="Y31" s="12" t="n">
        <v>0.0</v>
      </c>
      <c r="Z31" s="12" t="n">
        <v>0.0</v>
      </c>
      <c r="AA31" s="12" t="n">
        <v>1.0</v>
      </c>
      <c r="AB31" s="12" t="n">
        <v>0.0</v>
      </c>
      <c r="AC31" s="12" t="n">
        <v>0.0</v>
      </c>
      <c r="AD31" s="10" t="n">
        <f t="shared" si="0"/>
        <v>125.0</v>
      </c>
      <c r="AE31" s="37">
        <v>0</v>
      </c>
    </row>
    <row r="32" spans="1:31" x14ac:dyDescent="0.2">
      <c r="A32" s="9" t="s">
        <v>32</v>
      </c>
      <c r="B32" s="9" t="s">
        <v>319</v>
      </c>
      <c r="C32" s="12" t="n">
        <v>4.0</v>
      </c>
      <c r="D32" s="12" t="n">
        <v>0.0</v>
      </c>
      <c r="E32" s="12" t="n">
        <v>0.0</v>
      </c>
      <c r="F32" s="12" t="n">
        <v>0.0</v>
      </c>
      <c r="G32" s="12" t="n">
        <v>0.0</v>
      </c>
      <c r="H32" s="12" t="n">
        <v>0.0</v>
      </c>
      <c r="I32" s="12" t="n">
        <v>0.0</v>
      </c>
      <c r="J32" s="12" t="n">
        <v>1.0</v>
      </c>
      <c r="K32" s="12" t="n">
        <v>0.0</v>
      </c>
      <c r="L32" s="12" t="n">
        <v>0.0</v>
      </c>
      <c r="M32" s="12" t="n">
        <v>0.0</v>
      </c>
      <c r="N32" s="12" t="n">
        <v>0.0</v>
      </c>
      <c r="O32" s="12" t="n">
        <v>0.0</v>
      </c>
      <c r="P32" s="12" t="n">
        <v>0.0</v>
      </c>
      <c r="Q32" s="12" t="n">
        <v>0.0</v>
      </c>
      <c r="R32" s="12" t="n">
        <v>0.0</v>
      </c>
      <c r="S32" s="12" t="n">
        <v>0.0</v>
      </c>
      <c r="T32" s="12" t="n">
        <v>0.0</v>
      </c>
      <c r="U32" s="12" t="n">
        <v>0.0</v>
      </c>
      <c r="V32" s="12" t="n">
        <v>0.0</v>
      </c>
      <c r="W32" s="12" t="n">
        <v>0.0</v>
      </c>
      <c r="X32" s="12" t="n">
        <v>0.0</v>
      </c>
      <c r="Y32" s="12" t="n">
        <v>0.0</v>
      </c>
      <c r="Z32" s="12" t="n">
        <v>1.0</v>
      </c>
      <c r="AA32" s="12" t="n">
        <v>0.0</v>
      </c>
      <c r="AB32" s="12" t="n">
        <v>0.0</v>
      </c>
      <c r="AC32" s="12" t="n">
        <v>0.0</v>
      </c>
      <c r="AD32" s="10" t="n">
        <f t="shared" si="0"/>
        <v>6.0</v>
      </c>
      <c r="AE32" s="37">
        <v>0</v>
      </c>
    </row>
    <row r="33" spans="1:31" x14ac:dyDescent="0.2">
      <c r="A33" s="9" t="s">
        <v>32</v>
      </c>
      <c r="B33" s="9" t="s">
        <v>318</v>
      </c>
      <c r="C33" s="12" t="n">
        <v>184.0</v>
      </c>
      <c r="D33" s="12" t="n">
        <v>4.0</v>
      </c>
      <c r="E33" s="12" t="n">
        <v>0.0</v>
      </c>
      <c r="F33" s="12" t="n">
        <v>0.0</v>
      </c>
      <c r="G33" s="12" t="n">
        <v>70.0</v>
      </c>
      <c r="H33" s="12" t="n">
        <v>1259.0</v>
      </c>
      <c r="I33" s="12" t="n">
        <v>11.0</v>
      </c>
      <c r="J33" s="12" t="n">
        <v>1.0</v>
      </c>
      <c r="K33" s="12" t="n">
        <v>7.0</v>
      </c>
      <c r="L33" s="12" t="n">
        <v>5.0</v>
      </c>
      <c r="M33" s="12" t="n">
        <v>24.0</v>
      </c>
      <c r="N33" s="12" t="n">
        <v>157.0</v>
      </c>
      <c r="O33" s="12" t="n">
        <v>0.0</v>
      </c>
      <c r="P33" s="12" t="n">
        <v>0.0</v>
      </c>
      <c r="Q33" s="12" t="n">
        <v>2.0</v>
      </c>
      <c r="R33" s="12" t="n">
        <v>2.0</v>
      </c>
      <c r="S33" s="12" t="n">
        <v>0.0</v>
      </c>
      <c r="T33" s="12" t="n">
        <v>11.0</v>
      </c>
      <c r="U33" s="12" t="n">
        <v>0.0</v>
      </c>
      <c r="V33" s="12" t="n">
        <v>0.0</v>
      </c>
      <c r="W33" s="12" t="n">
        <v>21.0</v>
      </c>
      <c r="X33" s="12" t="n">
        <v>11.0</v>
      </c>
      <c r="Y33" s="12" t="n">
        <v>0.0</v>
      </c>
      <c r="Z33" s="12" t="n">
        <v>1.0</v>
      </c>
      <c r="AA33" s="12" t="n">
        <v>19.0</v>
      </c>
      <c r="AB33" s="12" t="n">
        <v>0.0</v>
      </c>
      <c r="AC33" s="12" t="n">
        <v>1.0</v>
      </c>
      <c r="AD33" s="10" t="n">
        <f t="shared" si="0"/>
        <v>1790.0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3.0</v>
      </c>
      <c r="D35" s="12" t="n">
        <v>0.0</v>
      </c>
      <c r="E35" s="12" t="n">
        <v>0.0</v>
      </c>
      <c r="F35" s="12" t="n">
        <v>0.0</v>
      </c>
      <c r="G35" s="12" t="n">
        <v>0.0</v>
      </c>
      <c r="H35" s="12" t="n">
        <v>59.0</v>
      </c>
      <c r="I35" s="12" t="n">
        <v>0.0</v>
      </c>
      <c r="J35" s="12" t="n">
        <v>0.0</v>
      </c>
      <c r="K35" s="12" t="n">
        <v>0.0</v>
      </c>
      <c r="L35" s="12" t="n">
        <v>0.0</v>
      </c>
      <c r="M35" s="12" t="n">
        <v>0.0</v>
      </c>
      <c r="N35" s="12" t="n">
        <v>7.0</v>
      </c>
      <c r="O35" s="12" t="n">
        <v>0.0</v>
      </c>
      <c r="P35" s="12" t="n">
        <v>0.0</v>
      </c>
      <c r="Q35" s="12" t="n">
        <v>0.0</v>
      </c>
      <c r="R35" s="12" t="n">
        <v>0.0</v>
      </c>
      <c r="S35" s="12" t="n">
        <v>0.0</v>
      </c>
      <c r="T35" s="12" t="n">
        <v>0.0</v>
      </c>
      <c r="U35" s="12" t="n">
        <v>0.0</v>
      </c>
      <c r="V35" s="12" t="n">
        <v>0.0</v>
      </c>
      <c r="W35" s="12" t="n">
        <v>1.0</v>
      </c>
      <c r="X35" s="12" t="n">
        <v>0.0</v>
      </c>
      <c r="Y35" s="12" t="n">
        <v>0.0</v>
      </c>
      <c r="Z35" s="12" t="n">
        <v>0.0</v>
      </c>
      <c r="AA35" s="12" t="n">
        <v>0.0</v>
      </c>
      <c r="AB35" s="12" t="n">
        <v>0.0</v>
      </c>
      <c r="AC35" s="12" t="n">
        <v>0.0</v>
      </c>
      <c r="AD35" s="10" t="n">
        <f t="shared" si="0"/>
        <v>70.0</v>
      </c>
      <c r="AE35" s="37">
        <v>0</v>
      </c>
    </row>
    <row r="36" spans="1:31" x14ac:dyDescent="0.2">
      <c r="A36" s="9" t="s">
        <v>36</v>
      </c>
      <c r="B36" s="9" t="s">
        <v>319</v>
      </c>
      <c r="C36" s="12" t="n">
        <v>4.0</v>
      </c>
      <c r="D36" s="12" t="n">
        <v>0.0</v>
      </c>
      <c r="E36" s="12" t="n">
        <v>0.0</v>
      </c>
      <c r="F36" s="12" t="n">
        <v>0.0</v>
      </c>
      <c r="G36" s="12" t="n">
        <v>0.0</v>
      </c>
      <c r="H36" s="12" t="n">
        <v>0.0</v>
      </c>
      <c r="I36" s="12" t="n">
        <v>0.0</v>
      </c>
      <c r="J36" s="12" t="n">
        <v>1.0</v>
      </c>
      <c r="K36" s="12" t="n">
        <v>0.0</v>
      </c>
      <c r="L36" s="12" t="n">
        <v>0.0</v>
      </c>
      <c r="M36" s="12" t="n">
        <v>0.0</v>
      </c>
      <c r="N36" s="12" t="n">
        <v>0.0</v>
      </c>
      <c r="O36" s="12" t="n">
        <v>0.0</v>
      </c>
      <c r="P36" s="12" t="n">
        <v>0.0</v>
      </c>
      <c r="Q36" s="12" t="n">
        <v>0.0</v>
      </c>
      <c r="R36" s="12" t="n">
        <v>0.0</v>
      </c>
      <c r="S36" s="12" t="n">
        <v>0.0</v>
      </c>
      <c r="T36" s="12" t="n">
        <v>0.0</v>
      </c>
      <c r="U36" s="12" t="n">
        <v>0.0</v>
      </c>
      <c r="V36" s="12" t="n">
        <v>0.0</v>
      </c>
      <c r="W36" s="12" t="n">
        <v>0.0</v>
      </c>
      <c r="X36" s="12" t="n">
        <v>0.0</v>
      </c>
      <c r="Y36" s="12" t="n">
        <v>0.0</v>
      </c>
      <c r="Z36" s="12" t="n">
        <v>1.0</v>
      </c>
      <c r="AA36" s="12" t="n">
        <v>0.0</v>
      </c>
      <c r="AB36" s="12" t="n">
        <v>0.0</v>
      </c>
      <c r="AC36" s="12" t="n">
        <v>0.0</v>
      </c>
      <c r="AD36" s="10" t="n">
        <f t="shared" si="0"/>
        <v>6.0</v>
      </c>
      <c r="AE36" s="37">
        <v>0</v>
      </c>
    </row>
    <row r="37" spans="1:31" x14ac:dyDescent="0.2">
      <c r="A37" s="9" t="s">
        <v>36</v>
      </c>
      <c r="B37" s="9" t="s">
        <v>318</v>
      </c>
      <c r="C37" s="12" t="n">
        <v>174.0</v>
      </c>
      <c r="D37" s="12" t="n">
        <v>4.0</v>
      </c>
      <c r="E37" s="12" t="n">
        <v>0.0</v>
      </c>
      <c r="F37" s="12" t="n">
        <v>0.0</v>
      </c>
      <c r="G37" s="12" t="n">
        <v>14.0</v>
      </c>
      <c r="H37" s="12" t="n">
        <v>1154.0</v>
      </c>
      <c r="I37" s="12" t="n">
        <v>10.0</v>
      </c>
      <c r="J37" s="12" t="n">
        <v>0.0</v>
      </c>
      <c r="K37" s="12" t="n">
        <v>1.0</v>
      </c>
      <c r="L37" s="12" t="n">
        <v>8.0</v>
      </c>
      <c r="M37" s="12" t="n">
        <v>44.0</v>
      </c>
      <c r="N37" s="12" t="n">
        <v>146.0</v>
      </c>
      <c r="O37" s="12" t="n">
        <v>0.0</v>
      </c>
      <c r="P37" s="12" t="n">
        <v>0.0</v>
      </c>
      <c r="Q37" s="12" t="n">
        <v>1.0</v>
      </c>
      <c r="R37" s="12" t="n">
        <v>0.0</v>
      </c>
      <c r="S37" s="12" t="n">
        <v>0.0</v>
      </c>
      <c r="T37" s="12" t="n">
        <v>10.0</v>
      </c>
      <c r="U37" s="12" t="n">
        <v>0.0</v>
      </c>
      <c r="V37" s="12" t="n">
        <v>0.0</v>
      </c>
      <c r="W37" s="12" t="n">
        <v>19.0</v>
      </c>
      <c r="X37" s="12" t="n">
        <v>2.0</v>
      </c>
      <c r="Y37" s="12" t="n">
        <v>0.0</v>
      </c>
      <c r="Z37" s="12" t="n">
        <v>1.0</v>
      </c>
      <c r="AA37" s="12" t="n">
        <v>15.0</v>
      </c>
      <c r="AB37" s="12" t="n">
        <v>0.0</v>
      </c>
      <c r="AC37" s="12" t="n">
        <v>3.0</v>
      </c>
      <c r="AD37" s="10" t="n">
        <f t="shared" si="0"/>
        <v>1606.0</v>
      </c>
      <c r="AE37" s="37">
        <v>0</v>
      </c>
    </row>
    <row r="38" spans="1:31" x14ac:dyDescent="0.2">
      <c r="A38" s="9" t="s">
        <v>38</v>
      </c>
      <c r="B38" s="9" t="s">
        <v>319</v>
      </c>
      <c r="C38" s="12" t="n">
        <v>1.0</v>
      </c>
      <c r="D38" s="12" t="n">
        <v>0.0</v>
      </c>
      <c r="E38" s="12" t="n">
        <v>0.0</v>
      </c>
      <c r="F38" s="12" t="n">
        <v>0.0</v>
      </c>
      <c r="G38" s="12" t="n">
        <v>0.0</v>
      </c>
      <c r="H38" s="12" t="n">
        <v>0.0</v>
      </c>
      <c r="I38" s="12" t="n">
        <v>0.0</v>
      </c>
      <c r="J38" s="12" t="n">
        <v>0.0</v>
      </c>
      <c r="K38" s="12" t="n">
        <v>0.0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1.0</v>
      </c>
      <c r="AE38" s="37">
        <v>0</v>
      </c>
    </row>
    <row r="39" spans="1:31" x14ac:dyDescent="0.2">
      <c r="A39" s="9" t="s">
        <v>38</v>
      </c>
      <c r="B39" s="9" t="s">
        <v>318</v>
      </c>
      <c r="C39" s="12" t="n">
        <v>105.0</v>
      </c>
      <c r="D39" s="12" t="n">
        <v>4.0</v>
      </c>
      <c r="E39" s="12" t="n">
        <v>0.0</v>
      </c>
      <c r="F39" s="12" t="n">
        <v>0.0</v>
      </c>
      <c r="G39" s="12" t="n">
        <v>11.0</v>
      </c>
      <c r="H39" s="12" t="n">
        <v>832.0</v>
      </c>
      <c r="I39" s="12" t="n">
        <v>10.0</v>
      </c>
      <c r="J39" s="12" t="n">
        <v>0.0</v>
      </c>
      <c r="K39" s="12" t="n">
        <v>1.0</v>
      </c>
      <c r="L39" s="12" t="n">
        <v>7.0</v>
      </c>
      <c r="M39" s="12" t="n">
        <v>43.0</v>
      </c>
      <c r="N39" s="12" t="n">
        <v>108.0</v>
      </c>
      <c r="O39" s="12" t="n">
        <v>0.0</v>
      </c>
      <c r="P39" s="12" t="n">
        <v>0.0</v>
      </c>
      <c r="Q39" s="12" t="n">
        <v>1.0</v>
      </c>
      <c r="R39" s="12" t="n">
        <v>0.0</v>
      </c>
      <c r="S39" s="12" t="n">
        <v>0.0</v>
      </c>
      <c r="T39" s="12" t="n">
        <v>10.0</v>
      </c>
      <c r="U39" s="12" t="n">
        <v>0.0</v>
      </c>
      <c r="V39" s="12" t="n">
        <v>0.0</v>
      </c>
      <c r="W39" s="12" t="n">
        <v>19.0</v>
      </c>
      <c r="X39" s="12" t="n">
        <v>2.0</v>
      </c>
      <c r="Y39" s="12" t="n">
        <v>0.0</v>
      </c>
      <c r="Z39" s="12" t="n">
        <v>0.0</v>
      </c>
      <c r="AA39" s="12" t="n">
        <v>14.0</v>
      </c>
      <c r="AB39" s="12" t="n">
        <v>0.0</v>
      </c>
      <c r="AC39" s="12" t="n">
        <v>2.0</v>
      </c>
      <c r="AD39" s="10" t="n">
        <f t="shared" si="0"/>
        <v>1169.0</v>
      </c>
      <c r="AE39" s="37">
        <v>0</v>
      </c>
    </row>
    <row r="40" spans="1:31" x14ac:dyDescent="0.2">
      <c r="A40" s="9" t="s">
        <v>40</v>
      </c>
      <c r="B40" s="9" t="s">
        <v>319</v>
      </c>
      <c r="C40" s="12" t="n">
        <v>3.0</v>
      </c>
      <c r="D40" s="12" t="n">
        <v>0.0</v>
      </c>
      <c r="E40" s="12" t="n">
        <v>0.0</v>
      </c>
      <c r="F40" s="12" t="n">
        <v>0.0</v>
      </c>
      <c r="G40" s="12" t="n">
        <v>0.0</v>
      </c>
      <c r="H40" s="12" t="n">
        <v>0.0</v>
      </c>
      <c r="I40" s="12" t="n">
        <v>0.0</v>
      </c>
      <c r="J40" s="12" t="n">
        <v>1.0</v>
      </c>
      <c r="K40" s="12" t="n">
        <v>0.0</v>
      </c>
      <c r="L40" s="12" t="n">
        <v>0.0</v>
      </c>
      <c r="M40" s="12" t="n">
        <v>0.0</v>
      </c>
      <c r="N40" s="12" t="n">
        <v>0.0</v>
      </c>
      <c r="O40" s="12" t="n">
        <v>0.0</v>
      </c>
      <c r="P40" s="12" t="n">
        <v>0.0</v>
      </c>
      <c r="Q40" s="12" t="n">
        <v>0.0</v>
      </c>
      <c r="R40" s="12" t="n">
        <v>0.0</v>
      </c>
      <c r="S40" s="12" t="n">
        <v>0.0</v>
      </c>
      <c r="T40" s="12" t="n">
        <v>0.0</v>
      </c>
      <c r="U40" s="12" t="n">
        <v>0.0</v>
      </c>
      <c r="V40" s="12" t="n">
        <v>0.0</v>
      </c>
      <c r="W40" s="12" t="n">
        <v>0.0</v>
      </c>
      <c r="X40" s="12" t="n">
        <v>0.0</v>
      </c>
      <c r="Y40" s="12" t="n">
        <v>0.0</v>
      </c>
      <c r="Z40" s="12" t="n">
        <v>1.0</v>
      </c>
      <c r="AA40" s="12" t="n">
        <v>0.0</v>
      </c>
      <c r="AB40" s="12" t="n">
        <v>0.0</v>
      </c>
      <c r="AC40" s="12" t="n">
        <v>0.0</v>
      </c>
      <c r="AD40" s="10" t="n">
        <f t="shared" si="0"/>
        <v>5.0</v>
      </c>
      <c r="AE40" s="37">
        <v>0</v>
      </c>
    </row>
    <row r="41" spans="1:31" x14ac:dyDescent="0.2">
      <c r="A41" s="9" t="s">
        <v>40</v>
      </c>
      <c r="B41" s="9" t="s">
        <v>318</v>
      </c>
      <c r="C41" s="12" t="n">
        <v>69.0</v>
      </c>
      <c r="D41" s="12" t="n">
        <v>0.0</v>
      </c>
      <c r="E41" s="12" t="n">
        <v>0.0</v>
      </c>
      <c r="F41" s="12" t="n">
        <v>0.0</v>
      </c>
      <c r="G41" s="12" t="n">
        <v>3.0</v>
      </c>
      <c r="H41" s="12" t="n">
        <v>322.0</v>
      </c>
      <c r="I41" s="12" t="n">
        <v>0.0</v>
      </c>
      <c r="J41" s="12" t="n">
        <v>0.0</v>
      </c>
      <c r="K41" s="12" t="n">
        <v>0.0</v>
      </c>
      <c r="L41" s="12" t="n">
        <v>1.0</v>
      </c>
      <c r="M41" s="12" t="n">
        <v>1.0</v>
      </c>
      <c r="N41" s="12" t="n">
        <v>38.0</v>
      </c>
      <c r="O41" s="12" t="n">
        <v>0.0</v>
      </c>
      <c r="P41" s="12" t="n">
        <v>0.0</v>
      </c>
      <c r="Q41" s="12" t="n">
        <v>0.0</v>
      </c>
      <c r="R41" s="12" t="n">
        <v>0.0</v>
      </c>
      <c r="S41" s="12" t="n">
        <v>0.0</v>
      </c>
      <c r="T41" s="12" t="n">
        <v>0.0</v>
      </c>
      <c r="U41" s="12" t="n">
        <v>0.0</v>
      </c>
      <c r="V41" s="12" t="n">
        <v>0.0</v>
      </c>
      <c r="W41" s="12" t="n">
        <v>0.0</v>
      </c>
      <c r="X41" s="12" t="n">
        <v>0.0</v>
      </c>
      <c r="Y41" s="12" t="n">
        <v>0.0</v>
      </c>
      <c r="Z41" s="12" t="n">
        <v>1.0</v>
      </c>
      <c r="AA41" s="12" t="n">
        <v>1.0</v>
      </c>
      <c r="AB41" s="12" t="n">
        <v>0.0</v>
      </c>
      <c r="AC41" s="12" t="n">
        <v>1.0</v>
      </c>
      <c r="AD41" s="10" t="n">
        <f t="shared" si="0"/>
        <v>437.0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1.0</v>
      </c>
      <c r="S42" s="12" t="n">
        <v>0.0</v>
      </c>
      <c r="T42" s="12" t="n">
        <v>0.0</v>
      </c>
      <c r="U42" s="12" t="n">
        <v>0.0</v>
      </c>
      <c r="V42" s="12" t="n">
        <v>0.0</v>
      </c>
      <c r="W42" s="12" t="n">
        <v>0.0</v>
      </c>
      <c r="X42" s="12" t="n">
        <v>0.0</v>
      </c>
      <c r="Y42" s="12" t="n">
        <v>0.0</v>
      </c>
      <c r="Z42" s="12" t="n">
        <v>0.0</v>
      </c>
      <c r="AA42" s="12" t="n">
        <v>0.0</v>
      </c>
      <c r="AB42" s="12" t="n">
        <v>0.0</v>
      </c>
      <c r="AC42" s="12" t="n">
        <v>0.0</v>
      </c>
      <c r="AD42" s="10" t="n">
        <f t="shared" si="0"/>
        <v>1.0</v>
      </c>
      <c r="AE42" s="37">
        <v>0</v>
      </c>
    </row>
    <row r="43" spans="1:31" x14ac:dyDescent="0.2">
      <c r="A43" s="9" t="s">
        <v>42</v>
      </c>
      <c r="B43" s="9" t="s">
        <v>318</v>
      </c>
      <c r="C43" s="12" t="n">
        <v>2.0</v>
      </c>
      <c r="D43" s="12" t="n">
        <v>1.0</v>
      </c>
      <c r="E43" s="12" t="n">
        <v>0.0</v>
      </c>
      <c r="F43" s="12" t="n">
        <v>0.0</v>
      </c>
      <c r="G43" s="12" t="n">
        <v>0.0</v>
      </c>
      <c r="H43" s="12" t="n">
        <v>48.0</v>
      </c>
      <c r="I43" s="12" t="n">
        <v>0.0</v>
      </c>
      <c r="J43" s="12" t="n">
        <v>0.0</v>
      </c>
      <c r="K43" s="12" t="n">
        <v>1.0</v>
      </c>
      <c r="L43" s="12" t="n">
        <v>0.0</v>
      </c>
      <c r="M43" s="12" t="n">
        <v>0.0</v>
      </c>
      <c r="N43" s="12" t="n">
        <v>9.0</v>
      </c>
      <c r="O43" s="12" t="n">
        <v>0.0</v>
      </c>
      <c r="P43" s="12" t="n">
        <v>0.0</v>
      </c>
      <c r="Q43" s="12" t="n">
        <v>0.0</v>
      </c>
      <c r="R43" s="12" t="n">
        <v>6.0</v>
      </c>
      <c r="S43" s="12" t="n">
        <v>0.0</v>
      </c>
      <c r="T43" s="12" t="n">
        <v>0.0</v>
      </c>
      <c r="U43" s="12" t="n">
        <v>0.0</v>
      </c>
      <c r="V43" s="12" t="n">
        <v>0.0</v>
      </c>
      <c r="W43" s="12" t="n">
        <v>5.0</v>
      </c>
      <c r="X43" s="12" t="n">
        <v>0.0</v>
      </c>
      <c r="Y43" s="12" t="n">
        <v>0.0</v>
      </c>
      <c r="Z43" s="12" t="n">
        <v>0.0</v>
      </c>
      <c r="AA43" s="12" t="n">
        <v>2.0</v>
      </c>
      <c r="AB43" s="12" t="n">
        <v>1.0</v>
      </c>
      <c r="AC43" s="12" t="n">
        <v>0.0</v>
      </c>
      <c r="AD43" s="10" t="n">
        <f t="shared" si="0"/>
        <v>75.0</v>
      </c>
      <c r="AE43" s="37">
        <v>0</v>
      </c>
    </row>
    <row r="44" spans="1:31" x14ac:dyDescent="0.2">
      <c r="A44" s="9" t="s">
        <v>44</v>
      </c>
      <c r="B44" s="9" t="s">
        <v>319</v>
      </c>
      <c r="C44" s="12" t="n">
        <v>0.0</v>
      </c>
      <c r="D44" s="12" t="n">
        <v>0.0</v>
      </c>
      <c r="E44" s="12" t="n">
        <v>0.0</v>
      </c>
      <c r="F44" s="12" t="n">
        <v>0.0</v>
      </c>
      <c r="G44" s="12" t="n">
        <v>0.0</v>
      </c>
      <c r="H44" s="12" t="n">
        <v>4.0</v>
      </c>
      <c r="I44" s="12" t="n">
        <v>0.0</v>
      </c>
      <c r="J44" s="12" t="n">
        <v>0.0</v>
      </c>
      <c r="K44" s="12" t="n">
        <v>0.0</v>
      </c>
      <c r="L44" s="12" t="n">
        <v>0.0</v>
      </c>
      <c r="M44" s="12" t="n">
        <v>0.0</v>
      </c>
      <c r="N44" s="12" t="n">
        <v>3.0</v>
      </c>
      <c r="O44" s="12" t="n">
        <v>0.0</v>
      </c>
      <c r="P44" s="12" t="n">
        <v>0.0</v>
      </c>
      <c r="Q44" s="12" t="n">
        <v>0.0</v>
      </c>
      <c r="R44" s="12" t="n">
        <v>0.0</v>
      </c>
      <c r="S44" s="12" t="n">
        <v>0.0</v>
      </c>
      <c r="T44" s="12" t="n">
        <v>0.0</v>
      </c>
      <c r="U44" s="12" t="n">
        <v>0.0</v>
      </c>
      <c r="V44" s="12" t="n">
        <v>0.0</v>
      </c>
      <c r="W44" s="12" t="n">
        <v>1.0</v>
      </c>
      <c r="X44" s="12" t="n">
        <v>0.0</v>
      </c>
      <c r="Y44" s="12" t="n">
        <v>0.0</v>
      </c>
      <c r="Z44" s="12" t="n">
        <v>0.0</v>
      </c>
      <c r="AA44" s="12" t="n">
        <v>2.0</v>
      </c>
      <c r="AB44" s="12" t="n">
        <v>1.0</v>
      </c>
      <c r="AC44" s="12" t="n">
        <v>0.0</v>
      </c>
      <c r="AD44" s="10" t="n">
        <f t="shared" si="0"/>
        <v>11.0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3.0</v>
      </c>
      <c r="D46" s="12" t="n">
        <v>1.0</v>
      </c>
      <c r="E46" s="12" t="n">
        <v>0.0</v>
      </c>
      <c r="F46" s="12" t="n">
        <v>0.0</v>
      </c>
      <c r="G46" s="12" t="n">
        <v>0.0</v>
      </c>
      <c r="H46" s="12" t="n">
        <v>45.0</v>
      </c>
      <c r="I46" s="12" t="n">
        <v>0.0</v>
      </c>
      <c r="J46" s="12" t="n">
        <v>0.0</v>
      </c>
      <c r="K46" s="12" t="n">
        <v>1.0</v>
      </c>
      <c r="L46" s="12" t="n">
        <v>0.0</v>
      </c>
      <c r="M46" s="12" t="n">
        <v>0.0</v>
      </c>
      <c r="N46" s="12" t="n">
        <v>7.0</v>
      </c>
      <c r="O46" s="12" t="n">
        <v>0.0</v>
      </c>
      <c r="P46" s="12" t="n">
        <v>0.0</v>
      </c>
      <c r="Q46" s="12" t="n">
        <v>0.0</v>
      </c>
      <c r="R46" s="12" t="n">
        <v>4.0</v>
      </c>
      <c r="S46" s="12" t="n">
        <v>0.0</v>
      </c>
      <c r="T46" s="12" t="n">
        <v>0.0</v>
      </c>
      <c r="U46" s="12" t="n">
        <v>0.0</v>
      </c>
      <c r="V46" s="12" t="n">
        <v>0.0</v>
      </c>
      <c r="W46" s="12" t="n">
        <v>4.0</v>
      </c>
      <c r="X46" s="12" t="n">
        <v>0.0</v>
      </c>
      <c r="Y46" s="12" t="n">
        <v>0.0</v>
      </c>
      <c r="Z46" s="12" t="n">
        <v>0.0</v>
      </c>
      <c r="AA46" s="12" t="n">
        <v>0.0</v>
      </c>
      <c r="AB46" s="12" t="n">
        <v>0.0</v>
      </c>
      <c r="AC46" s="12" t="n">
        <v>0.0</v>
      </c>
      <c r="AD46" s="10" t="n">
        <f t="shared" si="0"/>
        <v>65.0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2.0</v>
      </c>
      <c r="S50" s="12" t="n">
        <v>0.0</v>
      </c>
      <c r="T50" s="12" t="n">
        <v>0.0</v>
      </c>
      <c r="U50" s="12" t="n">
        <v>0.0</v>
      </c>
      <c r="V50" s="12" t="n">
        <v>0.0</v>
      </c>
      <c r="W50" s="12" t="n">
        <v>0.0</v>
      </c>
      <c r="X50" s="12" t="n">
        <v>1.0</v>
      </c>
      <c r="Y50" s="12" t="n">
        <v>0.0</v>
      </c>
      <c r="Z50" s="12" t="n">
        <v>0.0</v>
      </c>
      <c r="AA50" s="12" t="n">
        <v>0.0</v>
      </c>
      <c r="AB50" s="12" t="n">
        <v>0.0</v>
      </c>
      <c r="AC50" s="12" t="n">
        <v>0.0</v>
      </c>
      <c r="AD50" s="10" t="n">
        <f t="shared" si="0"/>
        <v>3.0</v>
      </c>
      <c r="AE50" s="37">
        <v>0</v>
      </c>
    </row>
    <row r="51" spans="1:31" x14ac:dyDescent="0.2">
      <c r="A51" s="9" t="s">
        <v>50</v>
      </c>
      <c r="B51" s="9" t="s">
        <v>318</v>
      </c>
      <c r="C51" s="12" t="n">
        <v>1.0</v>
      </c>
      <c r="D51" s="12" t="n">
        <v>0.0</v>
      </c>
      <c r="E51" s="12" t="n">
        <v>0.0</v>
      </c>
      <c r="F51" s="12" t="n">
        <v>0.0</v>
      </c>
      <c r="G51" s="12" t="n">
        <v>0.0</v>
      </c>
      <c r="H51" s="12" t="n">
        <v>2.0</v>
      </c>
      <c r="I51" s="12" t="n">
        <v>0.0</v>
      </c>
      <c r="J51" s="12" t="n">
        <v>0.0</v>
      </c>
      <c r="K51" s="12" t="n">
        <v>0.0</v>
      </c>
      <c r="L51" s="12" t="n">
        <v>0.0</v>
      </c>
      <c r="M51" s="12" t="n">
        <v>2.0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5.0</v>
      </c>
      <c r="AE51" s="37">
        <v>0</v>
      </c>
    </row>
    <row r="52" spans="1:31" x14ac:dyDescent="0.2">
      <c r="A52" s="3" t="s">
        <v>360</v>
      </c>
      <c r="B52" s="9" t="s">
        <v>319</v>
      </c>
      <c r="C52" s="12" t="n">
        <v>29.0</v>
      </c>
      <c r="D52" s="12" t="n">
        <v>4.0</v>
      </c>
      <c r="E52" s="12" t="n">
        <v>0.0</v>
      </c>
      <c r="F52" s="12" t="n">
        <v>0.0</v>
      </c>
      <c r="G52" s="12" t="n">
        <v>1.0</v>
      </c>
      <c r="H52" s="12" t="n">
        <v>55.0</v>
      </c>
      <c r="I52" s="12" t="n">
        <v>5.0</v>
      </c>
      <c r="J52" s="12" t="n">
        <v>0.0</v>
      </c>
      <c r="K52" s="12" t="n">
        <v>1.0</v>
      </c>
      <c r="L52" s="12" t="n">
        <v>1.0</v>
      </c>
      <c r="M52" s="12" t="n">
        <v>24.0</v>
      </c>
      <c r="N52" s="12" t="n">
        <v>1.0</v>
      </c>
      <c r="O52" s="12" t="n">
        <v>0.0</v>
      </c>
      <c r="P52" s="12" t="n">
        <v>0.0</v>
      </c>
      <c r="Q52" s="12" t="n">
        <v>0.0</v>
      </c>
      <c r="R52" s="12" t="n">
        <v>0.0</v>
      </c>
      <c r="S52" s="12" t="n">
        <v>0.0</v>
      </c>
      <c r="T52" s="12" t="n">
        <v>9.0</v>
      </c>
      <c r="U52" s="12" t="n">
        <v>0.0</v>
      </c>
      <c r="V52" s="12" t="n">
        <v>0.0</v>
      </c>
      <c r="W52" s="12" t="n">
        <v>0.0</v>
      </c>
      <c r="X52" s="12" t="n">
        <v>0.0</v>
      </c>
      <c r="Y52" s="12" t="n">
        <v>0.0</v>
      </c>
      <c r="Z52" s="12" t="n">
        <v>0.0</v>
      </c>
      <c r="AA52" s="12" t="n">
        <v>3.0</v>
      </c>
      <c r="AB52" s="12" t="n">
        <v>0.0</v>
      </c>
      <c r="AC52" s="12" t="n">
        <v>0.0</v>
      </c>
      <c r="AD52" s="10" t="n">
        <f t="shared" si="0"/>
        <v>133.0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26.0</v>
      </c>
      <c r="D55" s="12" t="n">
        <v>4.0</v>
      </c>
      <c r="E55" s="12" t="n">
        <v>0.0</v>
      </c>
      <c r="F55" s="12" t="n">
        <v>0.0</v>
      </c>
      <c r="G55" s="12" t="n">
        <v>2.0</v>
      </c>
      <c r="H55" s="12" t="n">
        <v>31.0</v>
      </c>
      <c r="I55" s="12" t="n">
        <v>4.0</v>
      </c>
      <c r="J55" s="12" t="n">
        <v>0.0</v>
      </c>
      <c r="K55" s="12" t="n">
        <v>1.0</v>
      </c>
      <c r="L55" s="12" t="n">
        <v>0.0</v>
      </c>
      <c r="M55" s="12" t="n">
        <v>43.0</v>
      </c>
      <c r="N55" s="12" t="n">
        <v>1.0</v>
      </c>
      <c r="O55" s="12" t="n">
        <v>0.0</v>
      </c>
      <c r="P55" s="12" t="n">
        <v>0.0</v>
      </c>
      <c r="Q55" s="12" t="n">
        <v>0.0</v>
      </c>
      <c r="R55" s="12" t="n">
        <v>0.0</v>
      </c>
      <c r="S55" s="12" t="n">
        <v>0.0</v>
      </c>
      <c r="T55" s="12" t="n">
        <v>9.0</v>
      </c>
      <c r="U55" s="12" t="n">
        <v>0.0</v>
      </c>
      <c r="V55" s="12" t="n">
        <v>0.0</v>
      </c>
      <c r="W55" s="12" t="n">
        <v>1.0</v>
      </c>
      <c r="X55" s="12" t="n">
        <v>1.0</v>
      </c>
      <c r="Y55" s="12" t="n">
        <v>0.0</v>
      </c>
      <c r="Z55" s="12" t="n">
        <v>0.0</v>
      </c>
      <c r="AA55" s="12" t="n">
        <v>4.0</v>
      </c>
      <c r="AB55" s="12" t="n">
        <v>0.0</v>
      </c>
      <c r="AC55" s="12" t="n">
        <v>0.0</v>
      </c>
      <c r="AD55" s="10" t="n">
        <f t="shared" si="0"/>
        <v>127.0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1.0</v>
      </c>
      <c r="AA61" s="12" t="n">
        <v>0.0</v>
      </c>
      <c r="AB61" s="12" t="n">
        <v>0.0</v>
      </c>
      <c r="AC61" s="12" t="n">
        <v>0.0</v>
      </c>
      <c r="AD61" s="10" t="n">
        <f t="shared" si="0"/>
        <v>1.0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2.0</v>
      </c>
      <c r="N63" s="12" t="n">
        <v>1.0</v>
      </c>
      <c r="O63" s="12" t="n">
        <v>0.0</v>
      </c>
      <c r="P63" s="12" t="n">
        <v>0.0</v>
      </c>
      <c r="Q63" s="12" t="n">
        <v>0.0</v>
      </c>
      <c r="R63" s="12" t="n">
        <v>1.0</v>
      </c>
      <c r="S63" s="12" t="n">
        <v>0.0</v>
      </c>
      <c r="T63" s="12" t="n">
        <v>0.0</v>
      </c>
      <c r="U63" s="12" t="n">
        <v>0.0</v>
      </c>
      <c r="V63" s="12" t="n">
        <v>0.0</v>
      </c>
      <c r="W63" s="12" t="n">
        <v>0.0</v>
      </c>
      <c r="X63" s="12" t="n">
        <v>0.0</v>
      </c>
      <c r="Y63" s="12" t="n">
        <v>0.0</v>
      </c>
      <c r="Z63" s="12" t="n">
        <v>0.0</v>
      </c>
      <c r="AA63" s="12" t="n">
        <v>0.0</v>
      </c>
      <c r="AB63" s="12" t="n">
        <v>0.0</v>
      </c>
      <c r="AC63" s="12" t="n">
        <v>0.0</v>
      </c>
      <c r="AD63" s="10" t="n">
        <f t="shared" si="0"/>
        <v>4.0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1.0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1.0</v>
      </c>
      <c r="AC65" s="12" t="n">
        <v>0.0</v>
      </c>
      <c r="AD65" s="10" t="n">
        <f t="shared" si="0"/>
        <v>2.0</v>
      </c>
      <c r="AE65" s="37">
        <v>0</v>
      </c>
    </row>
    <row r="66" spans="1:31" x14ac:dyDescent="0.2">
      <c r="A66" s="9" t="s">
        <v>57</v>
      </c>
      <c r="B66" s="9" t="s">
        <v>319</v>
      </c>
      <c r="C66" s="12" t="n">
        <v>10.0</v>
      </c>
      <c r="D66" s="12" t="n">
        <v>0.0</v>
      </c>
      <c r="E66" s="12" t="n">
        <v>0.0</v>
      </c>
      <c r="F66" s="12" t="n">
        <v>0.0</v>
      </c>
      <c r="G66" s="12" t="n">
        <v>0.0</v>
      </c>
      <c r="H66" s="12" t="n">
        <v>0.0</v>
      </c>
      <c r="I66" s="12" t="n">
        <v>0.0</v>
      </c>
      <c r="J66" s="12" t="n">
        <v>0.0</v>
      </c>
      <c r="K66" s="12" t="n">
        <v>0.0</v>
      </c>
      <c r="L66" s="12" t="n">
        <v>0.0</v>
      </c>
      <c r="M66" s="12" t="n">
        <v>0.0</v>
      </c>
      <c r="N66" s="12" t="n">
        <v>1.0</v>
      </c>
      <c r="O66" s="12" t="n">
        <v>0.0</v>
      </c>
      <c r="P66" s="12" t="n">
        <v>0.0</v>
      </c>
      <c r="Q66" s="12" t="n">
        <v>0.0</v>
      </c>
      <c r="R66" s="12" t="n">
        <v>0.0</v>
      </c>
      <c r="S66" s="12" t="n">
        <v>0.0</v>
      </c>
      <c r="T66" s="12" t="n">
        <v>0.0</v>
      </c>
      <c r="U66" s="12" t="n">
        <v>0.0</v>
      </c>
      <c r="V66" s="12" t="n">
        <v>0.0</v>
      </c>
      <c r="W66" s="12" t="n">
        <v>0.0</v>
      </c>
      <c r="X66" s="12" t="n">
        <v>5.0</v>
      </c>
      <c r="Y66" s="12" t="n">
        <v>0.0</v>
      </c>
      <c r="Z66" s="12" t="n">
        <v>0.0</v>
      </c>
      <c r="AA66" s="12" t="n">
        <v>0.0</v>
      </c>
      <c r="AB66" s="12" t="n">
        <v>0.0</v>
      </c>
      <c r="AC66" s="12" t="n">
        <v>0.0</v>
      </c>
      <c r="AD66" s="10" t="n">
        <f t="shared" si="0"/>
        <v>16.0</v>
      </c>
      <c r="AE66" s="37">
        <v>0</v>
      </c>
    </row>
    <row r="67" spans="1:31" x14ac:dyDescent="0.2">
      <c r="A67" s="9" t="s">
        <v>57</v>
      </c>
      <c r="B67" s="9" t="s">
        <v>318</v>
      </c>
      <c r="C67" s="12" t="n">
        <v>3.0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3.0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17.0</v>
      </c>
      <c r="D69" s="12" t="n">
        <v>0.0</v>
      </c>
      <c r="E69" s="12" t="n">
        <v>0.0</v>
      </c>
      <c r="F69" s="12" t="n">
        <v>0.0</v>
      </c>
      <c r="G69" s="12" t="n">
        <v>59.0</v>
      </c>
      <c r="H69" s="12" t="n">
        <v>37.0</v>
      </c>
      <c r="I69" s="12" t="n">
        <v>0.0</v>
      </c>
      <c r="J69" s="12" t="n">
        <v>0.0</v>
      </c>
      <c r="K69" s="12" t="n">
        <v>6.0</v>
      </c>
      <c r="L69" s="12" t="n">
        <v>0.0</v>
      </c>
      <c r="M69" s="12" t="n">
        <v>0.0</v>
      </c>
      <c r="N69" s="12" t="n">
        <v>3.0</v>
      </c>
      <c r="O69" s="12" t="n">
        <v>0.0</v>
      </c>
      <c r="P69" s="12" t="n">
        <v>0.0</v>
      </c>
      <c r="Q69" s="12" t="n">
        <v>0.0</v>
      </c>
      <c r="R69" s="12" t="n">
        <v>0.0</v>
      </c>
      <c r="S69" s="12" t="n">
        <v>0.0</v>
      </c>
      <c r="T69" s="12" t="n">
        <v>0.0</v>
      </c>
      <c r="U69" s="12" t="n">
        <v>0.0</v>
      </c>
      <c r="V69" s="12" t="n">
        <v>0.0</v>
      </c>
      <c r="W69" s="12" t="n">
        <v>1.0</v>
      </c>
      <c r="X69" s="12" t="n">
        <v>1.0</v>
      </c>
      <c r="Y69" s="12" t="n">
        <v>0.0</v>
      </c>
      <c r="Z69" s="12" t="n">
        <v>0.0</v>
      </c>
      <c r="AA69" s="12" t="n">
        <v>1.0</v>
      </c>
      <c r="AB69" s="12" t="n">
        <v>0.0</v>
      </c>
      <c r="AC69" s="12" t="n">
        <v>0.0</v>
      </c>
      <c r="AD69" s="10" t="n">
        <f t="shared" si="0"/>
        <v>125.0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0.0</v>
      </c>
      <c r="D73" s="12" t="n">
        <v>0.0</v>
      </c>
      <c r="E73" s="12" t="n">
        <v>0.0</v>
      </c>
      <c r="F73" s="12" t="n">
        <v>0.0</v>
      </c>
      <c r="G73" s="12" t="n">
        <v>0.0</v>
      </c>
      <c r="H73" s="12" t="n">
        <v>6.0</v>
      </c>
      <c r="I73" s="12" t="n">
        <v>0.0</v>
      </c>
      <c r="J73" s="12" t="n">
        <v>0.0</v>
      </c>
      <c r="K73" s="12" t="n">
        <v>0.0</v>
      </c>
      <c r="L73" s="12" t="n">
        <v>0.0</v>
      </c>
      <c r="M73" s="12" t="n">
        <v>0.0</v>
      </c>
      <c r="N73" s="12" t="n">
        <v>2.0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8.0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0.0</v>
      </c>
      <c r="AE74" s="37">
        <v>0</v>
      </c>
    </row>
    <row r="75" spans="1:31" x14ac:dyDescent="0.2">
      <c r="A75" s="9" t="s">
        <v>65</v>
      </c>
      <c r="B75" s="9" t="s">
        <v>318</v>
      </c>
      <c r="C75" s="12" t="n">
        <v>45.0</v>
      </c>
      <c r="D75" s="12" t="n">
        <v>3.0</v>
      </c>
      <c r="E75" s="12" t="n">
        <v>0.0</v>
      </c>
      <c r="F75" s="12" t="n">
        <v>0.0</v>
      </c>
      <c r="G75" s="12" t="n">
        <v>3.0</v>
      </c>
      <c r="H75" s="12" t="n">
        <v>59.0</v>
      </c>
      <c r="I75" s="12" t="n">
        <v>9.0</v>
      </c>
      <c r="J75" s="12" t="n">
        <v>0.0</v>
      </c>
      <c r="K75" s="12" t="n">
        <v>1.0</v>
      </c>
      <c r="L75" s="12" t="n">
        <v>4.0</v>
      </c>
      <c r="M75" s="12" t="n">
        <v>43.0</v>
      </c>
      <c r="N75" s="12" t="n">
        <v>5.0</v>
      </c>
      <c r="O75" s="12" t="n">
        <v>0.0</v>
      </c>
      <c r="P75" s="12" t="n">
        <v>0.0</v>
      </c>
      <c r="Q75" s="12" t="n">
        <v>1.0</v>
      </c>
      <c r="R75" s="12" t="n">
        <v>0.0</v>
      </c>
      <c r="S75" s="12" t="n">
        <v>0.0</v>
      </c>
      <c r="T75" s="12" t="n">
        <v>9.0</v>
      </c>
      <c r="U75" s="12" t="n">
        <v>0.0</v>
      </c>
      <c r="V75" s="12" t="n">
        <v>0.0</v>
      </c>
      <c r="W75" s="12" t="n">
        <v>1.0</v>
      </c>
      <c r="X75" s="12" t="n">
        <v>2.0</v>
      </c>
      <c r="Y75" s="12" t="n">
        <v>0.0</v>
      </c>
      <c r="Z75" s="12" t="n">
        <v>0.0</v>
      </c>
      <c r="AA75" s="12" t="n">
        <v>12.0</v>
      </c>
      <c r="AB75" s="12" t="n">
        <v>0.0</v>
      </c>
      <c r="AC75" s="12" t="n">
        <v>0.0</v>
      </c>
      <c r="AD75" s="10" t="n">
        <f t="shared" ref="AD75:AD218" si="1">SUM(C75:AC75)</f>
        <v>197.0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1.0</v>
      </c>
      <c r="E77" s="12" t="n">
        <v>0.0</v>
      </c>
      <c r="F77" s="12" t="n">
        <v>0.0</v>
      </c>
      <c r="G77" s="12" t="n">
        <v>0.0</v>
      </c>
      <c r="H77" s="12" t="n">
        <v>16.0</v>
      </c>
      <c r="I77" s="12" t="n">
        <v>0.0</v>
      </c>
      <c r="J77" s="12" t="n">
        <v>0.0</v>
      </c>
      <c r="K77" s="12" t="n">
        <v>1.0</v>
      </c>
      <c r="L77" s="12" t="n">
        <v>0.0</v>
      </c>
      <c r="M77" s="12" t="n">
        <v>0.0</v>
      </c>
      <c r="N77" s="12" t="n">
        <v>7.0</v>
      </c>
      <c r="O77" s="12" t="n">
        <v>0.0</v>
      </c>
      <c r="P77" s="12" t="n">
        <v>0.0</v>
      </c>
      <c r="Q77" s="12" t="n">
        <v>0.0</v>
      </c>
      <c r="R77" s="12" t="n">
        <v>3.0</v>
      </c>
      <c r="S77" s="12" t="n">
        <v>0.0</v>
      </c>
      <c r="T77" s="12" t="n">
        <v>0.0</v>
      </c>
      <c r="U77" s="12" t="n">
        <v>0.0</v>
      </c>
      <c r="V77" s="12" t="n">
        <v>0.0</v>
      </c>
      <c r="W77" s="12" t="n">
        <v>4.0</v>
      </c>
      <c r="X77" s="12" t="n">
        <v>0.0</v>
      </c>
      <c r="Y77" s="12" t="n">
        <v>0.0</v>
      </c>
      <c r="Z77" s="12" t="n">
        <v>0.0</v>
      </c>
      <c r="AA77" s="12" t="n">
        <v>2.0</v>
      </c>
      <c r="AB77" s="12" t="n">
        <v>1.0</v>
      </c>
      <c r="AC77" s="12" t="n">
        <v>0.0</v>
      </c>
      <c r="AD77" s="10" t="n">
        <f t="shared" si="1"/>
        <v>35.0</v>
      </c>
      <c r="AE77" s="37">
        <v>0</v>
      </c>
    </row>
    <row r="78" spans="1:31" x14ac:dyDescent="0.2">
      <c r="A78" s="9" t="s">
        <v>69</v>
      </c>
      <c r="B78" s="9" t="s">
        <v>319</v>
      </c>
      <c r="C78" s="12" t="n">
        <v>0.0</v>
      </c>
      <c r="D78" s="12" t="n">
        <v>0.0</v>
      </c>
      <c r="E78" s="12" t="n">
        <v>0.0</v>
      </c>
      <c r="F78" s="12" t="n">
        <v>0.0</v>
      </c>
      <c r="G78" s="12" t="n">
        <v>0.0</v>
      </c>
      <c r="H78" s="12" t="n">
        <v>4.0</v>
      </c>
      <c r="I78" s="12" t="n">
        <v>0.0</v>
      </c>
      <c r="J78" s="12" t="n">
        <v>0.0</v>
      </c>
      <c r="K78" s="12" t="n">
        <v>0.0</v>
      </c>
      <c r="L78" s="12" t="n">
        <v>0.0</v>
      </c>
      <c r="M78" s="12" t="n">
        <v>0.0</v>
      </c>
      <c r="N78" s="12" t="n">
        <v>3.0</v>
      </c>
      <c r="O78" s="12" t="n">
        <v>0.0</v>
      </c>
      <c r="P78" s="12" t="n">
        <v>0.0</v>
      </c>
      <c r="Q78" s="12" t="n">
        <v>0.0</v>
      </c>
      <c r="R78" s="12" t="n">
        <v>0.0</v>
      </c>
      <c r="S78" s="12" t="n">
        <v>0.0</v>
      </c>
      <c r="T78" s="12" t="n">
        <v>0.0</v>
      </c>
      <c r="U78" s="12" t="n">
        <v>0.0</v>
      </c>
      <c r="V78" s="12" t="n">
        <v>0.0</v>
      </c>
      <c r="W78" s="12" t="n">
        <v>1.0</v>
      </c>
      <c r="X78" s="12" t="n">
        <v>0.0</v>
      </c>
      <c r="Y78" s="12" t="n">
        <v>0.0</v>
      </c>
      <c r="Z78" s="12" t="n">
        <v>0.0</v>
      </c>
      <c r="AA78" s="12" t="n">
        <v>2.0</v>
      </c>
      <c r="AB78" s="12" t="n">
        <v>1.0</v>
      </c>
      <c r="AC78" s="12" t="n">
        <v>0.0</v>
      </c>
      <c r="AD78" s="10" t="n">
        <f t="shared" si="1"/>
        <v>11.0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1.0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4.0</v>
      </c>
      <c r="X80" s="12" t="n">
        <v>0.0</v>
      </c>
      <c r="Y80" s="12" t="n">
        <v>0.0</v>
      </c>
      <c r="Z80" s="12" t="n">
        <v>0.0</v>
      </c>
      <c r="AA80" s="12" t="n">
        <v>0.0</v>
      </c>
      <c r="AB80" s="12" t="n">
        <v>0.0</v>
      </c>
      <c r="AC80" s="12" t="n">
        <v>0.0</v>
      </c>
      <c r="AD80" s="10" t="n">
        <f t="shared" si="1"/>
        <v>5.0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1.0</v>
      </c>
      <c r="D82" s="12" t="n">
        <v>0.0</v>
      </c>
      <c r="E82" s="12" t="n">
        <v>0.0</v>
      </c>
      <c r="F82" s="12" t="n">
        <v>0.0</v>
      </c>
      <c r="G82" s="12" t="n">
        <v>5.0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1.0</v>
      </c>
      <c r="AB82" s="12" t="n">
        <v>0.0</v>
      </c>
      <c r="AC82" s="12" t="n">
        <v>0.0</v>
      </c>
      <c r="AD82" s="10" t="n">
        <f t="shared" si="1"/>
        <v>7.0</v>
      </c>
      <c r="AE82" s="37">
        <v>0</v>
      </c>
    </row>
    <row r="83" spans="1:31" x14ac:dyDescent="0.2">
      <c r="A83" s="9" t="s">
        <v>73</v>
      </c>
      <c r="B83" s="9" t="s">
        <v>318</v>
      </c>
      <c r="C83" s="12" t="n">
        <v>2.0</v>
      </c>
      <c r="D83" s="12" t="n">
        <v>0.0</v>
      </c>
      <c r="E83" s="12" t="n">
        <v>0.0</v>
      </c>
      <c r="F83" s="12" t="n">
        <v>0.0</v>
      </c>
      <c r="G83" s="12" t="n">
        <v>3.0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5.0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7.0</v>
      </c>
      <c r="S84" s="12" t="n">
        <v>0.0</v>
      </c>
      <c r="T84" s="12" t="n">
        <v>0.0</v>
      </c>
      <c r="U84" s="12" t="n">
        <v>0.0</v>
      </c>
      <c r="V84" s="12" t="n">
        <v>0.0</v>
      </c>
      <c r="W84" s="12" t="n">
        <v>0.0</v>
      </c>
      <c r="X84" s="12" t="n">
        <v>0.0</v>
      </c>
      <c r="Y84" s="12" t="n">
        <v>0.0</v>
      </c>
      <c r="Z84" s="12" t="n">
        <v>0.0</v>
      </c>
      <c r="AA84" s="12" t="n">
        <v>0.0</v>
      </c>
      <c r="AB84" s="12" t="n">
        <v>0.0</v>
      </c>
      <c r="AC84" s="12" t="n">
        <v>0.0</v>
      </c>
      <c r="AD84" s="10" t="n">
        <f t="shared" si="1"/>
        <v>7.0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3.0</v>
      </c>
      <c r="E86" s="12" t="n">
        <v>0.0</v>
      </c>
      <c r="F86" s="12" t="n">
        <v>0.0</v>
      </c>
      <c r="G86" s="12" t="n">
        <v>0.0</v>
      </c>
      <c r="H86" s="12" t="n">
        <v>0.0</v>
      </c>
      <c r="I86" s="12" t="n">
        <v>0.0</v>
      </c>
      <c r="J86" s="12" t="n">
        <v>0.0</v>
      </c>
      <c r="K86" s="12" t="n">
        <v>0.0</v>
      </c>
      <c r="L86" s="12" t="n">
        <v>0.0</v>
      </c>
      <c r="M86" s="12" t="n">
        <v>0.0</v>
      </c>
      <c r="N86" s="12" t="n">
        <v>0.0</v>
      </c>
      <c r="O86" s="12" t="n">
        <v>0.0</v>
      </c>
      <c r="P86" s="12" t="n">
        <v>0.0</v>
      </c>
      <c r="Q86" s="12" t="n">
        <v>0.0</v>
      </c>
      <c r="R86" s="12" t="n">
        <v>0.0</v>
      </c>
      <c r="S86" s="12" t="n">
        <v>0.0</v>
      </c>
      <c r="T86" s="12" t="n">
        <v>0.0</v>
      </c>
      <c r="U86" s="12" t="n">
        <v>0.0</v>
      </c>
      <c r="V86" s="12" t="n">
        <v>0.0</v>
      </c>
      <c r="W86" s="12" t="n">
        <v>0.0</v>
      </c>
      <c r="X86" s="12" t="n">
        <v>3.0</v>
      </c>
      <c r="Y86" s="12" t="n">
        <v>0.0</v>
      </c>
      <c r="Z86" s="12" t="n">
        <v>0.0</v>
      </c>
      <c r="AA86" s="12" t="n">
        <v>0.0</v>
      </c>
      <c r="AB86" s="12" t="n">
        <v>0.0</v>
      </c>
      <c r="AC86" s="12" t="n">
        <v>0.0</v>
      </c>
      <c r="AD86" s="10" t="n">
        <f t="shared" si="1"/>
        <v>6.0</v>
      </c>
      <c r="AE86" s="37">
        <v>0</v>
      </c>
    </row>
    <row r="87" spans="1:31" x14ac:dyDescent="0.2">
      <c r="A87" s="9" t="s">
        <v>77</v>
      </c>
      <c r="B87" s="9" t="s">
        <v>318</v>
      </c>
      <c r="C87" s="12" t="n">
        <v>24.0</v>
      </c>
      <c r="D87" s="12" t="n">
        <v>0.0</v>
      </c>
      <c r="E87" s="12" t="n">
        <v>0.0</v>
      </c>
      <c r="F87" s="12" t="n">
        <v>0.0</v>
      </c>
      <c r="G87" s="12" t="n">
        <v>0.0</v>
      </c>
      <c r="H87" s="12" t="n">
        <v>114.0</v>
      </c>
      <c r="I87" s="12" t="n">
        <v>0.0</v>
      </c>
      <c r="J87" s="12" t="n">
        <v>0.0</v>
      </c>
      <c r="K87" s="12" t="n">
        <v>0.0</v>
      </c>
      <c r="L87" s="12" t="n">
        <v>0.0</v>
      </c>
      <c r="M87" s="12" t="n">
        <v>0.0</v>
      </c>
      <c r="N87" s="12" t="n">
        <v>9.0</v>
      </c>
      <c r="O87" s="12" t="n">
        <v>0.0</v>
      </c>
      <c r="P87" s="12" t="n">
        <v>1.0</v>
      </c>
      <c r="Q87" s="12" t="n">
        <v>0.0</v>
      </c>
      <c r="R87" s="12" t="n">
        <v>0.0</v>
      </c>
      <c r="S87" s="12" t="n">
        <v>0.0</v>
      </c>
      <c r="T87" s="12" t="n">
        <v>0.0</v>
      </c>
      <c r="U87" s="12" t="n">
        <v>0.0</v>
      </c>
      <c r="V87" s="12" t="n">
        <v>0.0</v>
      </c>
      <c r="W87" s="12" t="n">
        <v>0.0</v>
      </c>
      <c r="X87" s="12" t="n">
        <v>0.0</v>
      </c>
      <c r="Y87" s="12" t="n">
        <v>0.0</v>
      </c>
      <c r="Z87" s="12" t="n">
        <v>2.0</v>
      </c>
      <c r="AA87" s="12" t="n">
        <v>0.0</v>
      </c>
      <c r="AB87" s="12" t="n">
        <v>0.0</v>
      </c>
      <c r="AC87" s="12" t="n">
        <v>1.0</v>
      </c>
      <c r="AD87" s="10" t="n">
        <f t="shared" si="1"/>
        <v>151.0</v>
      </c>
      <c r="AE87" s="37">
        <v>0</v>
      </c>
    </row>
    <row r="88" spans="1:31" x14ac:dyDescent="0.2">
      <c r="A88" s="9" t="s">
        <v>79</v>
      </c>
      <c r="B88" s="9" t="s">
        <v>319</v>
      </c>
      <c r="C88" s="12" t="n">
        <v>0.0</v>
      </c>
      <c r="D88" s="12" t="n">
        <v>0.0</v>
      </c>
      <c r="E88" s="12" t="n">
        <v>0.0</v>
      </c>
      <c r="F88" s="12" t="n">
        <v>0.0</v>
      </c>
      <c r="G88" s="12" t="n">
        <v>0.0</v>
      </c>
      <c r="H88" s="12" t="n">
        <v>2.0</v>
      </c>
      <c r="I88" s="12" t="n">
        <v>0.0</v>
      </c>
      <c r="J88" s="12" t="n">
        <v>0.0</v>
      </c>
      <c r="K88" s="12" t="n">
        <v>0.0</v>
      </c>
      <c r="L88" s="12" t="n">
        <v>0.0</v>
      </c>
      <c r="M88" s="12" t="n">
        <v>0.0</v>
      </c>
      <c r="N88" s="12" t="n">
        <v>1.0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3.0</v>
      </c>
      <c r="AE88" s="37">
        <v>0</v>
      </c>
    </row>
    <row r="89" spans="1:31" x14ac:dyDescent="0.2">
      <c r="A89" s="9" t="s">
        <v>79</v>
      </c>
      <c r="B89" s="9" t="s">
        <v>318</v>
      </c>
      <c r="C89" s="12" t="n">
        <v>16.0</v>
      </c>
      <c r="D89" s="12" t="n">
        <v>0.0</v>
      </c>
      <c r="E89" s="12" t="n">
        <v>0.0</v>
      </c>
      <c r="F89" s="12" t="n">
        <v>0.0</v>
      </c>
      <c r="G89" s="12" t="n">
        <v>3.0</v>
      </c>
      <c r="H89" s="12" t="n">
        <v>65.0</v>
      </c>
      <c r="I89" s="12" t="n">
        <v>0.0</v>
      </c>
      <c r="J89" s="12" t="n">
        <v>0.0</v>
      </c>
      <c r="K89" s="12" t="n">
        <v>0.0</v>
      </c>
      <c r="L89" s="12" t="n">
        <v>0.0</v>
      </c>
      <c r="M89" s="12" t="n">
        <v>1.0</v>
      </c>
      <c r="N89" s="12" t="n">
        <v>7.0</v>
      </c>
      <c r="O89" s="12" t="n">
        <v>0.0</v>
      </c>
      <c r="P89" s="12" t="n">
        <v>0.0</v>
      </c>
      <c r="Q89" s="12" t="n">
        <v>0.0</v>
      </c>
      <c r="R89" s="12" t="n">
        <v>0.0</v>
      </c>
      <c r="S89" s="12" t="n">
        <v>0.0</v>
      </c>
      <c r="T89" s="12" t="n">
        <v>0.0</v>
      </c>
      <c r="U89" s="12" t="n">
        <v>0.0</v>
      </c>
      <c r="V89" s="12" t="n">
        <v>0.0</v>
      </c>
      <c r="W89" s="12" t="n">
        <v>0.0</v>
      </c>
      <c r="X89" s="12" t="n">
        <v>0.0</v>
      </c>
      <c r="Y89" s="12" t="n">
        <v>0.0</v>
      </c>
      <c r="Z89" s="12" t="n">
        <v>1.0</v>
      </c>
      <c r="AA89" s="12" t="n">
        <v>0.0</v>
      </c>
      <c r="AB89" s="12" t="n">
        <v>0.0</v>
      </c>
      <c r="AC89" s="12" t="n">
        <v>0.0</v>
      </c>
      <c r="AD89" s="10" t="n">
        <f t="shared" si="1"/>
        <v>93.0</v>
      </c>
      <c r="AE89" s="37">
        <v>0</v>
      </c>
    </row>
    <row r="90" spans="1:31" x14ac:dyDescent="0.2">
      <c r="A90" s="9" t="s">
        <v>81</v>
      </c>
      <c r="B90" s="9" t="s">
        <v>319</v>
      </c>
      <c r="C90" s="12" t="n">
        <v>0.0</v>
      </c>
      <c r="D90" s="12" t="n">
        <v>1.0</v>
      </c>
      <c r="E90" s="12" t="n">
        <v>0.0</v>
      </c>
      <c r="F90" s="12" t="n">
        <v>0.0</v>
      </c>
      <c r="G90" s="12" t="n">
        <v>7.0</v>
      </c>
      <c r="H90" s="12" t="n">
        <v>30.0</v>
      </c>
      <c r="I90" s="12" t="n">
        <v>0.0</v>
      </c>
      <c r="J90" s="12" t="n">
        <v>0.0</v>
      </c>
      <c r="K90" s="12" t="n">
        <v>0.0</v>
      </c>
      <c r="L90" s="12" t="n">
        <v>0.0</v>
      </c>
      <c r="M90" s="12" t="n">
        <v>0.0</v>
      </c>
      <c r="N90" s="12" t="n">
        <v>20.0</v>
      </c>
      <c r="O90" s="12" t="n">
        <v>0.0</v>
      </c>
      <c r="P90" s="12" t="n">
        <v>0.0</v>
      </c>
      <c r="Q90" s="12" t="n">
        <v>0.0</v>
      </c>
      <c r="R90" s="12" t="n">
        <v>1.0</v>
      </c>
      <c r="S90" s="12" t="n">
        <v>0.0</v>
      </c>
      <c r="T90" s="12" t="n">
        <v>0.0</v>
      </c>
      <c r="U90" s="12" t="n">
        <v>0.0</v>
      </c>
      <c r="V90" s="12" t="n">
        <v>0.0</v>
      </c>
      <c r="W90" s="12" t="n">
        <v>0.0</v>
      </c>
      <c r="X90" s="12" t="n">
        <v>0.0</v>
      </c>
      <c r="Y90" s="12" t="n">
        <v>0.0</v>
      </c>
      <c r="Z90" s="12" t="n">
        <v>0.0</v>
      </c>
      <c r="AA90" s="12" t="n">
        <v>0.0</v>
      </c>
      <c r="AB90" s="12" t="n">
        <v>0.0</v>
      </c>
      <c r="AC90" s="12" t="n">
        <v>10.0</v>
      </c>
      <c r="AD90" s="10" t="n">
        <f t="shared" si="1"/>
        <v>69.0</v>
      </c>
      <c r="AE90" s="37">
        <v>0</v>
      </c>
    </row>
    <row r="91" spans="1:31" x14ac:dyDescent="0.2">
      <c r="A91" s="9" t="s">
        <v>81</v>
      </c>
      <c r="B91" s="9" t="s">
        <v>318</v>
      </c>
      <c r="C91" s="12" t="n">
        <v>5.0</v>
      </c>
      <c r="D91" s="12" t="n">
        <v>0.0</v>
      </c>
      <c r="E91" s="12" t="n">
        <v>0.0</v>
      </c>
      <c r="F91" s="12" t="n">
        <v>0.0</v>
      </c>
      <c r="G91" s="12" t="n">
        <v>0.0</v>
      </c>
      <c r="H91" s="12" t="n">
        <v>23.0</v>
      </c>
      <c r="I91" s="12" t="n">
        <v>0.0</v>
      </c>
      <c r="J91" s="12" t="n">
        <v>0.0</v>
      </c>
      <c r="K91" s="12" t="n">
        <v>0.0</v>
      </c>
      <c r="L91" s="12" t="n">
        <v>0.0</v>
      </c>
      <c r="M91" s="12" t="n">
        <v>0.0</v>
      </c>
      <c r="N91" s="12" t="n">
        <v>1.0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29.0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1.0</v>
      </c>
      <c r="S92" s="12" t="n">
        <v>0.0</v>
      </c>
      <c r="T92" s="12" t="n">
        <v>0.0</v>
      </c>
      <c r="U92" s="12" t="n">
        <v>0.0</v>
      </c>
      <c r="V92" s="12" t="n">
        <v>0.0</v>
      </c>
      <c r="W92" s="12" t="n">
        <v>0.0</v>
      </c>
      <c r="X92" s="12" t="n">
        <v>0.0</v>
      </c>
      <c r="Y92" s="12" t="n">
        <v>0.0</v>
      </c>
      <c r="Z92" s="12" t="n">
        <v>0.0</v>
      </c>
      <c r="AA92" s="12" t="n">
        <v>0.0</v>
      </c>
      <c r="AB92" s="12" t="n">
        <v>0.0</v>
      </c>
      <c r="AC92" s="12" t="n">
        <v>0.0</v>
      </c>
      <c r="AD92" s="10" t="n">
        <f t="shared" si="1"/>
        <v>1.0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45.0</v>
      </c>
      <c r="D98" s="12" t="n">
        <v>2.0</v>
      </c>
      <c r="E98" s="12" t="n">
        <v>0.0</v>
      </c>
      <c r="F98" s="12" t="n">
        <v>0.0</v>
      </c>
      <c r="G98" s="12" t="n">
        <v>0.0</v>
      </c>
      <c r="H98" s="12" t="n">
        <v>1690.0</v>
      </c>
      <c r="I98" s="12" t="n">
        <v>1.0</v>
      </c>
      <c r="J98" s="12" t="n">
        <v>0.0</v>
      </c>
      <c r="K98" s="12" t="n">
        <v>0.0</v>
      </c>
      <c r="L98" s="12" t="n">
        <v>0.0</v>
      </c>
      <c r="M98" s="12" t="n">
        <v>0.0</v>
      </c>
      <c r="N98" s="12" t="n">
        <v>1.0</v>
      </c>
      <c r="O98" s="12" t="n">
        <v>0.0</v>
      </c>
      <c r="P98" s="12" t="n">
        <v>0.0</v>
      </c>
      <c r="Q98" s="12" t="n">
        <v>0.0</v>
      </c>
      <c r="R98" s="12" t="n">
        <v>0.0</v>
      </c>
      <c r="S98" s="12" t="n">
        <v>0.0</v>
      </c>
      <c r="T98" s="12" t="n">
        <v>7.0</v>
      </c>
      <c r="U98" s="12" t="n">
        <v>0.0</v>
      </c>
      <c r="V98" s="12" t="n">
        <v>0.0</v>
      </c>
      <c r="W98" s="12" t="n">
        <v>2.0</v>
      </c>
      <c r="X98" s="12" t="n">
        <v>0.0</v>
      </c>
      <c r="Y98" s="12" t="n">
        <v>0.0</v>
      </c>
      <c r="Z98" s="12" t="n">
        <v>22.0</v>
      </c>
      <c r="AA98" s="12" t="n">
        <v>6.0</v>
      </c>
      <c r="AB98" s="12" t="n">
        <v>0.0</v>
      </c>
      <c r="AC98" s="12" t="n">
        <v>0.0</v>
      </c>
      <c r="AD98" s="10" t="n">
        <f t="shared" si="1"/>
        <v>1776.0</v>
      </c>
      <c r="AE98" s="37">
        <v>0</v>
      </c>
    </row>
    <row r="99" spans="1:31" x14ac:dyDescent="0.2">
      <c r="A99" s="9" t="s">
        <v>461</v>
      </c>
      <c r="B99" s="9" t="s">
        <v>318</v>
      </c>
      <c r="C99" s="12" t="n">
        <v>3.0</v>
      </c>
      <c r="D99" s="12" t="n">
        <v>0.0</v>
      </c>
      <c r="E99" s="12" t="n">
        <v>3.0</v>
      </c>
      <c r="F99" s="12" t="n">
        <v>0.0</v>
      </c>
      <c r="G99" s="12" t="n">
        <v>2.0</v>
      </c>
      <c r="H99" s="12" t="n">
        <v>139.0</v>
      </c>
      <c r="I99" s="12" t="n">
        <v>0.0</v>
      </c>
      <c r="J99" s="12" t="n">
        <v>0.0</v>
      </c>
      <c r="K99" s="12" t="n">
        <v>2.0</v>
      </c>
      <c r="L99" s="12" t="n">
        <v>1.0</v>
      </c>
      <c r="M99" s="12" t="n">
        <v>1.0</v>
      </c>
      <c r="N99" s="12" t="n">
        <v>0.0</v>
      </c>
      <c r="O99" s="12" t="n">
        <v>0.0</v>
      </c>
      <c r="P99" s="12" t="n">
        <v>1.0</v>
      </c>
      <c r="Q99" s="12" t="n">
        <v>0.0</v>
      </c>
      <c r="R99" s="12" t="n">
        <v>1.0</v>
      </c>
      <c r="S99" s="12" t="n">
        <v>0.0</v>
      </c>
      <c r="T99" s="12" t="n">
        <v>1.0</v>
      </c>
      <c r="U99" s="12" t="n">
        <v>0.0</v>
      </c>
      <c r="V99" s="12" t="n">
        <v>0.0</v>
      </c>
      <c r="W99" s="12" t="n">
        <v>0.0</v>
      </c>
      <c r="X99" s="12" t="n">
        <v>1.0</v>
      </c>
      <c r="Y99" s="12" t="n">
        <v>0.0</v>
      </c>
      <c r="Z99" s="12" t="n">
        <v>35.0</v>
      </c>
      <c r="AA99" s="12" t="n">
        <v>5.0</v>
      </c>
      <c r="AB99" s="12" t="n">
        <v>0.0</v>
      </c>
      <c r="AC99" s="12" t="n">
        <v>4.0</v>
      </c>
      <c r="AD99" s="10" t="n">
        <f t="shared" si="1"/>
        <v>199.0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1.0</v>
      </c>
      <c r="E102" s="12" t="n">
        <v>0.0</v>
      </c>
      <c r="F102" s="12" t="n">
        <v>0.0</v>
      </c>
      <c r="G102" s="12" t="n">
        <v>2.0</v>
      </c>
      <c r="H102" s="12" t="n">
        <v>7.0</v>
      </c>
      <c r="I102" s="12" t="n">
        <v>0.0</v>
      </c>
      <c r="J102" s="12" t="n">
        <v>0.0</v>
      </c>
      <c r="K102" s="12" t="n">
        <v>0.0</v>
      </c>
      <c r="L102" s="12" t="n">
        <v>0.0</v>
      </c>
      <c r="M102" s="12" t="n">
        <v>1.0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0.0</v>
      </c>
      <c r="AA102" s="12" t="n">
        <v>0.0</v>
      </c>
      <c r="AB102" s="12" t="n">
        <v>0.0</v>
      </c>
      <c r="AC102" s="12" t="n">
        <v>1.0</v>
      </c>
      <c r="AD102" s="10" t="n">
        <f t="shared" si="1"/>
        <v>12.0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13.0</v>
      </c>
      <c r="D104" s="12" t="n">
        <v>0.0</v>
      </c>
      <c r="E104" s="12" t="n">
        <v>0.0</v>
      </c>
      <c r="F104" s="12" t="n">
        <v>0.0</v>
      </c>
      <c r="G104" s="12" t="n">
        <v>6.0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2.0</v>
      </c>
      <c r="X104" s="12" t="n">
        <v>0.0</v>
      </c>
      <c r="Y104" s="12" t="n">
        <v>0.0</v>
      </c>
      <c r="Z104" s="12" t="n">
        <v>0.0</v>
      </c>
      <c r="AA104" s="12" t="n">
        <v>0.0</v>
      </c>
      <c r="AB104" s="12" t="n">
        <v>0.0</v>
      </c>
      <c r="AC104" s="12" t="n">
        <v>0.0</v>
      </c>
      <c r="AD104" s="10" t="n">
        <f t="shared" si="1"/>
        <v>21.0</v>
      </c>
      <c r="AE104" s="37">
        <v>0</v>
      </c>
    </row>
    <row r="105" spans="1:31" x14ac:dyDescent="0.2">
      <c r="A105" s="9" t="s">
        <v>464</v>
      </c>
      <c r="B105" s="9" t="s">
        <v>318</v>
      </c>
      <c r="C105" s="12" t="n">
        <v>7.0</v>
      </c>
      <c r="D105" s="12" t="n">
        <v>0.0</v>
      </c>
      <c r="E105" s="12" t="n">
        <v>0.0</v>
      </c>
      <c r="F105" s="12" t="n">
        <v>0.0</v>
      </c>
      <c r="G105" s="12" t="n">
        <v>0.0</v>
      </c>
      <c r="H105" s="12" t="n">
        <v>20.0</v>
      </c>
      <c r="I105" s="12" t="n">
        <v>0.0</v>
      </c>
      <c r="J105" s="12" t="n">
        <v>0.0</v>
      </c>
      <c r="K105" s="12" t="n">
        <v>0.0</v>
      </c>
      <c r="L105" s="12" t="n">
        <v>0.0</v>
      </c>
      <c r="M105" s="12" t="n">
        <v>0.0</v>
      </c>
      <c r="N105" s="12" t="n">
        <v>1.0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28.0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73.0</v>
      </c>
      <c r="I108" s="12" t="n">
        <v>0.0</v>
      </c>
      <c r="J108" s="12" t="n">
        <v>0.0</v>
      </c>
      <c r="K108" s="12" t="n">
        <v>0.0</v>
      </c>
      <c r="L108" s="12" t="n">
        <v>0.0</v>
      </c>
      <c r="M108" s="12" t="n">
        <v>0.0</v>
      </c>
      <c r="N108" s="12" t="n">
        <v>56.0</v>
      </c>
      <c r="O108" s="12" t="n">
        <v>0.0</v>
      </c>
      <c r="P108" s="12" t="n">
        <v>0.0</v>
      </c>
      <c r="Q108" s="12" t="n">
        <v>5.0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134.0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6.0</v>
      </c>
      <c r="D110" s="12" t="n">
        <v>0.0</v>
      </c>
      <c r="E110" s="12" t="n">
        <v>0.0</v>
      </c>
      <c r="F110" s="12" t="n">
        <v>0.0</v>
      </c>
      <c r="G110" s="12" t="n">
        <v>0.0</v>
      </c>
      <c r="H110" s="12" t="n">
        <v>9.0</v>
      </c>
      <c r="I110" s="12" t="n">
        <v>0.0</v>
      </c>
      <c r="J110" s="12" t="n">
        <v>0.0</v>
      </c>
      <c r="K110" s="12" t="n">
        <v>0.0</v>
      </c>
      <c r="L110" s="12" t="n">
        <v>0.0</v>
      </c>
      <c r="M110" s="12" t="n">
        <v>0.0</v>
      </c>
      <c r="N110" s="12" t="n">
        <v>2.0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17.0</v>
      </c>
      <c r="AE110" s="37">
        <v>0</v>
      </c>
    </row>
    <row r="111" spans="1:31" x14ac:dyDescent="0.2">
      <c r="A111" s="9" t="s">
        <v>467</v>
      </c>
      <c r="B111" s="9" t="s">
        <v>318</v>
      </c>
      <c r="C111" s="12" t="n">
        <v>4.0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4.0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21.0</v>
      </c>
      <c r="D120" s="12" t="n">
        <v>1.0</v>
      </c>
      <c r="E120" s="12" t="n">
        <v>0.0</v>
      </c>
      <c r="F120" s="12" t="n">
        <v>0.0</v>
      </c>
      <c r="G120" s="12" t="n">
        <v>0.0</v>
      </c>
      <c r="H120" s="12" t="n">
        <v>13.0</v>
      </c>
      <c r="I120" s="12" t="n">
        <v>1.0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2.0</v>
      </c>
      <c r="X120" s="12" t="n">
        <v>0.0</v>
      </c>
      <c r="Y120" s="12" t="n">
        <v>0.0</v>
      </c>
      <c r="Z120" s="12" t="n">
        <v>0.0</v>
      </c>
      <c r="AA120" s="12" t="n">
        <v>1.0</v>
      </c>
      <c r="AB120" s="12" t="n">
        <v>0.0</v>
      </c>
      <c r="AC120" s="12" t="n">
        <v>0.0</v>
      </c>
      <c r="AD120" s="10" t="n">
        <f t="shared" si="1"/>
        <v>39.0</v>
      </c>
      <c r="AE120" s="37">
        <v>0</v>
      </c>
    </row>
    <row r="121" spans="1:31" x14ac:dyDescent="0.2">
      <c r="A121" s="9" t="s">
        <v>472</v>
      </c>
      <c r="B121" s="9" t="s">
        <v>318</v>
      </c>
      <c r="C121" s="12" t="n">
        <v>0.0</v>
      </c>
      <c r="D121" s="12" t="n">
        <v>0.0</v>
      </c>
      <c r="E121" s="12" t="n">
        <v>3.0</v>
      </c>
      <c r="F121" s="12" t="n">
        <v>0.0</v>
      </c>
      <c r="G121" s="12" t="n">
        <v>2.0</v>
      </c>
      <c r="H121" s="12" t="n">
        <v>0.0</v>
      </c>
      <c r="I121" s="12" t="n">
        <v>0.0</v>
      </c>
      <c r="J121" s="12" t="n">
        <v>0.0</v>
      </c>
      <c r="K121" s="12" t="n">
        <v>0.0</v>
      </c>
      <c r="L121" s="12" t="n">
        <v>0.0</v>
      </c>
      <c r="M121" s="12" t="n">
        <v>1.0</v>
      </c>
      <c r="N121" s="12" t="n">
        <v>0.0</v>
      </c>
      <c r="O121" s="12" t="n">
        <v>0.0</v>
      </c>
      <c r="P121" s="12" t="n">
        <v>1.0</v>
      </c>
      <c r="Q121" s="12" t="n">
        <v>0.0</v>
      </c>
      <c r="R121" s="12" t="n">
        <v>1.0</v>
      </c>
      <c r="S121" s="12" t="n">
        <v>0.0</v>
      </c>
      <c r="T121" s="12" t="n">
        <v>0.0</v>
      </c>
      <c r="U121" s="12" t="n">
        <v>0.0</v>
      </c>
      <c r="V121" s="12" t="n">
        <v>0.0</v>
      </c>
      <c r="W121" s="12" t="n">
        <v>0.0</v>
      </c>
      <c r="X121" s="12" t="n">
        <v>1.0</v>
      </c>
      <c r="Y121" s="12" t="n">
        <v>0.0</v>
      </c>
      <c r="Z121" s="12" t="n">
        <v>6.0</v>
      </c>
      <c r="AA121" s="12" t="n">
        <v>1.0</v>
      </c>
      <c r="AB121" s="12" t="n">
        <v>0.0</v>
      </c>
      <c r="AC121" s="12" t="n">
        <v>2.0</v>
      </c>
      <c r="AD121" s="10" t="n">
        <f t="shared" si="1"/>
        <v>18.0</v>
      </c>
      <c r="AE121" s="37">
        <v>0</v>
      </c>
    </row>
    <row r="122" spans="1:31" x14ac:dyDescent="0.2">
      <c r="A122" s="9" t="s">
        <v>473</v>
      </c>
      <c r="B122" s="9" t="s">
        <v>319</v>
      </c>
      <c r="C122" s="12" t="n">
        <v>3.0</v>
      </c>
      <c r="D122" s="12" t="n">
        <v>1.0</v>
      </c>
      <c r="E122" s="12" t="n">
        <v>0.0</v>
      </c>
      <c r="F122" s="12" t="n">
        <v>0.0</v>
      </c>
      <c r="G122" s="12" t="n">
        <v>0.0</v>
      </c>
      <c r="H122" s="12" t="n">
        <v>0.0</v>
      </c>
      <c r="I122" s="12" t="n">
        <v>0.0</v>
      </c>
      <c r="J122" s="12" t="n">
        <v>0.0</v>
      </c>
      <c r="K122" s="12" t="n">
        <v>0.0</v>
      </c>
      <c r="L122" s="12" t="n">
        <v>0.0</v>
      </c>
      <c r="M122" s="12" t="n">
        <v>1.0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1.0</v>
      </c>
      <c r="AB122" s="12" t="n">
        <v>0.0</v>
      </c>
      <c r="AC122" s="12" t="n">
        <v>0.0</v>
      </c>
      <c r="AD122" s="10" t="n">
        <f t="shared" si="1"/>
        <v>6.0</v>
      </c>
      <c r="AE122" s="37">
        <v>0</v>
      </c>
    </row>
    <row r="123" spans="1:31" x14ac:dyDescent="0.2">
      <c r="A123" s="9" t="s">
        <v>473</v>
      </c>
      <c r="B123" s="9" t="s">
        <v>318</v>
      </c>
      <c r="C123" s="12" t="n">
        <v>0.0</v>
      </c>
      <c r="D123" s="12" t="n">
        <v>0.0</v>
      </c>
      <c r="E123" s="12" t="n">
        <v>1.0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1.0</v>
      </c>
      <c r="X123" s="12" t="n">
        <v>0.0</v>
      </c>
      <c r="Y123" s="12" t="n">
        <v>0.0</v>
      </c>
      <c r="Z123" s="12" t="n">
        <v>1.0</v>
      </c>
      <c r="AA123" s="12" t="n">
        <v>0.0</v>
      </c>
      <c r="AB123" s="12" t="n">
        <v>0.0</v>
      </c>
      <c r="AC123" s="12" t="n">
        <v>0.0</v>
      </c>
      <c r="AD123" s="10" t="n">
        <f t="shared" si="1"/>
        <v>3.0</v>
      </c>
      <c r="AE123" s="37">
        <v>0</v>
      </c>
    </row>
    <row r="124" spans="1:31" x14ac:dyDescent="0.2">
      <c r="A124" s="9" t="s">
        <v>474</v>
      </c>
      <c r="B124" s="9" t="s">
        <v>319</v>
      </c>
      <c r="C124" s="12" t="n">
        <v>0.0</v>
      </c>
      <c r="D124" s="12" t="n">
        <v>1.0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1.0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1.0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1.0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4.0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4.0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127.0</v>
      </c>
      <c r="D138" s="12" t="n">
        <v>4.0</v>
      </c>
      <c r="E138" s="12" t="n">
        <v>0.0</v>
      </c>
      <c r="F138" s="12" t="n">
        <v>0.0</v>
      </c>
      <c r="G138" s="12" t="n">
        <v>7.0</v>
      </c>
      <c r="H138" s="12" t="n">
        <v>2.0</v>
      </c>
      <c r="I138" s="12" t="n">
        <v>11.0</v>
      </c>
      <c r="J138" s="12" t="n">
        <v>0.0</v>
      </c>
      <c r="K138" s="12" t="n">
        <v>1.0</v>
      </c>
      <c r="L138" s="12" t="n">
        <v>2.0</v>
      </c>
      <c r="M138" s="12" t="n">
        <v>24.0</v>
      </c>
      <c r="N138" s="12" t="n">
        <v>147.0</v>
      </c>
      <c r="O138" s="12" t="n">
        <v>0.0</v>
      </c>
      <c r="P138" s="12" t="n">
        <v>0.0</v>
      </c>
      <c r="Q138" s="12" t="n">
        <v>2.0</v>
      </c>
      <c r="R138" s="12" t="n">
        <v>0.0</v>
      </c>
      <c r="S138" s="12" t="n">
        <v>0.0</v>
      </c>
      <c r="T138" s="12" t="n">
        <v>11.0</v>
      </c>
      <c r="U138" s="12" t="n">
        <v>0.0</v>
      </c>
      <c r="V138" s="12" t="n">
        <v>0.0</v>
      </c>
      <c r="W138" s="12" t="n">
        <v>0.0</v>
      </c>
      <c r="X138" s="12" t="n">
        <v>8.0</v>
      </c>
      <c r="Y138" s="12" t="n">
        <v>0.0</v>
      </c>
      <c r="Z138" s="12" t="n">
        <v>1.0</v>
      </c>
      <c r="AA138" s="12" t="n">
        <v>18.0</v>
      </c>
      <c r="AB138" s="12" t="n">
        <v>0.0</v>
      </c>
      <c r="AC138" s="12" t="n">
        <v>1.0</v>
      </c>
      <c r="AD138" s="10" t="n">
        <f t="shared" si="1"/>
        <v>366.0</v>
      </c>
      <c r="AE138" s="37">
        <v>0</v>
      </c>
    </row>
    <row r="139" spans="1:31" x14ac:dyDescent="0.2">
      <c r="A139" s="3" t="s">
        <v>442</v>
      </c>
      <c r="B139" s="9" t="s">
        <v>318</v>
      </c>
      <c r="C139" s="12" t="n">
        <v>0.0</v>
      </c>
      <c r="D139" s="12" t="n">
        <v>0.0</v>
      </c>
      <c r="E139" s="12" t="n">
        <v>0.0</v>
      </c>
      <c r="F139" s="12" t="n">
        <v>0.0</v>
      </c>
      <c r="G139" s="12" t="n">
        <v>0.0</v>
      </c>
      <c r="H139" s="12" t="n">
        <v>0.0</v>
      </c>
      <c r="I139" s="12" t="n">
        <v>0.0</v>
      </c>
      <c r="J139" s="12" t="n">
        <v>1.0</v>
      </c>
      <c r="K139" s="12" t="n">
        <v>0.0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1.0</v>
      </c>
      <c r="AA139" s="12" t="n">
        <v>0.0</v>
      </c>
      <c r="AB139" s="12" t="n">
        <v>0.0</v>
      </c>
      <c r="AC139" s="12" t="n">
        <v>0.0</v>
      </c>
      <c r="AD139" s="10" t="n">
        <f t="shared" si="1"/>
        <v>2.0</v>
      </c>
      <c r="AE139" s="37">
        <v>0</v>
      </c>
    </row>
    <row r="140" spans="1:31" x14ac:dyDescent="0.2">
      <c r="A140" s="3" t="s">
        <v>440</v>
      </c>
      <c r="B140" s="9" t="s">
        <v>319</v>
      </c>
      <c r="C140" s="12" t="n">
        <v>31.0</v>
      </c>
      <c r="D140" s="12" t="n">
        <v>0.0</v>
      </c>
      <c r="E140" s="12" t="n">
        <v>0.0</v>
      </c>
      <c r="F140" s="12" t="n">
        <v>0.0</v>
      </c>
      <c r="G140" s="12" t="n">
        <v>0.0</v>
      </c>
      <c r="H140" s="12" t="n">
        <v>1177.0</v>
      </c>
      <c r="I140" s="12" t="n">
        <v>0.0</v>
      </c>
      <c r="J140" s="12" t="n">
        <v>1.0</v>
      </c>
      <c r="K140" s="12" t="n">
        <v>0.0</v>
      </c>
      <c r="L140" s="12" t="n">
        <v>0.0</v>
      </c>
      <c r="M140" s="12" t="n">
        <v>0.0</v>
      </c>
      <c r="N140" s="12" t="n">
        <v>0.0</v>
      </c>
      <c r="O140" s="12" t="n">
        <v>0.0</v>
      </c>
      <c r="P140" s="12" t="n">
        <v>0.0</v>
      </c>
      <c r="Q140" s="12" t="n">
        <v>0.0</v>
      </c>
      <c r="R140" s="12" t="n">
        <v>1.0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1210.0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4.0</v>
      </c>
      <c r="D142" s="12" t="n">
        <v>0.0</v>
      </c>
      <c r="E142" s="12" t="n">
        <v>0.0</v>
      </c>
      <c r="F142" s="12" t="n">
        <v>0.0</v>
      </c>
      <c r="G142" s="12" t="n">
        <v>0.0</v>
      </c>
      <c r="H142" s="12" t="n">
        <v>3.0</v>
      </c>
      <c r="I142" s="12" t="n">
        <v>0.0</v>
      </c>
      <c r="J142" s="12" t="n">
        <v>0.0</v>
      </c>
      <c r="K142" s="12" t="n">
        <v>0.0</v>
      </c>
      <c r="L142" s="12" t="n">
        <v>0.0</v>
      </c>
      <c r="M142" s="12" t="n">
        <v>0.0</v>
      </c>
      <c r="N142" s="12" t="n">
        <v>0.0</v>
      </c>
      <c r="O142" s="12" t="n">
        <v>0.0</v>
      </c>
      <c r="P142" s="12" t="n">
        <v>0.0</v>
      </c>
      <c r="Q142" s="12" t="n">
        <v>0.0</v>
      </c>
      <c r="R142" s="12" t="n">
        <v>1.0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8.0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6.0</v>
      </c>
      <c r="D144" s="12" t="n">
        <v>0.0</v>
      </c>
      <c r="E144" s="12" t="n">
        <v>0.0</v>
      </c>
      <c r="F144" s="12" t="n">
        <v>0.0</v>
      </c>
      <c r="G144" s="12" t="n">
        <v>0.0</v>
      </c>
      <c r="H144" s="12" t="n">
        <v>9.0</v>
      </c>
      <c r="I144" s="12" t="n">
        <v>0.0</v>
      </c>
      <c r="J144" s="12" t="n">
        <v>0.0</v>
      </c>
      <c r="K144" s="12" t="n">
        <v>0.0</v>
      </c>
      <c r="L144" s="12" t="n">
        <v>0.0</v>
      </c>
      <c r="M144" s="12" t="n">
        <v>0.0</v>
      </c>
      <c r="N144" s="12" t="n">
        <v>2.0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1"/>
        <v>17.0</v>
      </c>
      <c r="AE144" s="37">
        <v>0</v>
      </c>
    </row>
    <row r="145" spans="1:31" x14ac:dyDescent="0.2">
      <c r="A145" s="3" t="s">
        <v>436</v>
      </c>
      <c r="B145" s="9" t="s">
        <v>318</v>
      </c>
      <c r="C145" s="12" t="n">
        <v>4.0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4.0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2.0</v>
      </c>
      <c r="L146" s="12" t="n">
        <v>0.0</v>
      </c>
      <c r="M146" s="12" t="n">
        <v>0.0</v>
      </c>
      <c r="N146" s="12" t="n">
        <v>1.0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3.0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2.0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2.0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1.0</v>
      </c>
      <c r="D156" s="12" t="n">
        <v>0.0</v>
      </c>
      <c r="E156" s="12" t="n">
        <v>0.0</v>
      </c>
      <c r="F156" s="12" t="n">
        <v>0.0</v>
      </c>
      <c r="G156" s="12" t="n">
        <v>0.0</v>
      </c>
      <c r="H156" s="12" t="n">
        <v>3.0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1.0</v>
      </c>
      <c r="X156" s="12" t="n">
        <v>0.0</v>
      </c>
      <c r="Y156" s="12" t="n">
        <v>0.0</v>
      </c>
      <c r="Z156" s="12" t="n">
        <v>0.0</v>
      </c>
      <c r="AA156" s="12" t="n">
        <v>0.0</v>
      </c>
      <c r="AB156" s="12" t="n">
        <v>0.0</v>
      </c>
      <c r="AC156" s="12" t="n">
        <v>0.0</v>
      </c>
      <c r="AD156" s="10" t="n">
        <f t="shared" si="1"/>
        <v>5.0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2.0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2.0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2.0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3.0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1.0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1.0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5.0</v>
      </c>
      <c r="D214" s="12" t="n">
        <v>0.0</v>
      </c>
      <c r="E214" s="12" t="n">
        <v>0.0</v>
      </c>
      <c r="F214" s="12" t="n">
        <v>0.0</v>
      </c>
      <c r="G214" s="12" t="n">
        <v>59.0</v>
      </c>
      <c r="H214" s="12" t="n">
        <v>23.0</v>
      </c>
      <c r="I214" s="12" t="n">
        <v>0.0</v>
      </c>
      <c r="J214" s="12" t="n">
        <v>0.0</v>
      </c>
      <c r="K214" s="12" t="n">
        <v>4.0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3.0</v>
      </c>
      <c r="Y214" s="12" t="n">
        <v>0.0</v>
      </c>
      <c r="Z214" s="12" t="n">
        <v>0.0</v>
      </c>
      <c r="AA214" s="12" t="n">
        <v>1.0</v>
      </c>
      <c r="AB214" s="12" t="n">
        <v>0.0</v>
      </c>
      <c r="AC214" s="12" t="n">
        <v>0.0</v>
      </c>
      <c r="AD214" s="10" t="n">
        <f t="shared" si="1"/>
        <v>95.0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1.0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1.0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141.0</v>
      </c>
      <c r="D419" s="12" t="n">
        <v>11.0</v>
      </c>
      <c r="E419" s="12" t="n">
        <v>15.0</v>
      </c>
      <c r="F419" s="12" t="n">
        <v>0.0</v>
      </c>
      <c r="G419" s="12" t="n">
        <v>15.0</v>
      </c>
      <c r="H419" s="12" t="n">
        <v>238.0</v>
      </c>
      <c r="I419" s="12" t="n">
        <v>5.0</v>
      </c>
      <c r="J419" s="12" t="n">
        <v>15.0</v>
      </c>
      <c r="K419" s="12" t="n">
        <v>7.0</v>
      </c>
      <c r="L419" s="12" t="n">
        <v>1.0</v>
      </c>
      <c r="M419" s="12" t="n">
        <v>35.0</v>
      </c>
      <c r="N419" s="12" t="n">
        <v>160.0</v>
      </c>
      <c r="O419" s="12" t="n">
        <v>130.0</v>
      </c>
      <c r="P419" s="12" t="n">
        <v>3.0</v>
      </c>
      <c r="Q419" s="12" t="n">
        <v>2.0</v>
      </c>
      <c r="R419" s="12" t="n">
        <v>21.0</v>
      </c>
      <c r="S419" s="12" t="n">
        <v>2.0</v>
      </c>
      <c r="T419" s="12" t="n">
        <v>1.0</v>
      </c>
      <c r="U419" s="12" t="n">
        <v>1.0</v>
      </c>
      <c r="V419" s="12" t="n">
        <v>3.0</v>
      </c>
      <c r="W419" s="12" t="n">
        <v>15.0</v>
      </c>
      <c r="X419" s="12" t="n">
        <v>5.0</v>
      </c>
      <c r="Y419" s="12" t="n">
        <v>4.0</v>
      </c>
      <c r="Z419" s="12" t="n">
        <v>36.0</v>
      </c>
      <c r="AA419" s="12" t="n">
        <v>8.0</v>
      </c>
      <c r="AB419" s="12" t="n">
        <v>8.0</v>
      </c>
      <c r="AC419" s="12" t="n">
        <v>9.0</v>
      </c>
      <c r="AD419" s="10" t="n">
        <f t="shared" si="5"/>
        <v>891.0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1.0</v>
      </c>
      <c r="H424" s="12" t="n">
        <v>20.0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1.0</v>
      </c>
      <c r="X424" s="12" t="n">
        <v>0.0</v>
      </c>
      <c r="Y424" s="12" t="n">
        <v>0.0</v>
      </c>
      <c r="Z424" s="12" t="n">
        <v>1.0</v>
      </c>
      <c r="AA424" s="12" t="n">
        <v>0.0</v>
      </c>
      <c r="AB424" s="12" t="n">
        <v>0.0</v>
      </c>
      <c r="AC424" s="12" t="n">
        <v>4.0</v>
      </c>
      <c r="AD424" s="10" t="n">
        <f t="shared" si="5"/>
        <v>27.0</v>
      </c>
      <c r="AE424" s="37">
        <v>0</v>
      </c>
    </row>
    <row r="425" spans="1:31" x14ac:dyDescent="0.2">
      <c r="A425" s="48" t="s">
        <v>511</v>
      </c>
      <c r="B425" s="9" t="s">
        <v>318</v>
      </c>
      <c r="C425" s="12" t="n">
        <v>36.0</v>
      </c>
      <c r="D425" s="12" t="n">
        <v>0.0</v>
      </c>
      <c r="E425" s="12" t="n">
        <v>6.0</v>
      </c>
      <c r="F425" s="12" t="n">
        <v>0.0</v>
      </c>
      <c r="G425" s="12" t="n">
        <v>0.0</v>
      </c>
      <c r="H425" s="12" t="n">
        <v>162.0</v>
      </c>
      <c r="I425" s="12" t="n">
        <v>0.0</v>
      </c>
      <c r="J425" s="12" t="n">
        <v>0.0</v>
      </c>
      <c r="K425" s="12" t="n">
        <v>1.0</v>
      </c>
      <c r="L425" s="12" t="n">
        <v>0.0</v>
      </c>
      <c r="M425" s="12" t="n">
        <v>0.0</v>
      </c>
      <c r="N425" s="12" t="n">
        <v>22.0</v>
      </c>
      <c r="O425" s="12" t="n">
        <v>0.0</v>
      </c>
      <c r="P425" s="12" t="n">
        <v>2.0</v>
      </c>
      <c r="Q425" s="12" t="n">
        <v>0.0</v>
      </c>
      <c r="R425" s="12" t="n">
        <v>1.0</v>
      </c>
      <c r="S425" s="12" t="n">
        <v>1.0</v>
      </c>
      <c r="T425" s="12" t="n">
        <v>0.0</v>
      </c>
      <c r="U425" s="12" t="n">
        <v>0.0</v>
      </c>
      <c r="V425" s="12" t="n">
        <v>0.0</v>
      </c>
      <c r="W425" s="12" t="n">
        <v>2.0</v>
      </c>
      <c r="X425" s="12" t="n">
        <v>2.0</v>
      </c>
      <c r="Y425" s="12" t="n">
        <v>0.0</v>
      </c>
      <c r="Z425" s="12" t="n">
        <v>54.0</v>
      </c>
      <c r="AA425" s="12" t="n">
        <v>0.0</v>
      </c>
      <c r="AB425" s="12" t="n">
        <v>0.0</v>
      </c>
      <c r="AC425" s="63" t="n">
        <v>10.0</v>
      </c>
      <c r="AD425" s="10" t="n">
        <f t="shared" si="5"/>
        <v>299.0</v>
      </c>
      <c r="AE425" s="37" t="n">
        <v>1.0</v>
      </c>
    </row>
    <row r="426" spans="1:31" x14ac:dyDescent="0.2">
      <c r="A426" s="48" t="s">
        <v>513</v>
      </c>
      <c r="B426" s="9" t="s">
        <v>319</v>
      </c>
      <c r="C426" s="12" t="n">
        <v>0.0</v>
      </c>
      <c r="D426" s="12" t="n">
        <v>0.0</v>
      </c>
      <c r="E426" s="12" t="n">
        <v>0.0</v>
      </c>
      <c r="F426" s="12" t="n">
        <v>0.0</v>
      </c>
      <c r="G426" s="12" t="n">
        <v>3.0</v>
      </c>
      <c r="H426" s="12" t="n">
        <v>21.0</v>
      </c>
      <c r="I426" s="12" t="n">
        <v>0.0</v>
      </c>
      <c r="J426" s="12" t="n">
        <v>0.0</v>
      </c>
      <c r="K426" s="12" t="n">
        <v>0.0</v>
      </c>
      <c r="L426" s="12" t="n">
        <v>0.0</v>
      </c>
      <c r="M426" s="12" t="n">
        <v>0.0</v>
      </c>
      <c r="N426" s="12" t="n">
        <v>55.0</v>
      </c>
      <c r="O426" s="12" t="n">
        <v>0.0</v>
      </c>
      <c r="P426" s="12" t="n">
        <v>0.0</v>
      </c>
      <c r="Q426" s="12" t="n">
        <v>0.0</v>
      </c>
      <c r="R426" s="12" t="n">
        <v>0.0</v>
      </c>
      <c r="S426" s="12" t="n">
        <v>0.0</v>
      </c>
      <c r="T426" s="12" t="n">
        <v>0.0</v>
      </c>
      <c r="U426" s="12" t="n">
        <v>0.0</v>
      </c>
      <c r="V426" s="12" t="n">
        <v>0.0</v>
      </c>
      <c r="W426" s="12" t="n">
        <v>31.0</v>
      </c>
      <c r="X426" s="12" t="n">
        <v>6.0</v>
      </c>
      <c r="Y426" s="12" t="n">
        <v>0.0</v>
      </c>
      <c r="Z426" s="12" t="n">
        <v>1.0</v>
      </c>
      <c r="AA426" s="12" t="n">
        <v>8.0</v>
      </c>
      <c r="AB426" s="12" t="n">
        <v>0.0</v>
      </c>
      <c r="AC426" s="12" t="n">
        <v>0.0</v>
      </c>
      <c r="AD426" s="10" t="n">
        <f t="shared" si="5"/>
        <v>125.0</v>
      </c>
      <c r="AE426" s="37">
        <v>0</v>
      </c>
    </row>
    <row r="427" spans="1:31" x14ac:dyDescent="0.2">
      <c r="A427" s="48" t="s">
        <v>513</v>
      </c>
      <c r="B427" s="9" t="s">
        <v>318</v>
      </c>
      <c r="C427" s="12" t="n">
        <v>3.0</v>
      </c>
      <c r="D427" s="12" t="n">
        <v>0.0</v>
      </c>
      <c r="E427" s="12" t="n">
        <v>0.0</v>
      </c>
      <c r="F427" s="12" t="n">
        <v>0.0</v>
      </c>
      <c r="G427" s="12" t="n">
        <v>0.0</v>
      </c>
      <c r="H427" s="12" t="n">
        <v>0.0</v>
      </c>
      <c r="I427" s="12" t="n">
        <v>0.0</v>
      </c>
      <c r="J427" s="12" t="n">
        <v>0.0</v>
      </c>
      <c r="K427" s="12" t="n">
        <v>0.0</v>
      </c>
      <c r="L427" s="12" t="n">
        <v>0.0</v>
      </c>
      <c r="M427" s="12" t="n">
        <v>0.0</v>
      </c>
      <c r="N427" s="12" t="n">
        <v>1.0</v>
      </c>
      <c r="O427" s="12" t="n">
        <v>0.0</v>
      </c>
      <c r="P427" s="12" t="n">
        <v>2.0</v>
      </c>
      <c r="Q427" s="12" t="n">
        <v>0.0</v>
      </c>
      <c r="R427" s="12" t="n">
        <v>1.0</v>
      </c>
      <c r="S427" s="12" t="n">
        <v>0.0</v>
      </c>
      <c r="T427" s="12" t="n">
        <v>0.0</v>
      </c>
      <c r="U427" s="12" t="n">
        <v>0.0</v>
      </c>
      <c r="V427" s="12" t="n">
        <v>0.0</v>
      </c>
      <c r="W427" s="12" t="n">
        <v>0.0</v>
      </c>
      <c r="X427" s="12" t="n">
        <v>0.0</v>
      </c>
      <c r="Y427" s="12" t="n">
        <v>0.0</v>
      </c>
      <c r="Z427" s="12" t="n">
        <v>3.0</v>
      </c>
      <c r="AA427" s="12" t="n">
        <v>0.0</v>
      </c>
      <c r="AB427" s="12" t="n">
        <v>0.0</v>
      </c>
      <c r="AC427" s="12" t="n">
        <v>0.0</v>
      </c>
      <c r="AD427" s="10" t="n">
        <f t="shared" si="5"/>
        <v>10.0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1.0</v>
      </c>
      <c r="D429" s="12" t="n">
        <v>0.0</v>
      </c>
      <c r="E429" s="12" t="n">
        <v>0.0</v>
      </c>
      <c r="F429" s="12" t="n">
        <v>0.0</v>
      </c>
      <c r="G429" s="12" t="n">
        <v>1.0</v>
      </c>
      <c r="H429" s="12" t="n">
        <v>3.0</v>
      </c>
      <c r="I429" s="12" t="n">
        <v>3.0</v>
      </c>
      <c r="J429" s="12" t="n">
        <v>0.0</v>
      </c>
      <c r="K429" s="12" t="n">
        <v>1.0</v>
      </c>
      <c r="L429" s="12" t="n">
        <v>0.0</v>
      </c>
      <c r="M429" s="12" t="n">
        <v>3.0</v>
      </c>
      <c r="N429" s="12" t="n">
        <v>3.0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4.0</v>
      </c>
      <c r="AB429" s="12" t="n">
        <v>0.0</v>
      </c>
      <c r="AC429" s="12" t="n">
        <v>0.0</v>
      </c>
      <c r="AD429" s="10" t="n">
        <f t="shared" si="5"/>
        <v>19.0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1.0</v>
      </c>
      <c r="X459" s="12" t="n">
        <v>0.0</v>
      </c>
      <c r="Y459" s="12" t="n">
        <v>0.0</v>
      </c>
      <c r="Z459" s="12" t="n">
        <v>0.0</v>
      </c>
      <c r="AA459" s="12" t="n">
        <v>0.0</v>
      </c>
      <c r="AB459" s="12" t="n">
        <v>0.0</v>
      </c>
      <c r="AC459" s="12" t="n">
        <v>0.0</v>
      </c>
      <c r="AD459" s="10" t="n">
        <f t="shared" si="5"/>
        <v>1.0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63" t="n">
        <v>0.0</v>
      </c>
      <c r="L462" s="12" t="n">
        <v>0.0</v>
      </c>
      <c r="M462" s="63" t="n">
        <v>0.0</v>
      </c>
      <c r="N462" s="63" t="n">
        <v>0.0</v>
      </c>
      <c r="O462" s="12" t="n">
        <v>0.0</v>
      </c>
      <c r="P462" s="12" t="n">
        <v>0.0</v>
      </c>
      <c r="Q462" s="12" t="n">
        <v>0.0</v>
      </c>
      <c r="R462" s="63"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t="n">
        <v>4.0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1.0</v>
      </c>
      <c r="D464" s="12" t="n">
        <v>0.0</v>
      </c>
      <c r="E464" s="12" t="n">
        <v>0.0</v>
      </c>
      <c r="F464" s="12" t="n">
        <v>0.0</v>
      </c>
      <c r="G464" s="12" t="n">
        <v>4.0</v>
      </c>
      <c r="H464" s="12" t="n">
        <v>2.0</v>
      </c>
      <c r="I464" s="12" t="n">
        <v>0.0</v>
      </c>
      <c r="J464" s="12" t="n">
        <v>0.0</v>
      </c>
      <c r="K464" s="12" t="n">
        <v>0.0</v>
      </c>
      <c r="L464" s="12" t="n">
        <v>3.0</v>
      </c>
      <c r="M464" s="12" t="n">
        <v>0.0</v>
      </c>
      <c r="N464" s="12" t="n">
        <v>0.0</v>
      </c>
      <c r="O464" s="12" t="n">
        <v>0.0</v>
      </c>
      <c r="P464" s="12" t="n">
        <v>0.0</v>
      </c>
      <c r="Q464" s="12" t="n">
        <v>0.0</v>
      </c>
      <c r="R464" s="12" t="n">
        <v>0.0</v>
      </c>
      <c r="S464" s="12" t="n">
        <v>0.0</v>
      </c>
      <c r="T464" s="12" t="n">
        <v>0.0</v>
      </c>
      <c r="U464" s="12" t="n">
        <v>0.0</v>
      </c>
      <c r="V464" s="12" t="n">
        <v>0.0</v>
      </c>
      <c r="W464" s="63" t="n">
        <v>19.0</v>
      </c>
      <c r="X464" s="12" t="n">
        <v>0.0</v>
      </c>
      <c r="Y464" s="12" t="n">
        <v>0.0</v>
      </c>
      <c r="Z464" s="12" t="n">
        <v>0.0</v>
      </c>
      <c r="AA464" s="12" t="n">
        <v>0.0</v>
      </c>
      <c r="AB464" s="12" t="n">
        <v>0.0</v>
      </c>
      <c r="AC464" s="12" t="n">
        <v>0.0</v>
      </c>
      <c r="AD464" s="10" t="n">
        <f t="shared" si="5"/>
        <v>29.0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v>0</v>
      </c>
      <c r="I466" s="37">
        <v>0</v>
      </c>
      <c r="J466" s="37">
        <v>0</v>
      </c>
      <c r="K466" s="37" t="n">
        <v>1.0</v>
      </c>
      <c r="L466" s="37">
        <v>0</v>
      </c>
      <c r="M466" s="37" t="n">
        <v>1.0</v>
      </c>
      <c r="N466" s="37" t="n">
        <v>1.0</v>
      </c>
      <c r="O466" s="37">
        <v>0</v>
      </c>
      <c r="P466" s="37">
        <v>0</v>
      </c>
      <c r="Q466" s="37">
        <v>0</v>
      </c>
      <c r="R466" s="37" t="n">
        <v>1.0</v>
      </c>
      <c r="S466" s="37">
        <v>0</v>
      </c>
      <c r="T466" s="37">
        <v>0</v>
      </c>
      <c r="U466" s="37">
        <v>0</v>
      </c>
      <c r="V466" s="37">
        <v>0</v>
      </c>
      <c r="W466" s="37" t="n">
        <v>1.0</v>
      </c>
      <c r="X466" s="37">
        <v>0</v>
      </c>
      <c r="Y466" s="37">
        <v>0</v>
      </c>
      <c r="Z466" s="37">
        <v>0</v>
      </c>
      <c r="AA466" s="37">
        <v>0</v>
      </c>
      <c r="AB466" s="37">
        <v>0</v>
      </c>
      <c r="AC466" s="37" t="n">
        <v>1.0</v>
      </c>
      <c r="AD466" s="36"/>
      <c r="AE466" s="49" t="n">
        <f>SUM(AE2:AE465)</f>
        <v>6.0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306</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7.0</v>
      </c>
      <c r="T2" s="12" t="n">
        <v>0.0</v>
      </c>
      <c r="U2" s="12" t="n">
        <v>1.0</v>
      </c>
      <c r="V2" s="12" t="n">
        <v>0.0</v>
      </c>
      <c r="W2" s="12" t="n">
        <v>0.0</v>
      </c>
      <c r="X2" s="12" t="n">
        <v>4.0</v>
      </c>
      <c r="Y2" s="12" t="n">
        <v>0.0</v>
      </c>
      <c r="Z2" s="12" t="n">
        <v>0.0</v>
      </c>
      <c r="AA2" s="12" t="n">
        <v>0.0</v>
      </c>
      <c r="AB2" s="12" t="n">
        <v>0.0</v>
      </c>
      <c r="AC2" s="12" t="n">
        <v>0.0</v>
      </c>
      <c r="AD2" s="10" t="n">
        <f>SUM(C2:AC2)</f>
        <v>12.0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7.0</v>
      </c>
      <c r="V8" s="12" t="n">
        <v>0.0</v>
      </c>
      <c r="W8" s="12" t="n">
        <v>0.0</v>
      </c>
      <c r="X8" s="12" t="n">
        <v>17.0</v>
      </c>
      <c r="Y8" s="12" t="n">
        <v>0.0</v>
      </c>
      <c r="Z8" s="12" t="n">
        <v>22.0</v>
      </c>
      <c r="AA8" s="12" t="n">
        <v>0.0</v>
      </c>
      <c r="AB8" s="12" t="n">
        <v>0.0</v>
      </c>
      <c r="AC8" s="12" t="n">
        <v>0.0</v>
      </c>
      <c r="AD8" s="10" t="n">
        <f t="shared" si="0"/>
        <v>46.0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1.0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1.0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1.0</v>
      </c>
      <c r="O16" s="12" t="n">
        <v>0.0</v>
      </c>
      <c r="P16" s="12" t="n">
        <v>0.0</v>
      </c>
      <c r="Q16" s="12" t="n">
        <v>0.0</v>
      </c>
      <c r="R16" s="12" t="n">
        <v>0.0</v>
      </c>
      <c r="S16" s="12" t="n">
        <v>0.0</v>
      </c>
      <c r="T16" s="12" t="n">
        <v>0.0</v>
      </c>
      <c r="U16" s="12" t="n">
        <v>0.0</v>
      </c>
      <c r="V16" s="12" t="n">
        <v>0.0</v>
      </c>
      <c r="W16" s="12" t="n">
        <v>0.0</v>
      </c>
      <c r="X16" s="12" t="n">
        <v>0.0</v>
      </c>
      <c r="Y16" s="12" t="n">
        <v>0.0</v>
      </c>
      <c r="Z16" s="12" t="n">
        <v>1.0</v>
      </c>
      <c r="AA16" s="12" t="n">
        <v>0.0</v>
      </c>
      <c r="AB16" s="12" t="n">
        <v>0.0</v>
      </c>
      <c r="AC16" s="12" t="n">
        <v>0.0</v>
      </c>
      <c r="AD16" s="10" t="n">
        <f t="shared" si="0"/>
        <v>2.0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1.0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1.0</v>
      </c>
      <c r="AE17" s="37">
        <v>0</v>
      </c>
    </row>
    <row r="18" spans="1:31" x14ac:dyDescent="0.2">
      <c r="A18" s="9" t="s">
        <v>18</v>
      </c>
      <c r="B18" s="9" t="s">
        <v>319</v>
      </c>
      <c r="C18" s="12" t="n">
        <v>0.0</v>
      </c>
      <c r="D18" s="12" t="n">
        <v>5.0</v>
      </c>
      <c r="E18" s="12" t="n">
        <v>0.0</v>
      </c>
      <c r="F18" s="12" t="n">
        <v>3.0</v>
      </c>
      <c r="G18" s="12" t="n">
        <v>0.0</v>
      </c>
      <c r="H18" s="12" t="n">
        <v>14.0</v>
      </c>
      <c r="I18" s="12" t="n">
        <v>1.0</v>
      </c>
      <c r="J18" s="12" t="n">
        <v>0.0</v>
      </c>
      <c r="K18" s="12" t="n">
        <v>13.0</v>
      </c>
      <c r="L18" s="12" t="n">
        <v>0.0</v>
      </c>
      <c r="M18" s="12" t="n">
        <v>11.0</v>
      </c>
      <c r="N18" s="12" t="n">
        <v>471.0</v>
      </c>
      <c r="O18" s="12" t="n">
        <v>0.0</v>
      </c>
      <c r="P18" s="12" t="n">
        <v>0.0</v>
      </c>
      <c r="Q18" s="12" t="n">
        <v>0.0</v>
      </c>
      <c r="R18" s="12" t="n">
        <v>2.0</v>
      </c>
      <c r="S18" s="12" t="n">
        <v>0.0</v>
      </c>
      <c r="T18" s="12" t="n">
        <v>3.0</v>
      </c>
      <c r="U18" s="12" t="n">
        <v>0.0</v>
      </c>
      <c r="V18" s="12" t="n">
        <v>0.0</v>
      </c>
      <c r="W18" s="12" t="n">
        <v>13.0</v>
      </c>
      <c r="X18" s="12" t="n">
        <v>6.0</v>
      </c>
      <c r="Y18" s="12" t="n">
        <v>0.0</v>
      </c>
      <c r="Z18" s="12" t="n">
        <v>0.0</v>
      </c>
      <c r="AA18" s="12" t="n">
        <v>1.0</v>
      </c>
      <c r="AB18" s="12" t="n">
        <v>0.0</v>
      </c>
      <c r="AC18" s="12" t="n">
        <v>0.0</v>
      </c>
      <c r="AD18" s="10" t="n">
        <f t="shared" si="0"/>
        <v>543.0</v>
      </c>
      <c r="AE18" s="37">
        <v>0</v>
      </c>
    </row>
    <row r="19" spans="1:31" x14ac:dyDescent="0.2">
      <c r="A19" s="9" t="s">
        <v>18</v>
      </c>
      <c r="B19" s="9" t="s">
        <v>318</v>
      </c>
      <c r="C19" s="12" t="n">
        <v>0.0</v>
      </c>
      <c r="D19" s="12" t="n">
        <v>3.0</v>
      </c>
      <c r="E19" s="12" t="n">
        <v>8.0</v>
      </c>
      <c r="F19" s="12" t="n">
        <v>1.0</v>
      </c>
      <c r="G19" s="12" t="n">
        <v>25.0</v>
      </c>
      <c r="H19" s="12" t="n">
        <v>5.0</v>
      </c>
      <c r="I19" s="12" t="n">
        <v>2.0</v>
      </c>
      <c r="J19" s="12" t="n">
        <v>6.0</v>
      </c>
      <c r="K19" s="12" t="n">
        <v>3.0</v>
      </c>
      <c r="L19" s="12" t="n">
        <v>1.0</v>
      </c>
      <c r="M19" s="12" t="n">
        <v>1.0</v>
      </c>
      <c r="N19" s="12" t="n">
        <v>115.0</v>
      </c>
      <c r="O19" s="12" t="n">
        <v>0.0</v>
      </c>
      <c r="P19" s="12" t="n">
        <v>0.0</v>
      </c>
      <c r="Q19" s="12" t="n">
        <v>8.0</v>
      </c>
      <c r="R19" s="12" t="n">
        <v>2.0</v>
      </c>
      <c r="S19" s="12" t="n">
        <v>80.0</v>
      </c>
      <c r="T19" s="12" t="n">
        <v>0.0</v>
      </c>
      <c r="U19" s="12" t="n">
        <v>37.0</v>
      </c>
      <c r="V19" s="12" t="n">
        <v>0.0</v>
      </c>
      <c r="W19" s="12" t="n">
        <v>5.0</v>
      </c>
      <c r="X19" s="12" t="n">
        <v>168.0</v>
      </c>
      <c r="Y19" s="12" t="n">
        <v>0.0</v>
      </c>
      <c r="Z19" s="12" t="n">
        <v>98.0</v>
      </c>
      <c r="AA19" s="12" t="n">
        <v>0.0</v>
      </c>
      <c r="AB19" s="12" t="n">
        <v>0.0</v>
      </c>
      <c r="AC19" s="12" t="n">
        <v>6.0</v>
      </c>
      <c r="AD19" s="10" t="n">
        <f t="shared" si="0"/>
        <v>574.0</v>
      </c>
      <c r="AE19" s="37">
        <v>0</v>
      </c>
    </row>
    <row r="20" spans="1:31" x14ac:dyDescent="0.2">
      <c r="A20" s="9" t="s">
        <v>20</v>
      </c>
      <c r="B20" s="9" t="s">
        <v>319</v>
      </c>
      <c r="C20" s="12" t="n">
        <v>0.0</v>
      </c>
      <c r="D20" s="12" t="n">
        <v>5.0</v>
      </c>
      <c r="E20" s="12" t="n">
        <v>0.0</v>
      </c>
      <c r="F20" s="12" t="n">
        <v>3.0</v>
      </c>
      <c r="G20" s="12" t="n">
        <v>0.0</v>
      </c>
      <c r="H20" s="12" t="n">
        <v>10.0</v>
      </c>
      <c r="I20" s="12" t="n">
        <v>1.0</v>
      </c>
      <c r="J20" s="12" t="n">
        <v>0.0</v>
      </c>
      <c r="K20" s="12" t="n">
        <v>1.0</v>
      </c>
      <c r="L20" s="12" t="n">
        <v>0.0</v>
      </c>
      <c r="M20" s="12" t="n">
        <v>2.0</v>
      </c>
      <c r="N20" s="12" t="n">
        <v>454.0</v>
      </c>
      <c r="O20" s="12" t="n">
        <v>0.0</v>
      </c>
      <c r="P20" s="12" t="n">
        <v>0.0</v>
      </c>
      <c r="Q20" s="12" t="n">
        <v>0.0</v>
      </c>
      <c r="R20" s="12" t="n">
        <v>2.0</v>
      </c>
      <c r="S20" s="12" t="n">
        <v>0.0</v>
      </c>
      <c r="T20" s="12" t="n">
        <v>1.0</v>
      </c>
      <c r="U20" s="12" t="n">
        <v>0.0</v>
      </c>
      <c r="V20" s="12" t="n">
        <v>0.0</v>
      </c>
      <c r="W20" s="12" t="n">
        <v>4.0</v>
      </c>
      <c r="X20" s="12" t="n">
        <v>1.0</v>
      </c>
      <c r="Y20" s="12" t="n">
        <v>0.0</v>
      </c>
      <c r="Z20" s="12" t="n">
        <v>0.0</v>
      </c>
      <c r="AA20" s="12" t="n">
        <v>1.0</v>
      </c>
      <c r="AB20" s="12" t="n">
        <v>0.0</v>
      </c>
      <c r="AC20" s="12" t="n">
        <v>0.0</v>
      </c>
      <c r="AD20" s="10" t="n">
        <f t="shared" si="0"/>
        <v>485.0</v>
      </c>
      <c r="AE20" s="37">
        <v>0</v>
      </c>
    </row>
    <row r="21" spans="1:31" x14ac:dyDescent="0.2">
      <c r="A21" s="9" t="s">
        <v>20</v>
      </c>
      <c r="B21" s="9" t="s">
        <v>318</v>
      </c>
      <c r="C21" s="12" t="n">
        <v>0.0</v>
      </c>
      <c r="D21" s="12" t="n">
        <v>3.0</v>
      </c>
      <c r="E21" s="12" t="n">
        <v>8.0</v>
      </c>
      <c r="F21" s="12" t="n">
        <v>1.0</v>
      </c>
      <c r="G21" s="12" t="n">
        <v>25.0</v>
      </c>
      <c r="H21" s="12" t="n">
        <v>5.0</v>
      </c>
      <c r="I21" s="12" t="n">
        <v>2.0</v>
      </c>
      <c r="J21" s="12" t="n">
        <v>6.0</v>
      </c>
      <c r="K21" s="12" t="n">
        <v>3.0</v>
      </c>
      <c r="L21" s="12" t="n">
        <v>1.0</v>
      </c>
      <c r="M21" s="12" t="n">
        <v>1.0</v>
      </c>
      <c r="N21" s="12" t="n">
        <v>115.0</v>
      </c>
      <c r="O21" s="12" t="n">
        <v>0.0</v>
      </c>
      <c r="P21" s="12" t="n">
        <v>0.0</v>
      </c>
      <c r="Q21" s="12" t="n">
        <v>8.0</v>
      </c>
      <c r="R21" s="12" t="n">
        <v>2.0</v>
      </c>
      <c r="S21" s="12" t="n">
        <v>80.0</v>
      </c>
      <c r="T21" s="12" t="n">
        <v>0.0</v>
      </c>
      <c r="U21" s="12" t="n">
        <v>37.0</v>
      </c>
      <c r="V21" s="12" t="n">
        <v>0.0</v>
      </c>
      <c r="W21" s="12" t="n">
        <v>5.0</v>
      </c>
      <c r="X21" s="12" t="n">
        <v>168.0</v>
      </c>
      <c r="Y21" s="12" t="n">
        <v>0.0</v>
      </c>
      <c r="Z21" s="12" t="n">
        <v>98.0</v>
      </c>
      <c r="AA21" s="12" t="n">
        <v>0.0</v>
      </c>
      <c r="AB21" s="12" t="n">
        <v>0.0</v>
      </c>
      <c r="AC21" s="12" t="n">
        <v>6.0</v>
      </c>
      <c r="AD21" s="10" t="n">
        <f t="shared" si="0"/>
        <v>574.0</v>
      </c>
      <c r="AE21" s="37">
        <v>0</v>
      </c>
    </row>
    <row r="22" spans="1:31" x14ac:dyDescent="0.2">
      <c r="A22" s="9" t="s">
        <v>22</v>
      </c>
      <c r="B22" s="9" t="s">
        <v>319</v>
      </c>
      <c r="C22" s="12" t="n">
        <v>0.0</v>
      </c>
      <c r="D22" s="12" t="n">
        <v>0.0</v>
      </c>
      <c r="E22" s="12" t="n">
        <v>0.0</v>
      </c>
      <c r="F22" s="12" t="n">
        <v>0.0</v>
      </c>
      <c r="G22" s="12" t="n">
        <v>0.0</v>
      </c>
      <c r="H22" s="12" t="n">
        <v>4.0</v>
      </c>
      <c r="I22" s="12" t="n">
        <v>0.0</v>
      </c>
      <c r="J22" s="12" t="n">
        <v>0.0</v>
      </c>
      <c r="K22" s="12" t="n">
        <v>12.0</v>
      </c>
      <c r="L22" s="12" t="n">
        <v>0.0</v>
      </c>
      <c r="M22" s="12" t="n">
        <v>9.0</v>
      </c>
      <c r="N22" s="12" t="n">
        <v>17.0</v>
      </c>
      <c r="O22" s="12" t="n">
        <v>0.0</v>
      </c>
      <c r="P22" s="12" t="n">
        <v>0.0</v>
      </c>
      <c r="Q22" s="12" t="n">
        <v>0.0</v>
      </c>
      <c r="R22" s="12" t="n">
        <v>0.0</v>
      </c>
      <c r="S22" s="12" t="n">
        <v>0.0</v>
      </c>
      <c r="T22" s="12" t="n">
        <v>2.0</v>
      </c>
      <c r="U22" s="12" t="n">
        <v>0.0</v>
      </c>
      <c r="V22" s="12" t="n">
        <v>0.0</v>
      </c>
      <c r="W22" s="12" t="n">
        <v>9.0</v>
      </c>
      <c r="X22" s="12" t="n">
        <v>5.0</v>
      </c>
      <c r="Y22" s="12" t="n">
        <v>0.0</v>
      </c>
      <c r="Z22" s="12" t="n">
        <v>0.0</v>
      </c>
      <c r="AA22" s="12" t="n">
        <v>0.0</v>
      </c>
      <c r="AB22" s="12" t="n">
        <v>0.0</v>
      </c>
      <c r="AC22" s="12" t="n">
        <v>0.0</v>
      </c>
      <c r="AD22" s="10" t="n">
        <f t="shared" si="0"/>
        <v>58.0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7.0</v>
      </c>
      <c r="T24" s="12" t="n">
        <v>0.0</v>
      </c>
      <c r="U24" s="12" t="n">
        <v>8.0</v>
      </c>
      <c r="V24" s="12" t="n">
        <v>0.0</v>
      </c>
      <c r="W24" s="12" t="n">
        <v>0.0</v>
      </c>
      <c r="X24" s="12" t="n">
        <v>21.0</v>
      </c>
      <c r="Y24" s="12" t="n">
        <v>0.0</v>
      </c>
      <c r="Z24" s="12" t="n">
        <v>22.0</v>
      </c>
      <c r="AA24" s="12" t="n">
        <v>0.0</v>
      </c>
      <c r="AB24" s="12" t="n">
        <v>0.0</v>
      </c>
      <c r="AC24" s="12" t="n">
        <v>0.0</v>
      </c>
      <c r="AD24" s="10" t="n">
        <f t="shared" si="0"/>
        <v>58.0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0.0</v>
      </c>
      <c r="D26" s="12" t="n">
        <v>0.0</v>
      </c>
      <c r="E26" s="12" t="n">
        <v>6.0</v>
      </c>
      <c r="F26" s="12" t="n">
        <v>0.0</v>
      </c>
      <c r="G26" s="12" t="n">
        <v>10.0</v>
      </c>
      <c r="H26" s="12" t="n">
        <v>0.0</v>
      </c>
      <c r="I26" s="12" t="n">
        <v>1.0</v>
      </c>
      <c r="J26" s="12" t="n">
        <v>6.0</v>
      </c>
      <c r="K26" s="12" t="n">
        <v>2.0</v>
      </c>
      <c r="L26" s="12" t="n">
        <v>1.0</v>
      </c>
      <c r="M26" s="12" t="n">
        <v>0.0</v>
      </c>
      <c r="N26" s="12" t="n">
        <v>70.0</v>
      </c>
      <c r="O26" s="12" t="n">
        <v>0.0</v>
      </c>
      <c r="P26" s="12" t="n">
        <v>0.0</v>
      </c>
      <c r="Q26" s="12" t="n">
        <v>0.0</v>
      </c>
      <c r="R26" s="12" t="n">
        <v>1.0</v>
      </c>
      <c r="S26" s="12" t="n">
        <v>72.0</v>
      </c>
      <c r="T26" s="12" t="n">
        <v>0.0</v>
      </c>
      <c r="U26" s="12" t="n">
        <v>46.0</v>
      </c>
      <c r="V26" s="12" t="n">
        <v>0.0</v>
      </c>
      <c r="W26" s="12" t="n">
        <v>3.0</v>
      </c>
      <c r="X26" s="12" t="n">
        <v>91.0</v>
      </c>
      <c r="Y26" s="12" t="n">
        <v>0.0</v>
      </c>
      <c r="Z26" s="12" t="n">
        <v>76.0</v>
      </c>
      <c r="AA26" s="12" t="n">
        <v>0.0</v>
      </c>
      <c r="AB26" s="12" t="n">
        <v>0.0</v>
      </c>
      <c r="AC26" s="12" t="n">
        <v>6.0</v>
      </c>
      <c r="AD26" s="10" t="n">
        <f t="shared" si="0"/>
        <v>391.0</v>
      </c>
      <c r="AE26" s="37">
        <v>0</v>
      </c>
    </row>
    <row r="27" spans="1:31" x14ac:dyDescent="0.2">
      <c r="A27" s="9" t="s">
        <v>26</v>
      </c>
      <c r="B27" s="9" t="s">
        <v>318</v>
      </c>
      <c r="C27" s="12" t="n">
        <v>0.0</v>
      </c>
      <c r="D27" s="12" t="n">
        <v>8.0</v>
      </c>
      <c r="E27" s="12" t="n">
        <v>0.0</v>
      </c>
      <c r="F27" s="12" t="n">
        <v>3.0</v>
      </c>
      <c r="G27" s="12" t="n">
        <v>0.0</v>
      </c>
      <c r="H27" s="12" t="n">
        <v>15.0</v>
      </c>
      <c r="I27" s="12" t="n">
        <v>1.0</v>
      </c>
      <c r="J27" s="12" t="n">
        <v>0.0</v>
      </c>
      <c r="K27" s="12" t="n">
        <v>14.0</v>
      </c>
      <c r="L27" s="12" t="n">
        <v>0.0</v>
      </c>
      <c r="M27" s="12" t="n">
        <v>13.0</v>
      </c>
      <c r="N27" s="12" t="n">
        <v>520.0</v>
      </c>
      <c r="O27" s="12" t="n">
        <v>0.0</v>
      </c>
      <c r="P27" s="12" t="n">
        <v>0.0</v>
      </c>
      <c r="Q27" s="12" t="n">
        <v>0.0</v>
      </c>
      <c r="R27" s="12" t="n">
        <v>2.0</v>
      </c>
      <c r="S27" s="12" t="n">
        <v>0.0</v>
      </c>
      <c r="T27" s="12" t="n">
        <v>3.0</v>
      </c>
      <c r="U27" s="12" t="n">
        <v>0.0</v>
      </c>
      <c r="V27" s="12" t="n">
        <v>0.0</v>
      </c>
      <c r="W27" s="12" t="n">
        <v>13.0</v>
      </c>
      <c r="X27" s="12" t="n">
        <v>7.0</v>
      </c>
      <c r="Y27" s="12" t="n">
        <v>0.0</v>
      </c>
      <c r="Z27" s="12" t="n">
        <v>0.0</v>
      </c>
      <c r="AA27" s="12" t="n">
        <v>1.0</v>
      </c>
      <c r="AB27" s="12" t="n">
        <v>0.0</v>
      </c>
      <c r="AC27" s="12" t="n">
        <v>0.0</v>
      </c>
      <c r="AD27" s="10" t="n">
        <f t="shared" si="0"/>
        <v>600.0</v>
      </c>
      <c r="AE27" s="37">
        <v>0</v>
      </c>
    </row>
    <row r="28" spans="1:31" x14ac:dyDescent="0.2">
      <c r="A28" s="9" t="s">
        <v>28</v>
      </c>
      <c r="B28" s="9" t="s">
        <v>319</v>
      </c>
      <c r="C28" s="12" t="n">
        <v>11.0</v>
      </c>
      <c r="D28" s="12" t="n">
        <v>0.0</v>
      </c>
      <c r="E28" s="12" t="n">
        <v>0.0</v>
      </c>
      <c r="F28" s="12" t="n">
        <v>0.0</v>
      </c>
      <c r="G28" s="12" t="n">
        <v>16.0</v>
      </c>
      <c r="H28" s="12" t="n">
        <v>69.0</v>
      </c>
      <c r="I28" s="12" t="n">
        <v>11.0</v>
      </c>
      <c r="J28" s="12" t="n">
        <v>1.0</v>
      </c>
      <c r="K28" s="12" t="n">
        <v>39.0</v>
      </c>
      <c r="L28" s="12" t="n">
        <v>3.0</v>
      </c>
      <c r="M28" s="12" t="n">
        <v>26.0</v>
      </c>
      <c r="N28" s="12" t="n">
        <v>605.0</v>
      </c>
      <c r="O28" s="12" t="n">
        <v>0.0</v>
      </c>
      <c r="P28" s="12" t="n">
        <v>0.0</v>
      </c>
      <c r="Q28" s="12" t="n">
        <v>0.0</v>
      </c>
      <c r="R28" s="12" t="n">
        <v>1.0</v>
      </c>
      <c r="S28" s="12" t="n">
        <v>6.0</v>
      </c>
      <c r="T28" s="12" t="n">
        <v>10.0</v>
      </c>
      <c r="U28" s="12" t="n">
        <v>1.0</v>
      </c>
      <c r="V28" s="12" t="n">
        <v>0.0</v>
      </c>
      <c r="W28" s="12" t="n">
        <v>15.0</v>
      </c>
      <c r="X28" s="12" t="n">
        <v>46.0</v>
      </c>
      <c r="Y28" s="12" t="n">
        <v>0.0</v>
      </c>
      <c r="Z28" s="12" t="n">
        <v>1.0</v>
      </c>
      <c r="AA28" s="12" t="n">
        <v>5.0</v>
      </c>
      <c r="AB28" s="12" t="n">
        <v>0.0</v>
      </c>
      <c r="AC28" s="12" t="n">
        <v>1.0</v>
      </c>
      <c r="AD28" s="10" t="n">
        <f t="shared" si="0"/>
        <v>867.0</v>
      </c>
      <c r="AE28" s="37">
        <v>0</v>
      </c>
    </row>
    <row r="29" spans="1:31" x14ac:dyDescent="0.2">
      <c r="A29" s="9" t="s">
        <v>28</v>
      </c>
      <c r="B29" s="9" t="s">
        <v>318</v>
      </c>
      <c r="C29" s="12" t="n">
        <v>0.0</v>
      </c>
      <c r="D29" s="12" t="n">
        <v>1.0</v>
      </c>
      <c r="E29" s="12" t="n">
        <v>1.0</v>
      </c>
      <c r="F29" s="12" t="n">
        <v>0.0</v>
      </c>
      <c r="G29" s="12" t="n">
        <v>0.0</v>
      </c>
      <c r="H29" s="12" t="n">
        <v>4.0</v>
      </c>
      <c r="I29" s="12" t="n">
        <v>2.0</v>
      </c>
      <c r="J29" s="12" t="n">
        <v>0.0</v>
      </c>
      <c r="K29" s="12" t="n">
        <v>3.0</v>
      </c>
      <c r="L29" s="12" t="n">
        <v>1.0</v>
      </c>
      <c r="M29" s="12" t="n">
        <v>8.0</v>
      </c>
      <c r="N29" s="12" t="n">
        <v>143.0</v>
      </c>
      <c r="O29" s="12" t="n">
        <v>0.0</v>
      </c>
      <c r="P29" s="12" t="n">
        <v>2.0</v>
      </c>
      <c r="Q29" s="12" t="n">
        <v>2.0</v>
      </c>
      <c r="R29" s="12" t="n">
        <v>1.0</v>
      </c>
      <c r="S29" s="12" t="n">
        <v>6.0</v>
      </c>
      <c r="T29" s="12" t="n">
        <v>0.0</v>
      </c>
      <c r="U29" s="12" t="n">
        <v>4.0</v>
      </c>
      <c r="V29" s="12" t="n">
        <v>0.0</v>
      </c>
      <c r="W29" s="12" t="n">
        <v>1.0</v>
      </c>
      <c r="X29" s="12" t="n">
        <v>6.0</v>
      </c>
      <c r="Y29" s="12" t="n">
        <v>0.0</v>
      </c>
      <c r="Z29" s="12" t="n">
        <v>7.0</v>
      </c>
      <c r="AA29" s="12" t="n">
        <v>0.0</v>
      </c>
      <c r="AB29" s="12" t="n">
        <v>0.0</v>
      </c>
      <c r="AC29" s="12" t="n">
        <v>0.0</v>
      </c>
      <c r="AD29" s="10" t="n">
        <f t="shared" si="0"/>
        <v>192.0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4.0</v>
      </c>
      <c r="I31" s="12" t="n">
        <v>0.0</v>
      </c>
      <c r="J31" s="12" t="n">
        <v>0.0</v>
      </c>
      <c r="K31" s="12" t="n">
        <v>1.0</v>
      </c>
      <c r="L31" s="12" t="n">
        <v>1.0</v>
      </c>
      <c r="M31" s="12" t="n">
        <v>0.0</v>
      </c>
      <c r="N31" s="12" t="n">
        <v>1.0</v>
      </c>
      <c r="O31" s="12" t="n">
        <v>0.0</v>
      </c>
      <c r="P31" s="12" t="n">
        <v>0.0</v>
      </c>
      <c r="Q31" s="12" t="n">
        <v>0.0</v>
      </c>
      <c r="R31" s="12" t="n">
        <v>0.0</v>
      </c>
      <c r="S31" s="12" t="n">
        <v>0.0</v>
      </c>
      <c r="T31" s="12" t="n">
        <v>0.0</v>
      </c>
      <c r="U31" s="12" t="n">
        <v>0.0</v>
      </c>
      <c r="V31" s="12" t="n">
        <v>0.0</v>
      </c>
      <c r="W31" s="12" t="n">
        <v>0.0</v>
      </c>
      <c r="X31" s="12" t="n">
        <v>3.0</v>
      </c>
      <c r="Y31" s="12" t="n">
        <v>0.0</v>
      </c>
      <c r="Z31" s="12" t="n">
        <v>0.0</v>
      </c>
      <c r="AA31" s="12" t="n">
        <v>0.0</v>
      </c>
      <c r="AB31" s="12" t="n">
        <v>0.0</v>
      </c>
      <c r="AC31" s="12" t="n">
        <v>0.0</v>
      </c>
      <c r="AD31" s="10" t="n">
        <f t="shared" si="0"/>
        <v>10.0</v>
      </c>
      <c r="AE31" s="37">
        <v>0</v>
      </c>
    </row>
    <row r="32" spans="1:31" x14ac:dyDescent="0.2">
      <c r="A32" s="9" t="s">
        <v>32</v>
      </c>
      <c r="B32" s="9" t="s">
        <v>319</v>
      </c>
      <c r="C32" s="12" t="n">
        <v>0.0</v>
      </c>
      <c r="D32" s="12" t="n">
        <v>1.0</v>
      </c>
      <c r="E32" s="12" t="n">
        <v>1.0</v>
      </c>
      <c r="F32" s="12" t="n">
        <v>0.0</v>
      </c>
      <c r="G32" s="12" t="n">
        <v>0.0</v>
      </c>
      <c r="H32" s="12" t="n">
        <v>4.0</v>
      </c>
      <c r="I32" s="12" t="n">
        <v>2.0</v>
      </c>
      <c r="J32" s="12" t="n">
        <v>0.0</v>
      </c>
      <c r="K32" s="12" t="n">
        <v>3.0</v>
      </c>
      <c r="L32" s="12" t="n">
        <v>1.0</v>
      </c>
      <c r="M32" s="12" t="n">
        <v>8.0</v>
      </c>
      <c r="N32" s="12" t="n">
        <v>144.0</v>
      </c>
      <c r="O32" s="12" t="n">
        <v>0.0</v>
      </c>
      <c r="P32" s="12" t="n">
        <v>2.0</v>
      </c>
      <c r="Q32" s="12" t="n">
        <v>2.0</v>
      </c>
      <c r="R32" s="12" t="n">
        <v>1.0</v>
      </c>
      <c r="S32" s="12" t="n">
        <v>6.0</v>
      </c>
      <c r="T32" s="12" t="n">
        <v>0.0</v>
      </c>
      <c r="U32" s="12" t="n">
        <v>4.0</v>
      </c>
      <c r="V32" s="12" t="n">
        <v>0.0</v>
      </c>
      <c r="W32" s="12" t="n">
        <v>1.0</v>
      </c>
      <c r="X32" s="12" t="n">
        <v>6.0</v>
      </c>
      <c r="Y32" s="12" t="n">
        <v>0.0</v>
      </c>
      <c r="Z32" s="12" t="n">
        <v>7.0</v>
      </c>
      <c r="AA32" s="12" t="n">
        <v>0.0</v>
      </c>
      <c r="AB32" s="12" t="n">
        <v>0.0</v>
      </c>
      <c r="AC32" s="12" t="n">
        <v>0.0</v>
      </c>
      <c r="AD32" s="10" t="n">
        <f t="shared" si="0"/>
        <v>193.0</v>
      </c>
      <c r="AE32" s="37">
        <v>0</v>
      </c>
    </row>
    <row r="33" spans="1:31" x14ac:dyDescent="0.2">
      <c r="A33" s="9" t="s">
        <v>32</v>
      </c>
      <c r="B33" s="9" t="s">
        <v>318</v>
      </c>
      <c r="C33" s="12" t="n">
        <v>11.0</v>
      </c>
      <c r="D33" s="12" t="n">
        <v>0.0</v>
      </c>
      <c r="E33" s="12" t="n">
        <v>0.0</v>
      </c>
      <c r="F33" s="12" t="n">
        <v>0.0</v>
      </c>
      <c r="G33" s="12" t="n">
        <v>16.0</v>
      </c>
      <c r="H33" s="12" t="n">
        <v>69.0</v>
      </c>
      <c r="I33" s="12" t="n">
        <v>11.0</v>
      </c>
      <c r="J33" s="12" t="n">
        <v>1.0</v>
      </c>
      <c r="K33" s="12" t="n">
        <v>39.0</v>
      </c>
      <c r="L33" s="12" t="n">
        <v>3.0</v>
      </c>
      <c r="M33" s="12" t="n">
        <v>26.0</v>
      </c>
      <c r="N33" s="12" t="n">
        <v>605.0</v>
      </c>
      <c r="O33" s="12" t="n">
        <v>0.0</v>
      </c>
      <c r="P33" s="12" t="n">
        <v>0.0</v>
      </c>
      <c r="Q33" s="12" t="n">
        <v>0.0</v>
      </c>
      <c r="R33" s="12" t="n">
        <v>1.0</v>
      </c>
      <c r="S33" s="12" t="n">
        <v>6.0</v>
      </c>
      <c r="T33" s="12" t="n">
        <v>10.0</v>
      </c>
      <c r="U33" s="12" t="n">
        <v>1.0</v>
      </c>
      <c r="V33" s="12" t="n">
        <v>0.0</v>
      </c>
      <c r="W33" s="12" t="n">
        <v>15.0</v>
      </c>
      <c r="X33" s="12" t="n">
        <v>46.0</v>
      </c>
      <c r="Y33" s="12" t="n">
        <v>0.0</v>
      </c>
      <c r="Z33" s="12" t="n">
        <v>1.0</v>
      </c>
      <c r="AA33" s="12" t="n">
        <v>5.0</v>
      </c>
      <c r="AB33" s="12" t="n">
        <v>0.0</v>
      </c>
      <c r="AC33" s="12" t="n">
        <v>1.0</v>
      </c>
      <c r="AD33" s="10" t="n">
        <f t="shared" si="0"/>
        <v>867.0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1.0</v>
      </c>
      <c r="M34" s="12" t="n">
        <v>0.0</v>
      </c>
      <c r="N34" s="12" t="n">
        <v>1.0</v>
      </c>
      <c r="O34" s="12" t="n">
        <v>0.0</v>
      </c>
      <c r="P34" s="12" t="n">
        <v>0.0</v>
      </c>
      <c r="Q34" s="12" t="n">
        <v>0.0</v>
      </c>
      <c r="R34" s="12" t="n">
        <v>0.0</v>
      </c>
      <c r="S34" s="12" t="n">
        <v>0.0</v>
      </c>
      <c r="T34" s="12" t="n">
        <v>0.0</v>
      </c>
      <c r="U34" s="12" t="n">
        <v>0.0</v>
      </c>
      <c r="V34" s="12" t="n">
        <v>0.0</v>
      </c>
      <c r="W34" s="12" t="n">
        <v>0.0</v>
      </c>
      <c r="X34" s="12" t="n">
        <v>0.0</v>
      </c>
      <c r="Y34" s="12" t="n">
        <v>0.0</v>
      </c>
      <c r="Z34" s="12" t="n">
        <v>1.0</v>
      </c>
      <c r="AA34" s="12" t="n">
        <v>0.0</v>
      </c>
      <c r="AB34" s="12" t="n">
        <v>0.0</v>
      </c>
      <c r="AC34" s="12" t="n">
        <v>0.0</v>
      </c>
      <c r="AD34" s="10" t="n">
        <f t="shared" si="0"/>
        <v>3.0</v>
      </c>
      <c r="AE34" s="37">
        <v>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0.0</v>
      </c>
      <c r="M35" s="12" t="n">
        <v>0.0</v>
      </c>
      <c r="N35" s="12" t="n">
        <v>1.0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1.0</v>
      </c>
      <c r="AE35" s="37">
        <v>0</v>
      </c>
    </row>
    <row r="36" spans="1:31" x14ac:dyDescent="0.2">
      <c r="A36" s="9" t="s">
        <v>36</v>
      </c>
      <c r="B36" s="9" t="s">
        <v>319</v>
      </c>
      <c r="C36" s="12" t="n">
        <v>0.0</v>
      </c>
      <c r="D36" s="12" t="n">
        <v>1.0</v>
      </c>
      <c r="E36" s="12" t="n">
        <v>0.0</v>
      </c>
      <c r="F36" s="12" t="n">
        <v>0.0</v>
      </c>
      <c r="G36" s="12" t="n">
        <v>0.0</v>
      </c>
      <c r="H36" s="12" t="n">
        <v>4.0</v>
      </c>
      <c r="I36" s="12" t="n">
        <v>2.0</v>
      </c>
      <c r="J36" s="12" t="n">
        <v>0.0</v>
      </c>
      <c r="K36" s="12" t="n">
        <v>3.0</v>
      </c>
      <c r="L36" s="12" t="n">
        <v>0.0</v>
      </c>
      <c r="M36" s="12" t="n">
        <v>8.0</v>
      </c>
      <c r="N36" s="12" t="n">
        <v>84.0</v>
      </c>
      <c r="O36" s="12" t="n">
        <v>0.0</v>
      </c>
      <c r="P36" s="12" t="n">
        <v>0.0</v>
      </c>
      <c r="Q36" s="12" t="n">
        <v>1.0</v>
      </c>
      <c r="R36" s="12" t="n">
        <v>2.0</v>
      </c>
      <c r="S36" s="12" t="n">
        <v>7.0</v>
      </c>
      <c r="T36" s="12" t="n">
        <v>0.0</v>
      </c>
      <c r="U36" s="12" t="n">
        <v>6.0</v>
      </c>
      <c r="V36" s="12" t="n">
        <v>0.0</v>
      </c>
      <c r="W36" s="12" t="n">
        <v>1.0</v>
      </c>
      <c r="X36" s="12" t="n">
        <v>3.0</v>
      </c>
      <c r="Y36" s="12" t="n">
        <v>0.0</v>
      </c>
      <c r="Z36" s="12" t="n">
        <v>9.0</v>
      </c>
      <c r="AA36" s="12" t="n">
        <v>0.0</v>
      </c>
      <c r="AB36" s="12" t="n">
        <v>0.0</v>
      </c>
      <c r="AC36" s="12" t="n">
        <v>0.0</v>
      </c>
      <c r="AD36" s="10" t="n">
        <f t="shared" si="0"/>
        <v>131.0</v>
      </c>
      <c r="AE36" s="37">
        <v>0</v>
      </c>
    </row>
    <row r="37" spans="1:31" x14ac:dyDescent="0.2">
      <c r="A37" s="9" t="s">
        <v>36</v>
      </c>
      <c r="B37" s="9" t="s">
        <v>318</v>
      </c>
      <c r="C37" s="12" t="n">
        <v>5.0</v>
      </c>
      <c r="D37" s="12" t="n">
        <v>0.0</v>
      </c>
      <c r="E37" s="12" t="n">
        <v>0.0</v>
      </c>
      <c r="F37" s="12" t="n">
        <v>0.0</v>
      </c>
      <c r="G37" s="12" t="n">
        <v>15.0</v>
      </c>
      <c r="H37" s="12" t="n">
        <v>55.0</v>
      </c>
      <c r="I37" s="12" t="n">
        <v>8.0</v>
      </c>
      <c r="J37" s="12" t="n">
        <v>1.0</v>
      </c>
      <c r="K37" s="12" t="n">
        <v>34.0</v>
      </c>
      <c r="L37" s="12" t="n">
        <v>2.0</v>
      </c>
      <c r="M37" s="12" t="n">
        <v>22.0</v>
      </c>
      <c r="N37" s="12" t="n">
        <v>472.0</v>
      </c>
      <c r="O37" s="12" t="n">
        <v>0.0</v>
      </c>
      <c r="P37" s="12" t="n">
        <v>0.0</v>
      </c>
      <c r="Q37" s="12" t="n">
        <v>0.0</v>
      </c>
      <c r="R37" s="12" t="n">
        <v>1.0</v>
      </c>
      <c r="S37" s="12" t="n">
        <v>3.0</v>
      </c>
      <c r="T37" s="12" t="n">
        <v>12.0</v>
      </c>
      <c r="U37" s="12" t="n">
        <v>1.0</v>
      </c>
      <c r="V37" s="12" t="n">
        <v>0.0</v>
      </c>
      <c r="W37" s="12" t="n">
        <v>12.0</v>
      </c>
      <c r="X37" s="12" t="n">
        <v>32.0</v>
      </c>
      <c r="Y37" s="12" t="n">
        <v>0.0</v>
      </c>
      <c r="Z37" s="12" t="n">
        <v>1.0</v>
      </c>
      <c r="AA37" s="12" t="n">
        <v>5.0</v>
      </c>
      <c r="AB37" s="12" t="n">
        <v>0.0</v>
      </c>
      <c r="AC37" s="12" t="n">
        <v>1.0</v>
      </c>
      <c r="AD37" s="10" t="n">
        <f t="shared" si="0"/>
        <v>682.0</v>
      </c>
      <c r="AE37" s="37">
        <v>0</v>
      </c>
    </row>
    <row r="38" spans="1:31" x14ac:dyDescent="0.2">
      <c r="A38" s="9" t="s">
        <v>38</v>
      </c>
      <c r="B38" s="9" t="s">
        <v>319</v>
      </c>
      <c r="C38" s="12" t="n">
        <v>0.0</v>
      </c>
      <c r="D38" s="12" t="n">
        <v>1.0</v>
      </c>
      <c r="E38" s="12" t="n">
        <v>0.0</v>
      </c>
      <c r="F38" s="12" t="n">
        <v>0.0</v>
      </c>
      <c r="G38" s="12" t="n">
        <v>0.0</v>
      </c>
      <c r="H38" s="12" t="n">
        <v>1.0</v>
      </c>
      <c r="I38" s="12" t="n">
        <v>1.0</v>
      </c>
      <c r="J38" s="12" t="n">
        <v>0.0</v>
      </c>
      <c r="K38" s="12" t="n">
        <v>2.0</v>
      </c>
      <c r="L38" s="12" t="n">
        <v>0.0</v>
      </c>
      <c r="M38" s="12" t="n">
        <v>4.0</v>
      </c>
      <c r="N38" s="12" t="n">
        <v>6.0</v>
      </c>
      <c r="O38" s="12" t="n">
        <v>0.0</v>
      </c>
      <c r="P38" s="12" t="n">
        <v>0.0</v>
      </c>
      <c r="Q38" s="12" t="n">
        <v>1.0</v>
      </c>
      <c r="R38" s="12" t="n">
        <v>0.0</v>
      </c>
      <c r="S38" s="12" t="n">
        <v>2.0</v>
      </c>
      <c r="T38" s="12" t="n">
        <v>0.0</v>
      </c>
      <c r="U38" s="12" t="n">
        <v>3.0</v>
      </c>
      <c r="V38" s="12" t="n">
        <v>0.0</v>
      </c>
      <c r="W38" s="12" t="n">
        <v>0.0</v>
      </c>
      <c r="X38" s="12" t="n">
        <v>1.0</v>
      </c>
      <c r="Y38" s="12" t="n">
        <v>0.0</v>
      </c>
      <c r="Z38" s="12" t="n">
        <v>5.0</v>
      </c>
      <c r="AA38" s="12" t="n">
        <v>0.0</v>
      </c>
      <c r="AB38" s="12" t="n">
        <v>0.0</v>
      </c>
      <c r="AC38" s="12" t="n">
        <v>0.0</v>
      </c>
      <c r="AD38" s="10" t="n">
        <f t="shared" si="0"/>
        <v>27.0</v>
      </c>
      <c r="AE38" s="37">
        <v>0</v>
      </c>
    </row>
    <row r="39" spans="1:31" x14ac:dyDescent="0.2">
      <c r="A39" s="9" t="s">
        <v>38</v>
      </c>
      <c r="B39" s="9" t="s">
        <v>318</v>
      </c>
      <c r="C39" s="12" t="n">
        <v>5.0</v>
      </c>
      <c r="D39" s="12" t="n">
        <v>0.0</v>
      </c>
      <c r="E39" s="12" t="n">
        <v>0.0</v>
      </c>
      <c r="F39" s="12" t="n">
        <v>0.0</v>
      </c>
      <c r="G39" s="12" t="n">
        <v>15.0</v>
      </c>
      <c r="H39" s="12" t="n">
        <v>45.0</v>
      </c>
      <c r="I39" s="12" t="n">
        <v>8.0</v>
      </c>
      <c r="J39" s="12" t="n">
        <v>1.0</v>
      </c>
      <c r="K39" s="12" t="n">
        <v>34.0</v>
      </c>
      <c r="L39" s="12" t="n">
        <v>2.0</v>
      </c>
      <c r="M39" s="12" t="n">
        <v>22.0</v>
      </c>
      <c r="N39" s="12" t="n">
        <v>287.0</v>
      </c>
      <c r="O39" s="12" t="n">
        <v>0.0</v>
      </c>
      <c r="P39" s="12" t="n">
        <v>0.0</v>
      </c>
      <c r="Q39" s="12" t="n">
        <v>0.0</v>
      </c>
      <c r="R39" s="12" t="n">
        <v>1.0</v>
      </c>
      <c r="S39" s="12" t="n">
        <v>2.0</v>
      </c>
      <c r="T39" s="12" t="n">
        <v>10.0</v>
      </c>
      <c r="U39" s="12" t="n">
        <v>0.0</v>
      </c>
      <c r="V39" s="12" t="n">
        <v>0.0</v>
      </c>
      <c r="W39" s="12" t="n">
        <v>12.0</v>
      </c>
      <c r="X39" s="12" t="n">
        <v>29.0</v>
      </c>
      <c r="Y39" s="12" t="n">
        <v>0.0</v>
      </c>
      <c r="Z39" s="12" t="n">
        <v>0.0</v>
      </c>
      <c r="AA39" s="12" t="n">
        <v>5.0</v>
      </c>
      <c r="AB39" s="12" t="n">
        <v>0.0</v>
      </c>
      <c r="AC39" s="12" t="n">
        <v>1.0</v>
      </c>
      <c r="AD39" s="10" t="n">
        <f t="shared" si="0"/>
        <v>479.0</v>
      </c>
      <c r="AE39" s="37">
        <v>0</v>
      </c>
    </row>
    <row r="40" spans="1:31" x14ac:dyDescent="0.2">
      <c r="A40" s="9" t="s">
        <v>40</v>
      </c>
      <c r="B40" s="9" t="s">
        <v>319</v>
      </c>
      <c r="C40" s="12" t="n">
        <v>0.0</v>
      </c>
      <c r="D40" s="12" t="n">
        <v>0.0</v>
      </c>
      <c r="E40" s="12" t="n">
        <v>0.0</v>
      </c>
      <c r="F40" s="12" t="n">
        <v>0.0</v>
      </c>
      <c r="G40" s="12" t="n">
        <v>0.0</v>
      </c>
      <c r="H40" s="12" t="n">
        <v>3.0</v>
      </c>
      <c r="I40" s="12" t="n">
        <v>1.0</v>
      </c>
      <c r="J40" s="12" t="n">
        <v>0.0</v>
      </c>
      <c r="K40" s="12" t="n">
        <v>1.0</v>
      </c>
      <c r="L40" s="12" t="n">
        <v>0.0</v>
      </c>
      <c r="M40" s="12" t="n">
        <v>4.0</v>
      </c>
      <c r="N40" s="12" t="n">
        <v>78.0</v>
      </c>
      <c r="O40" s="12" t="n">
        <v>0.0</v>
      </c>
      <c r="P40" s="12" t="n">
        <v>0.0</v>
      </c>
      <c r="Q40" s="12" t="n">
        <v>0.0</v>
      </c>
      <c r="R40" s="12" t="n">
        <v>2.0</v>
      </c>
      <c r="S40" s="12" t="n">
        <v>5.0</v>
      </c>
      <c r="T40" s="12" t="n">
        <v>0.0</v>
      </c>
      <c r="U40" s="12" t="n">
        <v>3.0</v>
      </c>
      <c r="V40" s="12" t="n">
        <v>0.0</v>
      </c>
      <c r="W40" s="12" t="n">
        <v>1.0</v>
      </c>
      <c r="X40" s="12" t="n">
        <v>2.0</v>
      </c>
      <c r="Y40" s="12" t="n">
        <v>0.0</v>
      </c>
      <c r="Z40" s="12" t="n">
        <v>4.0</v>
      </c>
      <c r="AA40" s="12" t="n">
        <v>0.0</v>
      </c>
      <c r="AB40" s="12" t="n">
        <v>0.0</v>
      </c>
      <c r="AC40" s="12" t="n">
        <v>0.0</v>
      </c>
      <c r="AD40" s="10" t="n">
        <f t="shared" si="0"/>
        <v>104.0</v>
      </c>
      <c r="AE40" s="37">
        <v>0</v>
      </c>
    </row>
    <row r="41" spans="1:31" x14ac:dyDescent="0.2">
      <c r="A41" s="9" t="s">
        <v>40</v>
      </c>
      <c r="B41" s="9" t="s">
        <v>318</v>
      </c>
      <c r="C41" s="12" t="n">
        <v>0.0</v>
      </c>
      <c r="D41" s="12" t="n">
        <v>0.0</v>
      </c>
      <c r="E41" s="12" t="n">
        <v>0.0</v>
      </c>
      <c r="F41" s="12" t="n">
        <v>0.0</v>
      </c>
      <c r="G41" s="12" t="n">
        <v>0.0</v>
      </c>
      <c r="H41" s="12" t="n">
        <v>10.0</v>
      </c>
      <c r="I41" s="12" t="n">
        <v>0.0</v>
      </c>
      <c r="J41" s="12" t="n">
        <v>0.0</v>
      </c>
      <c r="K41" s="12" t="n">
        <v>0.0</v>
      </c>
      <c r="L41" s="12" t="n">
        <v>0.0</v>
      </c>
      <c r="M41" s="12" t="n">
        <v>0.0</v>
      </c>
      <c r="N41" s="12" t="n">
        <v>185.0</v>
      </c>
      <c r="O41" s="12" t="n">
        <v>0.0</v>
      </c>
      <c r="P41" s="12" t="n">
        <v>0.0</v>
      </c>
      <c r="Q41" s="12" t="n">
        <v>0.0</v>
      </c>
      <c r="R41" s="12" t="n">
        <v>0.0</v>
      </c>
      <c r="S41" s="12" t="n">
        <v>1.0</v>
      </c>
      <c r="T41" s="12" t="n">
        <v>2.0</v>
      </c>
      <c r="U41" s="12" t="n">
        <v>1.0</v>
      </c>
      <c r="V41" s="12" t="n">
        <v>0.0</v>
      </c>
      <c r="W41" s="12" t="n">
        <v>0.0</v>
      </c>
      <c r="X41" s="12" t="n">
        <v>3.0</v>
      </c>
      <c r="Y41" s="12" t="n">
        <v>0.0</v>
      </c>
      <c r="Z41" s="12" t="n">
        <v>1.0</v>
      </c>
      <c r="AA41" s="12" t="n">
        <v>0.0</v>
      </c>
      <c r="AB41" s="12" t="n">
        <v>0.0</v>
      </c>
      <c r="AC41" s="12" t="n">
        <v>0.0</v>
      </c>
      <c r="AD41" s="10" t="n">
        <f t="shared" si="0"/>
        <v>203.0</v>
      </c>
      <c r="AE41" s="37">
        <v>0</v>
      </c>
    </row>
    <row r="42" spans="1:31" x14ac:dyDescent="0.2">
      <c r="A42" s="9" t="s">
        <v>42</v>
      </c>
      <c r="B42" s="9" t="s">
        <v>319</v>
      </c>
      <c r="C42" s="12" t="n">
        <v>0.0</v>
      </c>
      <c r="D42" s="12" t="n">
        <v>0.0</v>
      </c>
      <c r="E42" s="12" t="n">
        <v>0.0</v>
      </c>
      <c r="F42" s="12" t="n">
        <v>1.0</v>
      </c>
      <c r="G42" s="12" t="n">
        <v>0.0</v>
      </c>
      <c r="H42" s="12" t="n">
        <v>0.0</v>
      </c>
      <c r="I42" s="12" t="n">
        <v>1.0</v>
      </c>
      <c r="J42" s="12" t="n">
        <v>0.0</v>
      </c>
      <c r="K42" s="12" t="n">
        <v>1.0</v>
      </c>
      <c r="L42" s="12" t="n">
        <v>0.0</v>
      </c>
      <c r="M42" s="12" t="n">
        <v>0.0</v>
      </c>
      <c r="N42" s="12" t="n">
        <v>2.0</v>
      </c>
      <c r="O42" s="12" t="n">
        <v>0.0</v>
      </c>
      <c r="P42" s="12" t="n">
        <v>0.0</v>
      </c>
      <c r="Q42" s="12" t="n">
        <v>0.0</v>
      </c>
      <c r="R42" s="12" t="n">
        <v>1.0</v>
      </c>
      <c r="S42" s="12" t="n">
        <v>4.0</v>
      </c>
      <c r="T42" s="12" t="n">
        <v>0.0</v>
      </c>
      <c r="U42" s="12" t="n">
        <v>10.0</v>
      </c>
      <c r="V42" s="12" t="n">
        <v>0.0</v>
      </c>
      <c r="W42" s="12" t="n">
        <v>0.0</v>
      </c>
      <c r="X42" s="12" t="n">
        <v>0.0</v>
      </c>
      <c r="Y42" s="12" t="n">
        <v>0.0</v>
      </c>
      <c r="Z42" s="12" t="n">
        <v>0.0</v>
      </c>
      <c r="AA42" s="12" t="n">
        <v>0.0</v>
      </c>
      <c r="AB42" s="12" t="n">
        <v>0.0</v>
      </c>
      <c r="AC42" s="12" t="n">
        <v>0.0</v>
      </c>
      <c r="AD42" s="10" t="n">
        <f t="shared" si="0"/>
        <v>20.0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2.0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2.0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1.0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1.0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1.0</v>
      </c>
      <c r="V45" s="12" t="n">
        <v>0.0</v>
      </c>
      <c r="W45" s="12" t="n">
        <v>0.0</v>
      </c>
      <c r="X45" s="12" t="n">
        <v>0.0</v>
      </c>
      <c r="Y45" s="12" t="n">
        <v>0.0</v>
      </c>
      <c r="Z45" s="12" t="n">
        <v>0.0</v>
      </c>
      <c r="AA45" s="12" t="n">
        <v>0.0</v>
      </c>
      <c r="AB45" s="12" t="n">
        <v>0.0</v>
      </c>
      <c r="AC45" s="12" t="n">
        <v>0.0</v>
      </c>
      <c r="AD45" s="10" t="n">
        <f t="shared" si="0"/>
        <v>1.0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1.0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1.0</v>
      </c>
      <c r="AE46" s="37">
        <v>0</v>
      </c>
    </row>
    <row r="47" spans="1:31" x14ac:dyDescent="0.2">
      <c r="A47" s="9" t="s">
        <v>46</v>
      </c>
      <c r="B47" s="9" t="s">
        <v>318</v>
      </c>
      <c r="C47" s="12" t="n">
        <v>0.0</v>
      </c>
      <c r="D47" s="12" t="n">
        <v>0.0</v>
      </c>
      <c r="E47" s="12" t="n">
        <v>0.0</v>
      </c>
      <c r="F47" s="12" t="n">
        <v>1.0</v>
      </c>
      <c r="G47" s="12" t="n">
        <v>0.0</v>
      </c>
      <c r="H47" s="12" t="n">
        <v>0.0</v>
      </c>
      <c r="I47" s="12" t="n">
        <v>1.0</v>
      </c>
      <c r="J47" s="12" t="n">
        <v>0.0</v>
      </c>
      <c r="K47" s="12" t="n">
        <v>1.0</v>
      </c>
      <c r="L47" s="12" t="n">
        <v>0.0</v>
      </c>
      <c r="M47" s="12" t="n">
        <v>0.0</v>
      </c>
      <c r="N47" s="12" t="n">
        <v>1.0</v>
      </c>
      <c r="O47" s="12" t="n">
        <v>0.0</v>
      </c>
      <c r="P47" s="12" t="n">
        <v>0.0</v>
      </c>
      <c r="Q47" s="12" t="n">
        <v>0.0</v>
      </c>
      <c r="R47" s="12" t="n">
        <v>1.0</v>
      </c>
      <c r="S47" s="12" t="n">
        <v>4.0</v>
      </c>
      <c r="T47" s="12" t="n">
        <v>0.0</v>
      </c>
      <c r="U47" s="12" t="n">
        <v>7.0</v>
      </c>
      <c r="V47" s="12" t="n">
        <v>0.0</v>
      </c>
      <c r="W47" s="12" t="n">
        <v>0.0</v>
      </c>
      <c r="X47" s="12" t="n">
        <v>0.0</v>
      </c>
      <c r="Y47" s="12" t="n">
        <v>0.0</v>
      </c>
      <c r="Z47" s="12" t="n">
        <v>0.0</v>
      </c>
      <c r="AA47" s="12" t="n">
        <v>0.0</v>
      </c>
      <c r="AB47" s="12" t="n">
        <v>0.0</v>
      </c>
      <c r="AC47" s="12" t="n">
        <v>0.0</v>
      </c>
      <c r="AD47" s="10" t="n">
        <f t="shared" si="0"/>
        <v>16.0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38.0</v>
      </c>
      <c r="V50" s="12" t="n">
        <v>0.0</v>
      </c>
      <c r="W50" s="12" t="n">
        <v>0.0</v>
      </c>
      <c r="X50" s="12" t="n">
        <v>0.0</v>
      </c>
      <c r="Y50" s="12" t="n">
        <v>0.0</v>
      </c>
      <c r="Z50" s="12" t="n">
        <v>0.0</v>
      </c>
      <c r="AA50" s="12" t="n">
        <v>0.0</v>
      </c>
      <c r="AB50" s="12" t="n">
        <v>0.0</v>
      </c>
      <c r="AC50" s="12" t="n">
        <v>0.0</v>
      </c>
      <c r="AD50" s="10" t="n">
        <f t="shared" si="0"/>
        <v>38.0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9.0</v>
      </c>
      <c r="D52" s="12" t="n">
        <v>0.0</v>
      </c>
      <c r="E52" s="12" t="n">
        <v>0.0</v>
      </c>
      <c r="F52" s="12" t="n">
        <v>0.0</v>
      </c>
      <c r="G52" s="12" t="n">
        <v>1.0</v>
      </c>
      <c r="H52" s="12" t="n">
        <v>7.0</v>
      </c>
      <c r="I52" s="12" t="n">
        <v>5.0</v>
      </c>
      <c r="J52" s="12" t="n">
        <v>0.0</v>
      </c>
      <c r="K52" s="12" t="n">
        <v>1.0</v>
      </c>
      <c r="L52" s="12" t="n">
        <v>0.0</v>
      </c>
      <c r="M52" s="12" t="n">
        <v>24.0</v>
      </c>
      <c r="N52" s="12" t="n">
        <v>5.0</v>
      </c>
      <c r="O52" s="12" t="n">
        <v>0.0</v>
      </c>
      <c r="P52" s="12" t="n">
        <v>0.0</v>
      </c>
      <c r="Q52" s="12" t="n">
        <v>0.0</v>
      </c>
      <c r="R52" s="12" t="n">
        <v>0.0</v>
      </c>
      <c r="S52" s="12" t="n">
        <v>0.0</v>
      </c>
      <c r="T52" s="12" t="n">
        <v>9.0</v>
      </c>
      <c r="U52" s="12" t="n">
        <v>0.0</v>
      </c>
      <c r="V52" s="12" t="n">
        <v>0.0</v>
      </c>
      <c r="W52" s="12" t="n">
        <v>0.0</v>
      </c>
      <c r="X52" s="12" t="n">
        <v>0.0</v>
      </c>
      <c r="Y52" s="12" t="n">
        <v>0.0</v>
      </c>
      <c r="Z52" s="12" t="n">
        <v>0.0</v>
      </c>
      <c r="AA52" s="12" t="n">
        <v>1.0</v>
      </c>
      <c r="AB52" s="12" t="n">
        <v>0.0</v>
      </c>
      <c r="AC52" s="12" t="n">
        <v>0.0</v>
      </c>
      <c r="AD52" s="10" t="n">
        <f t="shared" si="0"/>
        <v>62.0</v>
      </c>
      <c r="AE52" s="37">
        <v>0</v>
      </c>
    </row>
    <row r="53" spans="1:31" x14ac:dyDescent="0.2">
      <c r="A53" s="3" t="s">
        <v>360</v>
      </c>
      <c r="B53" s="9" t="s">
        <v>318</v>
      </c>
      <c r="C53" s="12" t="n">
        <v>0.0</v>
      </c>
      <c r="D53" s="12" t="n">
        <v>0.0</v>
      </c>
      <c r="E53" s="12" t="n">
        <v>0.0</v>
      </c>
      <c r="F53" s="12" t="n">
        <v>0.0</v>
      </c>
      <c r="G53" s="12" t="n">
        <v>0.0</v>
      </c>
      <c r="H53" s="12" t="n">
        <v>0.0</v>
      </c>
      <c r="I53" s="12" t="n">
        <v>1.0</v>
      </c>
      <c r="J53" s="12" t="n">
        <v>0.0</v>
      </c>
      <c r="K53" s="12" t="n">
        <v>0.0</v>
      </c>
      <c r="L53" s="12" t="n">
        <v>0.0</v>
      </c>
      <c r="M53" s="12" t="n">
        <v>1.0</v>
      </c>
      <c r="N53" s="12" t="n">
        <v>6.0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8.0</v>
      </c>
      <c r="AE53" s="37">
        <v>0</v>
      </c>
    </row>
    <row r="54" spans="1:31" x14ac:dyDescent="0.2">
      <c r="A54" s="3" t="s">
        <v>361</v>
      </c>
      <c r="B54" s="9" t="s">
        <v>319</v>
      </c>
      <c r="C54" s="12" t="n">
        <v>0.0</v>
      </c>
      <c r="D54" s="12" t="n">
        <v>0.0</v>
      </c>
      <c r="E54" s="12" t="n">
        <v>0.0</v>
      </c>
      <c r="F54" s="12" t="n">
        <v>0.0</v>
      </c>
      <c r="G54" s="12" t="n">
        <v>0.0</v>
      </c>
      <c r="H54" s="12" t="n">
        <v>0.0</v>
      </c>
      <c r="I54" s="12" t="n">
        <v>1.0</v>
      </c>
      <c r="J54" s="12" t="n">
        <v>0.0</v>
      </c>
      <c r="K54" s="12" t="n">
        <v>0.0</v>
      </c>
      <c r="L54" s="12" t="n">
        <v>0.0</v>
      </c>
      <c r="M54" s="12" t="n">
        <v>1.0</v>
      </c>
      <c r="N54" s="12" t="n">
        <v>5.0</v>
      </c>
      <c r="O54" s="12" t="n">
        <v>0.0</v>
      </c>
      <c r="P54" s="12" t="n">
        <v>0.0</v>
      </c>
      <c r="Q54" s="12" t="n">
        <v>0.0</v>
      </c>
      <c r="R54" s="12" t="n">
        <v>0.0</v>
      </c>
      <c r="S54" s="12" t="n">
        <v>0.0</v>
      </c>
      <c r="T54" s="12" t="n">
        <v>0.0</v>
      </c>
      <c r="U54" s="12" t="n">
        <v>1.0</v>
      </c>
      <c r="V54" s="12" t="n">
        <v>0.0</v>
      </c>
      <c r="W54" s="12" t="n">
        <v>0.0</v>
      </c>
      <c r="X54" s="12" t="n">
        <v>0.0</v>
      </c>
      <c r="Y54" s="12" t="n">
        <v>0.0</v>
      </c>
      <c r="Z54" s="12" t="n">
        <v>0.0</v>
      </c>
      <c r="AA54" s="12" t="n">
        <v>0.0</v>
      </c>
      <c r="AB54" s="12" t="n">
        <v>0.0</v>
      </c>
      <c r="AC54" s="12" t="n">
        <v>0.0</v>
      </c>
      <c r="AD54" s="10" t="n">
        <f t="shared" si="0"/>
        <v>8.0</v>
      </c>
      <c r="AE54" s="37">
        <v>0</v>
      </c>
    </row>
    <row r="55" spans="1:31" x14ac:dyDescent="0.2">
      <c r="A55" s="3" t="s">
        <v>361</v>
      </c>
      <c r="B55" s="9" t="s">
        <v>318</v>
      </c>
      <c r="C55" s="12" t="n">
        <v>4.0</v>
      </c>
      <c r="D55" s="12" t="n">
        <v>0.0</v>
      </c>
      <c r="E55" s="12" t="n">
        <v>0.0</v>
      </c>
      <c r="F55" s="12" t="n">
        <v>0.0</v>
      </c>
      <c r="G55" s="12" t="n">
        <v>1.0</v>
      </c>
      <c r="H55" s="12" t="n">
        <v>5.0</v>
      </c>
      <c r="I55" s="12" t="n">
        <v>5.0</v>
      </c>
      <c r="J55" s="12" t="n">
        <v>0.0</v>
      </c>
      <c r="K55" s="12" t="n">
        <v>1.0</v>
      </c>
      <c r="L55" s="12" t="n">
        <v>0.0</v>
      </c>
      <c r="M55" s="12" t="n">
        <v>21.0</v>
      </c>
      <c r="N55" s="12" t="n">
        <v>6.0</v>
      </c>
      <c r="O55" s="12" t="n">
        <v>0.0</v>
      </c>
      <c r="P55" s="12" t="n">
        <v>0.0</v>
      </c>
      <c r="Q55" s="12" t="n">
        <v>0.0</v>
      </c>
      <c r="R55" s="12" t="n">
        <v>0.0</v>
      </c>
      <c r="S55" s="12" t="n">
        <v>0.0</v>
      </c>
      <c r="T55" s="12" t="n">
        <v>12.0</v>
      </c>
      <c r="U55" s="12" t="n">
        <v>0.0</v>
      </c>
      <c r="V55" s="12" t="n">
        <v>0.0</v>
      </c>
      <c r="W55" s="12" t="n">
        <v>0.0</v>
      </c>
      <c r="X55" s="12" t="n">
        <v>0.0</v>
      </c>
      <c r="Y55" s="12" t="n">
        <v>0.0</v>
      </c>
      <c r="Z55" s="12" t="n">
        <v>0.0</v>
      </c>
      <c r="AA55" s="12" t="n">
        <v>1.0</v>
      </c>
      <c r="AB55" s="12" t="n">
        <v>0.0</v>
      </c>
      <c r="AC55" s="12" t="n">
        <v>0.0</v>
      </c>
      <c r="AD55" s="10" t="n">
        <f t="shared" si="0"/>
        <v>56.0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10.0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10.0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113.0</v>
      </c>
      <c r="O61" s="12" t="n">
        <v>0.0</v>
      </c>
      <c r="P61" s="12" t="n">
        <v>0.0</v>
      </c>
      <c r="Q61" s="12" t="n">
        <v>0.0</v>
      </c>
      <c r="R61" s="12" t="n">
        <v>0.0</v>
      </c>
      <c r="S61" s="12" t="n">
        <v>1.0</v>
      </c>
      <c r="T61" s="12" t="n">
        <v>0.0</v>
      </c>
      <c r="U61" s="12" t="n">
        <v>4.0</v>
      </c>
      <c r="V61" s="12" t="n">
        <v>0.0</v>
      </c>
      <c r="W61" s="12" t="n">
        <v>0.0</v>
      </c>
      <c r="X61" s="12" t="n">
        <v>1.0</v>
      </c>
      <c r="Y61" s="12" t="n">
        <v>0.0</v>
      </c>
      <c r="Z61" s="12" t="n">
        <v>2.0</v>
      </c>
      <c r="AA61" s="12" t="n">
        <v>0.0</v>
      </c>
      <c r="AB61" s="12" t="n">
        <v>0.0</v>
      </c>
      <c r="AC61" s="12" t="n">
        <v>0.0</v>
      </c>
      <c r="AD61" s="10" t="n">
        <f t="shared" si="0"/>
        <v>121.0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1.0</v>
      </c>
      <c r="V62" s="12" t="n">
        <v>0.0</v>
      </c>
      <c r="W62" s="12" t="n">
        <v>0.0</v>
      </c>
      <c r="X62" s="12" t="n">
        <v>19.0</v>
      </c>
      <c r="Y62" s="12" t="n">
        <v>0.0</v>
      </c>
      <c r="Z62" s="12" t="n">
        <v>0.0</v>
      </c>
      <c r="AA62" s="12" t="n">
        <v>0.0</v>
      </c>
      <c r="AB62" s="12" t="n">
        <v>0.0</v>
      </c>
      <c r="AC62" s="12" t="n">
        <v>0.0</v>
      </c>
      <c r="AD62" s="10" t="n">
        <f t="shared" si="0"/>
        <v>20.0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38.0</v>
      </c>
      <c r="L66" s="12" t="n">
        <v>0.0</v>
      </c>
      <c r="M66" s="12" t="n">
        <v>0.0</v>
      </c>
      <c r="N66" s="12" t="n">
        <v>3.0</v>
      </c>
      <c r="O66" s="12" t="n">
        <v>0.0</v>
      </c>
      <c r="P66" s="12" t="n">
        <v>0.0</v>
      </c>
      <c r="Q66" s="12" t="n">
        <v>0.0</v>
      </c>
      <c r="R66" s="12" t="n">
        <v>0.0</v>
      </c>
      <c r="S66" s="12" t="n">
        <v>0.0</v>
      </c>
      <c r="T66" s="12" t="n">
        <v>0.0</v>
      </c>
      <c r="U66" s="12" t="n">
        <v>0.0</v>
      </c>
      <c r="V66" s="12" t="n">
        <v>0.0</v>
      </c>
      <c r="W66" s="12" t="n">
        <v>0.0</v>
      </c>
      <c r="X66" s="12" t="n">
        <v>5.0</v>
      </c>
      <c r="Y66" s="12" t="n">
        <v>0.0</v>
      </c>
      <c r="Z66" s="12" t="n">
        <v>0.0</v>
      </c>
      <c r="AA66" s="12" t="n">
        <v>0.0</v>
      </c>
      <c r="AB66" s="12" t="n">
        <v>0.0</v>
      </c>
      <c r="AC66" s="12" t="n">
        <v>0.0</v>
      </c>
      <c r="AD66" s="10" t="n">
        <f t="shared" si="0"/>
        <v>46.0</v>
      </c>
      <c r="AE66" s="37">
        <v>0</v>
      </c>
    </row>
    <row r="67" spans="1:31" x14ac:dyDescent="0.2">
      <c r="A67" s="9" t="s">
        <v>57</v>
      </c>
      <c r="B67" s="9" t="s">
        <v>318</v>
      </c>
      <c r="C67" s="12" t="n">
        <v>0.0</v>
      </c>
      <c r="D67" s="12" t="n">
        <v>0.0</v>
      </c>
      <c r="E67" s="12" t="n">
        <v>0.0</v>
      </c>
      <c r="F67" s="12" t="n">
        <v>0.0</v>
      </c>
      <c r="G67" s="12" t="n">
        <v>0.0</v>
      </c>
      <c r="H67" s="12" t="n">
        <v>0.0</v>
      </c>
      <c r="I67" s="12" t="n">
        <v>1.0</v>
      </c>
      <c r="J67" s="12" t="n">
        <v>0.0</v>
      </c>
      <c r="K67" s="12" t="n">
        <v>0.0</v>
      </c>
      <c r="L67" s="12" t="n">
        <v>0.0</v>
      </c>
      <c r="M67" s="12" t="n">
        <v>1.0</v>
      </c>
      <c r="N67" s="12" t="n">
        <v>117.0</v>
      </c>
      <c r="O67" s="12" t="n">
        <v>0.0</v>
      </c>
      <c r="P67" s="12" t="n">
        <v>0.0</v>
      </c>
      <c r="Q67" s="12" t="n">
        <v>0.0</v>
      </c>
      <c r="R67" s="12" t="n">
        <v>0.0</v>
      </c>
      <c r="S67" s="12" t="n">
        <v>0.0</v>
      </c>
      <c r="T67" s="12" t="n">
        <v>0.0</v>
      </c>
      <c r="U67" s="12" t="n">
        <v>0.0</v>
      </c>
      <c r="V67" s="12" t="n">
        <v>0.0</v>
      </c>
      <c r="W67" s="12" t="n">
        <v>0.0</v>
      </c>
      <c r="X67" s="12" t="n">
        <v>1.0</v>
      </c>
      <c r="Y67" s="12" t="n">
        <v>0.0</v>
      </c>
      <c r="Z67" s="12" t="n">
        <v>0.0</v>
      </c>
      <c r="AA67" s="12" t="n">
        <v>0.0</v>
      </c>
      <c r="AB67" s="12" t="n">
        <v>0.0</v>
      </c>
      <c r="AC67" s="12" t="n">
        <v>0.0</v>
      </c>
      <c r="AD67" s="10" t="n">
        <f t="shared" si="0"/>
        <v>120.0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4.0</v>
      </c>
      <c r="I69" s="12" t="n">
        <v>0.0</v>
      </c>
      <c r="J69" s="12" t="n">
        <v>0.0</v>
      </c>
      <c r="K69" s="12" t="n">
        <v>1.0</v>
      </c>
      <c r="L69" s="12" t="n">
        <v>1.0</v>
      </c>
      <c r="M69" s="12" t="n">
        <v>0.0</v>
      </c>
      <c r="N69" s="12" t="n">
        <v>1.0</v>
      </c>
      <c r="O69" s="12" t="n">
        <v>0.0</v>
      </c>
      <c r="P69" s="12" t="n">
        <v>0.0</v>
      </c>
      <c r="Q69" s="12" t="n">
        <v>0.0</v>
      </c>
      <c r="R69" s="12" t="n">
        <v>0.0</v>
      </c>
      <c r="S69" s="12" t="n">
        <v>0.0</v>
      </c>
      <c r="T69" s="12" t="n">
        <v>0.0</v>
      </c>
      <c r="U69" s="12" t="n">
        <v>0.0</v>
      </c>
      <c r="V69" s="12" t="n">
        <v>0.0</v>
      </c>
      <c r="W69" s="12" t="n">
        <v>0.0</v>
      </c>
      <c r="X69" s="12" t="n">
        <v>3.0</v>
      </c>
      <c r="Y69" s="12" t="n">
        <v>0.0</v>
      </c>
      <c r="Z69" s="12" t="n">
        <v>0.0</v>
      </c>
      <c r="AA69" s="12" t="n">
        <v>0.0</v>
      </c>
      <c r="AB69" s="12" t="n">
        <v>0.0</v>
      </c>
      <c r="AC69" s="12" t="n">
        <v>0.0</v>
      </c>
      <c r="AD69" s="10" t="n">
        <f t="shared" si="0"/>
        <v>10.0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1.0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1.0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16.0</v>
      </c>
      <c r="O74" s="12" t="n">
        <v>0.0</v>
      </c>
      <c r="P74" s="12" t="n">
        <v>0.0</v>
      </c>
      <c r="Q74" s="12" t="n">
        <v>1.0</v>
      </c>
      <c r="R74" s="12" t="n">
        <v>0.0</v>
      </c>
      <c r="S74" s="12" t="n">
        <v>2.0</v>
      </c>
      <c r="T74" s="12" t="n">
        <v>0.0</v>
      </c>
      <c r="U74" s="12" t="n">
        <v>0.0</v>
      </c>
      <c r="V74" s="12" t="n">
        <v>0.0</v>
      </c>
      <c r="W74" s="12" t="n">
        <v>0.0</v>
      </c>
      <c r="X74" s="12" t="n">
        <v>0.0</v>
      </c>
      <c r="Y74" s="12" t="n">
        <v>0.0</v>
      </c>
      <c r="Z74" s="12" t="n">
        <v>0.0</v>
      </c>
      <c r="AA74" s="12" t="n">
        <v>0.0</v>
      </c>
      <c r="AB74" s="12" t="n">
        <v>0.0</v>
      </c>
      <c r="AC74" s="12" t="n">
        <v>0.0</v>
      </c>
      <c r="AD74" s="10" t="n">
        <f t="shared" si="0"/>
        <v>19.0</v>
      </c>
      <c r="AE74" s="37">
        <v>0</v>
      </c>
    </row>
    <row r="75" spans="1:31" x14ac:dyDescent="0.2">
      <c r="A75" s="9" t="s">
        <v>65</v>
      </c>
      <c r="B75" s="9" t="s">
        <v>318</v>
      </c>
      <c r="C75" s="12" t="n">
        <v>0.0</v>
      </c>
      <c r="D75" s="12" t="n">
        <v>0.0</v>
      </c>
      <c r="E75" s="12" t="n">
        <v>0.0</v>
      </c>
      <c r="F75" s="12" t="n">
        <v>0.0</v>
      </c>
      <c r="G75" s="12" t="n">
        <v>3.0</v>
      </c>
      <c r="H75" s="12" t="n">
        <v>6.0</v>
      </c>
      <c r="I75" s="12" t="n">
        <v>0.0</v>
      </c>
      <c r="J75" s="12" t="n">
        <v>0.0</v>
      </c>
      <c r="K75" s="12" t="n">
        <v>0.0</v>
      </c>
      <c r="L75" s="12" t="n">
        <v>2.0</v>
      </c>
      <c r="M75" s="12" t="n">
        <v>0.0</v>
      </c>
      <c r="N75" s="12" t="n">
        <v>200.0</v>
      </c>
      <c r="O75" s="12" t="n">
        <v>0.0</v>
      </c>
      <c r="P75" s="12" t="n">
        <v>0.0</v>
      </c>
      <c r="Q75" s="12" t="n">
        <v>0.0</v>
      </c>
      <c r="R75" s="12" t="n">
        <v>0.0</v>
      </c>
      <c r="S75" s="12" t="n">
        <v>0.0</v>
      </c>
      <c r="T75" s="12" t="n">
        <v>2.0</v>
      </c>
      <c r="U75" s="12" t="n">
        <v>0.0</v>
      </c>
      <c r="V75" s="12" t="n">
        <v>0.0</v>
      </c>
      <c r="W75" s="12" t="n">
        <v>9.0</v>
      </c>
      <c r="X75" s="12" t="n">
        <v>1.0</v>
      </c>
      <c r="Y75" s="12" t="n">
        <v>0.0</v>
      </c>
      <c r="Z75" s="12" t="n">
        <v>1.0</v>
      </c>
      <c r="AA75" s="12" t="n">
        <v>0.0</v>
      </c>
      <c r="AB75" s="12" t="n">
        <v>0.0</v>
      </c>
      <c r="AC75" s="12" t="n">
        <v>0.0</v>
      </c>
      <c r="AD75" s="10" t="n">
        <f t="shared" ref="AD75:AD218" si="1">SUM(C75:AC75)</f>
        <v>224.0</v>
      </c>
      <c r="AE75" s="37">
        <v>0</v>
      </c>
    </row>
    <row r="76" spans="1:31" x14ac:dyDescent="0.2">
      <c r="A76" s="9" t="s">
        <v>67</v>
      </c>
      <c r="B76" s="9" t="s">
        <v>319</v>
      </c>
      <c r="C76" s="12" t="n">
        <v>0.0</v>
      </c>
      <c r="D76" s="12" t="n">
        <v>0.0</v>
      </c>
      <c r="E76" s="12" t="n">
        <v>0.0</v>
      </c>
      <c r="F76" s="12" t="n">
        <v>1.0</v>
      </c>
      <c r="G76" s="12" t="n">
        <v>0.0</v>
      </c>
      <c r="H76" s="12" t="n">
        <v>0.0</v>
      </c>
      <c r="I76" s="12" t="n">
        <v>0.0</v>
      </c>
      <c r="J76" s="12" t="n">
        <v>0.0</v>
      </c>
      <c r="K76" s="12" t="n">
        <v>0.0</v>
      </c>
      <c r="L76" s="12" t="n">
        <v>0.0</v>
      </c>
      <c r="M76" s="12" t="n">
        <v>0.0</v>
      </c>
      <c r="N76" s="12" t="n">
        <v>2.0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3.0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2.0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2.0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1.0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1.0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1.0</v>
      </c>
      <c r="V79" s="12" t="n">
        <v>0.0</v>
      </c>
      <c r="W79" s="12" t="n">
        <v>0.0</v>
      </c>
      <c r="X79" s="12" t="n">
        <v>0.0</v>
      </c>
      <c r="Y79" s="12" t="n">
        <v>0.0</v>
      </c>
      <c r="Z79" s="12" t="n">
        <v>0.0</v>
      </c>
      <c r="AA79" s="12" t="n">
        <v>0.0</v>
      </c>
      <c r="AB79" s="12" t="n">
        <v>0.0</v>
      </c>
      <c r="AC79" s="12" t="n">
        <v>0.0</v>
      </c>
      <c r="AD79" s="10" t="n">
        <f t="shared" si="1"/>
        <v>1.0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1.0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1.0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1.0</v>
      </c>
      <c r="AB82" s="12" t="n">
        <v>0.0</v>
      </c>
      <c r="AC82" s="12" t="n">
        <v>0.0</v>
      </c>
      <c r="AD82" s="10" t="n">
        <f t="shared" si="1"/>
        <v>1.0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1.0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1.0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0.0</v>
      </c>
      <c r="I86" s="12" t="n">
        <v>0.0</v>
      </c>
      <c r="J86" s="12" t="n">
        <v>0.0</v>
      </c>
      <c r="K86" s="12" t="n">
        <v>0.0</v>
      </c>
      <c r="L86" s="12" t="n">
        <v>0.0</v>
      </c>
      <c r="M86" s="12" t="n">
        <v>0.0</v>
      </c>
      <c r="N86" s="12" t="n">
        <v>1.0</v>
      </c>
      <c r="O86" s="12" t="n">
        <v>0.0</v>
      </c>
      <c r="P86" s="12" t="n">
        <v>0.0</v>
      </c>
      <c r="Q86" s="12" t="n">
        <v>0.0</v>
      </c>
      <c r="R86" s="12" t="n">
        <v>0.0</v>
      </c>
      <c r="S86" s="12" t="n">
        <v>2.0</v>
      </c>
      <c r="T86" s="12" t="n">
        <v>0.0</v>
      </c>
      <c r="U86" s="12" t="n">
        <v>0.0</v>
      </c>
      <c r="V86" s="12" t="n">
        <v>0.0</v>
      </c>
      <c r="W86" s="12" t="n">
        <v>0.0</v>
      </c>
      <c r="X86" s="12" t="n">
        <v>1.0</v>
      </c>
      <c r="Y86" s="12" t="n">
        <v>0.0</v>
      </c>
      <c r="Z86" s="12" t="n">
        <v>0.0</v>
      </c>
      <c r="AA86" s="12" t="n">
        <v>0.0</v>
      </c>
      <c r="AB86" s="12" t="n">
        <v>0.0</v>
      </c>
      <c r="AC86" s="12" t="n">
        <v>0.0</v>
      </c>
      <c r="AD86" s="10" t="n">
        <f t="shared" si="1"/>
        <v>4.0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63" t="n">
        <v>121.0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121.0</v>
      </c>
      <c r="AE88" s="37" t="n">
        <v>1.0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2.0</v>
      </c>
      <c r="O89" s="12" t="n">
        <v>0.0</v>
      </c>
      <c r="P89" s="12" t="n">
        <v>0.0</v>
      </c>
      <c r="Q89" s="12" t="n">
        <v>0.0</v>
      </c>
      <c r="R89" s="12" t="n">
        <v>0.0</v>
      </c>
      <c r="S89" s="12" t="n">
        <v>0.0</v>
      </c>
      <c r="T89" s="12" t="n">
        <v>0.0</v>
      </c>
      <c r="U89" s="12" t="n">
        <v>0.0</v>
      </c>
      <c r="V89" s="12" t="n">
        <v>0.0</v>
      </c>
      <c r="W89" s="12" t="n">
        <v>1.0</v>
      </c>
      <c r="X89" s="12" t="n">
        <v>4.0</v>
      </c>
      <c r="Y89" s="12" t="n">
        <v>0.0</v>
      </c>
      <c r="Z89" s="12" t="n">
        <v>2.0</v>
      </c>
      <c r="AA89" s="12" t="n">
        <v>0.0</v>
      </c>
      <c r="AB89" s="12" t="n">
        <v>0.0</v>
      </c>
      <c r="AC89" s="12" t="n">
        <v>0.0</v>
      </c>
      <c r="AD89" s="10" t="n">
        <f t="shared" si="1"/>
        <v>9.0</v>
      </c>
      <c r="AE89" s="37">
        <v>0</v>
      </c>
    </row>
    <row r="90" spans="1:31" x14ac:dyDescent="0.2">
      <c r="A90" s="9" t="s">
        <v>81</v>
      </c>
      <c r="B90" s="9" t="s">
        <v>319</v>
      </c>
      <c r="C90" s="12" t="n">
        <v>0.0</v>
      </c>
      <c r="D90" s="12" t="n">
        <v>0.0</v>
      </c>
      <c r="E90" s="12" t="n">
        <v>0.0</v>
      </c>
      <c r="F90" s="12" t="n">
        <v>0.0</v>
      </c>
      <c r="G90" s="12" t="n">
        <v>0.0</v>
      </c>
      <c r="H90" s="12" t="n">
        <v>5.0</v>
      </c>
      <c r="I90" s="12" t="n">
        <v>1.0</v>
      </c>
      <c r="J90" s="12" t="n">
        <v>0.0</v>
      </c>
      <c r="K90" s="12" t="n">
        <v>0.0</v>
      </c>
      <c r="L90" s="12" t="n">
        <v>0.0</v>
      </c>
      <c r="M90" s="12" t="n">
        <v>0.0</v>
      </c>
      <c r="N90" s="63" t="n">
        <v>884.0</v>
      </c>
      <c r="O90" s="12" t="n">
        <v>0.0</v>
      </c>
      <c r="P90" s="12" t="n">
        <v>0.0</v>
      </c>
      <c r="Q90" s="12" t="n">
        <v>0.0</v>
      </c>
      <c r="R90" s="12" t="n">
        <v>0.0</v>
      </c>
      <c r="S90" s="12" t="n">
        <v>7.0</v>
      </c>
      <c r="T90" s="12" t="n">
        <v>0.0</v>
      </c>
      <c r="U90" s="12" t="n">
        <v>0.0</v>
      </c>
      <c r="V90" s="12" t="n">
        <v>0.0</v>
      </c>
      <c r="W90" s="12" t="n">
        <v>0.0</v>
      </c>
      <c r="X90" s="12" t="n">
        <v>1.0</v>
      </c>
      <c r="Y90" s="12" t="n">
        <v>0.0</v>
      </c>
      <c r="Z90" s="12" t="n">
        <v>1.0</v>
      </c>
      <c r="AA90" s="12" t="n">
        <v>0.0</v>
      </c>
      <c r="AB90" s="12" t="n">
        <v>0.0</v>
      </c>
      <c r="AC90" s="12" t="n">
        <v>0.0</v>
      </c>
      <c r="AD90" s="10" t="n">
        <f t="shared" si="1"/>
        <v>899.0</v>
      </c>
      <c r="AE90" s="37" t="n">
        <v>1.0</v>
      </c>
    </row>
    <row r="91" spans="1:31" x14ac:dyDescent="0.2">
      <c r="A91" s="9" t="s">
        <v>81</v>
      </c>
      <c r="B91" s="9" t="s">
        <v>318</v>
      </c>
      <c r="C91" s="12" t="n">
        <v>0.0</v>
      </c>
      <c r="D91" s="12" t="n">
        <v>0.0</v>
      </c>
      <c r="E91" s="12" t="n">
        <v>0.0</v>
      </c>
      <c r="F91" s="12" t="n">
        <v>0.0</v>
      </c>
      <c r="G91" s="12" t="n">
        <v>0.0</v>
      </c>
      <c r="H91" s="12" t="n">
        <v>2.0</v>
      </c>
      <c r="I91" s="12" t="n">
        <v>0.0</v>
      </c>
      <c r="J91" s="12" t="n">
        <v>0.0</v>
      </c>
      <c r="K91" s="12" t="n">
        <v>0.0</v>
      </c>
      <c r="L91" s="12" t="n">
        <v>0.0</v>
      </c>
      <c r="M91" s="12" t="n">
        <v>0.0</v>
      </c>
      <c r="N91" s="12" t="n">
        <v>19.0</v>
      </c>
      <c r="O91" s="12" t="n">
        <v>0.0</v>
      </c>
      <c r="P91" s="12" t="n">
        <v>0.0</v>
      </c>
      <c r="Q91" s="12" t="n">
        <v>0.0</v>
      </c>
      <c r="R91" s="12" t="n">
        <v>0.0</v>
      </c>
      <c r="S91" s="12" t="n">
        <v>0.0</v>
      </c>
      <c r="T91" s="12" t="n">
        <v>0.0</v>
      </c>
      <c r="U91" s="12" t="n">
        <v>7.0</v>
      </c>
      <c r="V91" s="12" t="n">
        <v>0.0</v>
      </c>
      <c r="W91" s="12" t="n">
        <v>0.0</v>
      </c>
      <c r="X91" s="12" t="n">
        <v>14.0</v>
      </c>
      <c r="Y91" s="12" t="n">
        <v>0.0</v>
      </c>
      <c r="Z91" s="12" t="n">
        <v>1.0</v>
      </c>
      <c r="AA91" s="12" t="n">
        <v>0.0</v>
      </c>
      <c r="AB91" s="12" t="n">
        <v>0.0</v>
      </c>
      <c r="AC91" s="12" t="n">
        <v>0.0</v>
      </c>
      <c r="AD91" s="10" t="n">
        <f t="shared" si="1"/>
        <v>43.0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1.0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1.0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3.0</v>
      </c>
      <c r="O93" s="12" t="n">
        <v>0.0</v>
      </c>
      <c r="P93" s="12" t="n">
        <v>0.0</v>
      </c>
      <c r="Q93" s="12" t="n">
        <v>0.0</v>
      </c>
      <c r="R93" s="12" t="n">
        <v>0.0</v>
      </c>
      <c r="S93" s="12" t="n">
        <v>1.0</v>
      </c>
      <c r="T93" s="12" t="n">
        <v>0.0</v>
      </c>
      <c r="U93" s="12" t="n">
        <v>0.0</v>
      </c>
      <c r="V93" s="12" t="n">
        <v>0.0</v>
      </c>
      <c r="W93" s="12" t="n">
        <v>0.0</v>
      </c>
      <c r="X93" s="12" t="n">
        <v>2.0</v>
      </c>
      <c r="Y93" s="12" t="n">
        <v>0.0</v>
      </c>
      <c r="Z93" s="12" t="n">
        <v>0.0</v>
      </c>
      <c r="AA93" s="12" t="n">
        <v>0.0</v>
      </c>
      <c r="AB93" s="12" t="n">
        <v>0.0</v>
      </c>
      <c r="AC93" s="12" t="n">
        <v>0.0</v>
      </c>
      <c r="AD93" s="10" t="n">
        <f t="shared" si="1"/>
        <v>6.0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0.0</v>
      </c>
      <c r="D98" s="12" t="n">
        <v>2.0</v>
      </c>
      <c r="E98" s="12" t="n">
        <v>0.0</v>
      </c>
      <c r="F98" s="12" t="n">
        <v>0.0</v>
      </c>
      <c r="G98" s="12" t="n">
        <v>0.0</v>
      </c>
      <c r="H98" s="12" t="n">
        <v>95.0</v>
      </c>
      <c r="I98" s="12" t="n">
        <v>1.0</v>
      </c>
      <c r="J98" s="12" t="n">
        <v>0.0</v>
      </c>
      <c r="K98" s="12" t="n">
        <v>0.0</v>
      </c>
      <c r="L98" s="12" t="n">
        <v>0.0</v>
      </c>
      <c r="M98" s="12" t="n">
        <v>0.0</v>
      </c>
      <c r="N98" s="12" t="n">
        <v>13.0</v>
      </c>
      <c r="O98" s="12" t="n">
        <v>0.0</v>
      </c>
      <c r="P98" s="12" t="n">
        <v>0.0</v>
      </c>
      <c r="Q98" s="12" t="n">
        <v>0.0</v>
      </c>
      <c r="R98" s="12" t="n">
        <v>0.0</v>
      </c>
      <c r="S98" s="12" t="n">
        <v>0.0</v>
      </c>
      <c r="T98" s="12" t="n">
        <v>7.0</v>
      </c>
      <c r="U98" s="12" t="n">
        <v>0.0</v>
      </c>
      <c r="V98" s="12" t="n">
        <v>0.0</v>
      </c>
      <c r="W98" s="12" t="n">
        <v>0.0</v>
      </c>
      <c r="X98" s="12" t="n">
        <v>0.0</v>
      </c>
      <c r="Y98" s="12" t="n">
        <v>0.0</v>
      </c>
      <c r="Z98" s="12" t="n">
        <v>0.0</v>
      </c>
      <c r="AA98" s="12" t="n">
        <v>3.0</v>
      </c>
      <c r="AB98" s="12" t="n">
        <v>0.0</v>
      </c>
      <c r="AC98" s="12" t="n">
        <v>0.0</v>
      </c>
      <c r="AD98" s="10" t="n">
        <f t="shared" si="1"/>
        <v>121.0</v>
      </c>
      <c r="AE98" s="37">
        <v>0</v>
      </c>
    </row>
    <row r="99" spans="1:31" x14ac:dyDescent="0.2">
      <c r="A99" s="9" t="s">
        <v>461</v>
      </c>
      <c r="B99" s="9" t="s">
        <v>318</v>
      </c>
      <c r="C99" s="12" t="n">
        <v>0.0</v>
      </c>
      <c r="D99" s="12" t="n">
        <v>0.0</v>
      </c>
      <c r="E99" s="12" t="n">
        <v>0.0</v>
      </c>
      <c r="F99" s="12" t="n">
        <v>0.0</v>
      </c>
      <c r="G99" s="12" t="n">
        <v>0.0</v>
      </c>
      <c r="H99" s="12" t="n">
        <v>14.0</v>
      </c>
      <c r="I99" s="12" t="n">
        <v>0.0</v>
      </c>
      <c r="J99" s="12" t="n">
        <v>0.0</v>
      </c>
      <c r="K99" s="12" t="n">
        <v>0.0</v>
      </c>
      <c r="L99" s="12" t="n">
        <v>0.0</v>
      </c>
      <c r="M99" s="12" t="n">
        <v>0.0</v>
      </c>
      <c r="N99" s="12" t="n">
        <v>3.0</v>
      </c>
      <c r="O99" s="12" t="n">
        <v>0.0</v>
      </c>
      <c r="P99" s="12" t="n">
        <v>0.0</v>
      </c>
      <c r="Q99" s="12" t="n">
        <v>0.0</v>
      </c>
      <c r="R99" s="12" t="n">
        <v>0.0</v>
      </c>
      <c r="S99" s="12" t="n">
        <v>0.0</v>
      </c>
      <c r="T99" s="12" t="n">
        <v>1.0</v>
      </c>
      <c r="U99" s="12" t="n">
        <v>0.0</v>
      </c>
      <c r="V99" s="12" t="n">
        <v>0.0</v>
      </c>
      <c r="W99" s="12" t="n">
        <v>0.0</v>
      </c>
      <c r="X99" s="12" t="n">
        <v>0.0</v>
      </c>
      <c r="Y99" s="12" t="n">
        <v>0.0</v>
      </c>
      <c r="Z99" s="12" t="n">
        <v>0.0</v>
      </c>
      <c r="AA99" s="12" t="n">
        <v>3.0</v>
      </c>
      <c r="AB99" s="12" t="n">
        <v>0.0</v>
      </c>
      <c r="AC99" s="12" t="n">
        <v>0.0</v>
      </c>
      <c r="AD99" s="10" t="n">
        <f t="shared" si="1"/>
        <v>21.0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0.0</v>
      </c>
      <c r="J102" s="12" t="n">
        <v>0.0</v>
      </c>
      <c r="K102" s="12" t="n">
        <v>0.0</v>
      </c>
      <c r="L102" s="12" t="n">
        <v>0.0</v>
      </c>
      <c r="M102" s="12" t="n">
        <v>4.0</v>
      </c>
      <c r="N102" s="12" t="n">
        <v>14.0</v>
      </c>
      <c r="O102" s="12" t="n">
        <v>0.0</v>
      </c>
      <c r="P102" s="12" t="n">
        <v>0.0</v>
      </c>
      <c r="Q102" s="12" t="n">
        <v>0.0</v>
      </c>
      <c r="R102" s="12" t="n">
        <v>0.0</v>
      </c>
      <c r="S102" s="12" t="n">
        <v>0.0</v>
      </c>
      <c r="T102" s="12" t="n">
        <v>0.0</v>
      </c>
      <c r="U102" s="12" t="n">
        <v>0.0</v>
      </c>
      <c r="V102" s="12" t="n">
        <v>0.0</v>
      </c>
      <c r="W102" s="12" t="n">
        <v>0.0</v>
      </c>
      <c r="X102" s="12" t="n">
        <v>0.0</v>
      </c>
      <c r="Y102" s="12" t="n">
        <v>0.0</v>
      </c>
      <c r="Z102" s="12" t="n">
        <v>2.0</v>
      </c>
      <c r="AA102" s="12" t="n">
        <v>0.0</v>
      </c>
      <c r="AB102" s="12" t="n">
        <v>0.0</v>
      </c>
      <c r="AC102" s="12" t="n">
        <v>0.0</v>
      </c>
      <c r="AD102" s="10" t="n">
        <f t="shared" si="1"/>
        <v>20.0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1.0</v>
      </c>
      <c r="O103" s="12" t="n">
        <v>0.0</v>
      </c>
      <c r="P103" s="12" t="n">
        <v>0.0</v>
      </c>
      <c r="Q103" s="12" t="n">
        <v>0.0</v>
      </c>
      <c r="R103" s="12" t="n">
        <v>2.0</v>
      </c>
      <c r="S103" s="12" t="n">
        <v>1.0</v>
      </c>
      <c r="T103" s="12" t="n">
        <v>0.0</v>
      </c>
      <c r="U103" s="12" t="n">
        <v>1.0</v>
      </c>
      <c r="V103" s="12" t="n">
        <v>0.0</v>
      </c>
      <c r="W103" s="12" t="n">
        <v>0.0</v>
      </c>
      <c r="X103" s="12" t="n">
        <v>1.0</v>
      </c>
      <c r="Y103" s="12" t="n">
        <v>0.0</v>
      </c>
      <c r="Z103" s="12" t="n">
        <v>5.0</v>
      </c>
      <c r="AA103" s="12" t="n">
        <v>0.0</v>
      </c>
      <c r="AB103" s="12" t="n">
        <v>0.0</v>
      </c>
      <c r="AC103" s="12" t="n">
        <v>0.0</v>
      </c>
      <c r="AD103" s="10" t="n">
        <f t="shared" si="1"/>
        <v>11.0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0.0</v>
      </c>
      <c r="N104" s="12" t="n">
        <v>57.0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57.0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1.0</v>
      </c>
      <c r="O105" s="12" t="n">
        <v>0.0</v>
      </c>
      <c r="P105" s="12" t="n">
        <v>0.0</v>
      </c>
      <c r="Q105" s="12" t="n">
        <v>0.0</v>
      </c>
      <c r="R105" s="12" t="n">
        <v>0.0</v>
      </c>
      <c r="S105" s="12" t="n">
        <v>0.0</v>
      </c>
      <c r="T105" s="12" t="n">
        <v>0.0</v>
      </c>
      <c r="U105" s="12" t="n">
        <v>5.0</v>
      </c>
      <c r="V105" s="12" t="n">
        <v>0.0</v>
      </c>
      <c r="W105" s="12" t="n">
        <v>0.0</v>
      </c>
      <c r="X105" s="12" t="n">
        <v>1.0</v>
      </c>
      <c r="Y105" s="12" t="n">
        <v>0.0</v>
      </c>
      <c r="Z105" s="12" t="n">
        <v>30.0</v>
      </c>
      <c r="AA105" s="12" t="n">
        <v>0.0</v>
      </c>
      <c r="AB105" s="12" t="n">
        <v>0.0</v>
      </c>
      <c r="AC105" s="12" t="n">
        <v>0.0</v>
      </c>
      <c r="AD105" s="10" t="n">
        <f t="shared" si="1"/>
        <v>37.0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7.0</v>
      </c>
      <c r="I108" s="12" t="n">
        <v>0.0</v>
      </c>
      <c r="J108" s="12" t="n">
        <v>0.0</v>
      </c>
      <c r="K108" s="12" t="n">
        <v>0.0</v>
      </c>
      <c r="L108" s="12" t="n">
        <v>0.0</v>
      </c>
      <c r="M108" s="12" t="n">
        <v>0.0</v>
      </c>
      <c r="N108" s="12" t="n">
        <v>394.0</v>
      </c>
      <c r="O108" s="12" t="n">
        <v>0.0</v>
      </c>
      <c r="P108" s="12" t="n">
        <v>0.0</v>
      </c>
      <c r="Q108" s="12" t="n">
        <v>0.0</v>
      </c>
      <c r="R108" s="12" t="n">
        <v>0.0</v>
      </c>
      <c r="S108" s="12" t="n">
        <v>2.0</v>
      </c>
      <c r="T108" s="12" t="n">
        <v>0.0</v>
      </c>
      <c r="U108" s="12" t="n">
        <v>0.0</v>
      </c>
      <c r="V108" s="12" t="n">
        <v>0.0</v>
      </c>
      <c r="W108" s="12" t="n">
        <v>0.0</v>
      </c>
      <c r="X108" s="12" t="n">
        <v>4.0</v>
      </c>
      <c r="Y108" s="12" t="n">
        <v>0.0</v>
      </c>
      <c r="Z108" s="12" t="n">
        <v>0.0</v>
      </c>
      <c r="AA108" s="12" t="n">
        <v>0.0</v>
      </c>
      <c r="AB108" s="12" t="n">
        <v>0.0</v>
      </c>
      <c r="AC108" s="12" t="n">
        <v>0.0</v>
      </c>
      <c r="AD108" s="10" t="n">
        <f t="shared" si="1"/>
        <v>407.0</v>
      </c>
      <c r="AE108" s="37">
        <v>0</v>
      </c>
    </row>
    <row r="109" spans="1:31" x14ac:dyDescent="0.2">
      <c r="A109" s="9" t="s">
        <v>466</v>
      </c>
      <c r="B109" s="9" t="s">
        <v>318</v>
      </c>
      <c r="C109" s="12" t="n">
        <v>0.0</v>
      </c>
      <c r="D109" s="12" t="n">
        <v>1.0</v>
      </c>
      <c r="E109" s="12" t="n">
        <v>5.0</v>
      </c>
      <c r="F109" s="12" t="n">
        <v>1.0</v>
      </c>
      <c r="G109" s="12" t="n">
        <v>37.0</v>
      </c>
      <c r="H109" s="12" t="n">
        <v>10.0</v>
      </c>
      <c r="I109" s="12" t="n">
        <v>2.0</v>
      </c>
      <c r="J109" s="12" t="n">
        <v>13.0</v>
      </c>
      <c r="K109" s="12" t="n">
        <v>0.0</v>
      </c>
      <c r="L109" s="12" t="n">
        <v>0.0</v>
      </c>
      <c r="M109" s="12" t="n">
        <v>0.0</v>
      </c>
      <c r="N109" s="12" t="n">
        <v>126.0</v>
      </c>
      <c r="O109" s="12" t="n">
        <v>0.0</v>
      </c>
      <c r="P109" s="12" t="n">
        <v>0.0</v>
      </c>
      <c r="Q109" s="12" t="n">
        <v>5.0</v>
      </c>
      <c r="R109" s="12" t="n">
        <v>2.0</v>
      </c>
      <c r="S109" s="12" t="n">
        <v>71.0</v>
      </c>
      <c r="T109" s="12" t="n">
        <v>0.0</v>
      </c>
      <c r="U109" s="12" t="n">
        <v>60.0</v>
      </c>
      <c r="V109" s="12" t="n">
        <v>0.0</v>
      </c>
      <c r="W109" s="12" t="n">
        <v>5.0</v>
      </c>
      <c r="X109" s="12" t="n">
        <v>131.0</v>
      </c>
      <c r="Y109" s="12" t="n">
        <v>0.0</v>
      </c>
      <c r="Z109" s="12" t="n">
        <v>85.0</v>
      </c>
      <c r="AA109" s="12" t="n">
        <v>0.0</v>
      </c>
      <c r="AB109" s="12" t="n">
        <v>0.0</v>
      </c>
      <c r="AC109" s="12" t="n">
        <v>3.0</v>
      </c>
      <c r="AD109" s="10" t="n">
        <f t="shared" si="1"/>
        <v>557.0</v>
      </c>
      <c r="AE109" s="37">
        <v>0</v>
      </c>
    </row>
    <row r="110" spans="1:31" x14ac:dyDescent="0.2">
      <c r="A110" s="9" t="s">
        <v>467</v>
      </c>
      <c r="B110" s="9" t="s">
        <v>319</v>
      </c>
      <c r="C110" s="12" t="n">
        <v>0.0</v>
      </c>
      <c r="D110" s="12" t="n">
        <v>0.0</v>
      </c>
      <c r="E110" s="12" t="n">
        <v>0.0</v>
      </c>
      <c r="F110" s="12" t="n">
        <v>0.0</v>
      </c>
      <c r="G110" s="12" t="n">
        <v>0.0</v>
      </c>
      <c r="H110" s="12" t="n">
        <v>1.0</v>
      </c>
      <c r="I110" s="12" t="n">
        <v>0.0</v>
      </c>
      <c r="J110" s="12" t="n">
        <v>0.0</v>
      </c>
      <c r="K110" s="12" t="n">
        <v>0.0</v>
      </c>
      <c r="L110" s="12" t="n">
        <v>0.0</v>
      </c>
      <c r="M110" s="12" t="n">
        <v>0.0</v>
      </c>
      <c r="N110" s="12" t="n">
        <v>13.0</v>
      </c>
      <c r="O110" s="12" t="n">
        <v>0.0</v>
      </c>
      <c r="P110" s="12" t="n">
        <v>0.0</v>
      </c>
      <c r="Q110" s="12" t="n">
        <v>0.0</v>
      </c>
      <c r="R110" s="12" t="n">
        <v>0.0</v>
      </c>
      <c r="S110" s="12" t="n">
        <v>0.0</v>
      </c>
      <c r="T110" s="12" t="n">
        <v>0.0</v>
      </c>
      <c r="U110" s="12" t="n">
        <v>1.0</v>
      </c>
      <c r="V110" s="12" t="n">
        <v>0.0</v>
      </c>
      <c r="W110" s="12" t="n">
        <v>0.0</v>
      </c>
      <c r="X110" s="12" t="n">
        <v>0.0</v>
      </c>
      <c r="Y110" s="12" t="n">
        <v>0.0</v>
      </c>
      <c r="Z110" s="12" t="n">
        <v>0.0</v>
      </c>
      <c r="AA110" s="12" t="n">
        <v>0.0</v>
      </c>
      <c r="AB110" s="12" t="n">
        <v>0.0</v>
      </c>
      <c r="AC110" s="12" t="n">
        <v>0.0</v>
      </c>
      <c r="AD110" s="10" t="n">
        <f t="shared" si="1"/>
        <v>15.0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101.0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101.0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2.0</v>
      </c>
      <c r="E120" s="12" t="n">
        <v>0.0</v>
      </c>
      <c r="F120" s="12" t="n">
        <v>0.0</v>
      </c>
      <c r="G120" s="12" t="n">
        <v>0.0</v>
      </c>
      <c r="H120" s="12" t="n">
        <v>3.0</v>
      </c>
      <c r="I120" s="12" t="n">
        <v>1.0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6.0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3.0</v>
      </c>
      <c r="E122" s="12" t="n">
        <v>0.0</v>
      </c>
      <c r="F122" s="12" t="n">
        <v>0.0</v>
      </c>
      <c r="G122" s="12" t="n">
        <v>0.0</v>
      </c>
      <c r="H122" s="12" t="n">
        <v>0.0</v>
      </c>
      <c r="I122" s="12" t="n">
        <v>0.0</v>
      </c>
      <c r="J122" s="12" t="n">
        <v>0.0</v>
      </c>
      <c r="K122" s="12" t="n">
        <v>0.0</v>
      </c>
      <c r="L122" s="12" t="n">
        <v>0.0</v>
      </c>
      <c r="M122" s="12" t="n">
        <v>0.0</v>
      </c>
      <c r="N122" s="12" t="n">
        <v>10.0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13.0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63"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t="n">
        <v>1.0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1.0</v>
      </c>
      <c r="E125" s="12" t="n">
        <v>0.0</v>
      </c>
      <c r="F125" s="12" t="n">
        <v>0.0</v>
      </c>
      <c r="G125" s="12" t="n">
        <v>1.0</v>
      </c>
      <c r="H125" s="12" t="n">
        <v>0.0</v>
      </c>
      <c r="I125" s="12" t="n">
        <v>0.0</v>
      </c>
      <c r="J125" s="12" t="n">
        <v>0.0</v>
      </c>
      <c r="K125" s="12" t="n">
        <v>0.0</v>
      </c>
      <c r="L125" s="12" t="n">
        <v>0.0</v>
      </c>
      <c r="M125" s="12" t="n">
        <v>0.0</v>
      </c>
      <c r="N125" s="12" t="n">
        <v>1.0</v>
      </c>
      <c r="O125" s="12" t="n">
        <v>0.0</v>
      </c>
      <c r="P125" s="12" t="n">
        <v>0.0</v>
      </c>
      <c r="Q125" s="12" t="n">
        <v>0.0</v>
      </c>
      <c r="R125" s="12" t="n">
        <v>0.0</v>
      </c>
      <c r="S125" s="12" t="n">
        <v>2.0</v>
      </c>
      <c r="T125" s="12" t="n">
        <v>0.0</v>
      </c>
      <c r="U125" s="12" t="n">
        <v>0.0</v>
      </c>
      <c r="V125" s="12" t="n">
        <v>0.0</v>
      </c>
      <c r="W125" s="12" t="n">
        <v>0.0</v>
      </c>
      <c r="X125" s="12" t="n">
        <v>2.0</v>
      </c>
      <c r="Y125" s="12" t="n">
        <v>0.0</v>
      </c>
      <c r="Z125" s="12" t="n">
        <v>2.0</v>
      </c>
      <c r="AA125" s="12" t="n">
        <v>0.0</v>
      </c>
      <c r="AB125" s="12" t="n">
        <v>0.0</v>
      </c>
      <c r="AC125" s="12" t="n">
        <v>0.0</v>
      </c>
      <c r="AD125" s="10" t="n">
        <f t="shared" si="1"/>
        <v>9.0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8.0</v>
      </c>
      <c r="D138" s="12" t="n">
        <v>0.0</v>
      </c>
      <c r="E138" s="12" t="n">
        <v>0.0</v>
      </c>
      <c r="F138" s="12" t="n">
        <v>0.0</v>
      </c>
      <c r="G138" s="12" t="n">
        <v>1.0</v>
      </c>
      <c r="H138" s="12" t="n">
        <v>2.0</v>
      </c>
      <c r="I138" s="12" t="n">
        <v>11.0</v>
      </c>
      <c r="J138" s="12" t="n">
        <v>0.0</v>
      </c>
      <c r="K138" s="12" t="n">
        <v>1.0</v>
      </c>
      <c r="L138" s="12" t="n">
        <v>0.0</v>
      </c>
      <c r="M138" s="12" t="n">
        <v>26.0</v>
      </c>
      <c r="N138" s="12" t="n">
        <v>588.0</v>
      </c>
      <c r="O138" s="12" t="n">
        <v>0.0</v>
      </c>
      <c r="P138" s="12" t="n">
        <v>0.0</v>
      </c>
      <c r="Q138" s="12" t="n">
        <v>0.0</v>
      </c>
      <c r="R138" s="12" t="n">
        <v>1.0</v>
      </c>
      <c r="S138" s="12" t="n">
        <v>4.0</v>
      </c>
      <c r="T138" s="12" t="n">
        <v>10.0</v>
      </c>
      <c r="U138" s="12" t="n">
        <v>0.0</v>
      </c>
      <c r="V138" s="12" t="n">
        <v>0.0</v>
      </c>
      <c r="W138" s="12" t="n">
        <v>0.0</v>
      </c>
      <c r="X138" s="12" t="n">
        <v>11.0</v>
      </c>
      <c r="Y138" s="12" t="n">
        <v>0.0</v>
      </c>
      <c r="Z138" s="12" t="n">
        <v>1.0</v>
      </c>
      <c r="AA138" s="12" t="n">
        <v>5.0</v>
      </c>
      <c r="AB138" s="12" t="n">
        <v>0.0</v>
      </c>
      <c r="AC138" s="12" t="n">
        <v>1.0</v>
      </c>
      <c r="AD138" s="10" t="n">
        <f t="shared" si="1"/>
        <v>670.0</v>
      </c>
      <c r="AE138" s="37">
        <v>0</v>
      </c>
    </row>
    <row r="139" spans="1:31" x14ac:dyDescent="0.2">
      <c r="A139" s="3" t="s">
        <v>442</v>
      </c>
      <c r="B139" s="9" t="s">
        <v>318</v>
      </c>
      <c r="C139" s="12" t="n">
        <v>0.0</v>
      </c>
      <c r="D139" s="12" t="n">
        <v>1.0</v>
      </c>
      <c r="E139" s="12" t="n">
        <v>1.0</v>
      </c>
      <c r="F139" s="12" t="n">
        <v>0.0</v>
      </c>
      <c r="G139" s="12" t="n">
        <v>0.0</v>
      </c>
      <c r="H139" s="12" t="n">
        <v>4.0</v>
      </c>
      <c r="I139" s="12" t="n">
        <v>2.0</v>
      </c>
      <c r="J139" s="12" t="n">
        <v>0.0</v>
      </c>
      <c r="K139" s="12" t="n">
        <v>3.0</v>
      </c>
      <c r="L139" s="12" t="n">
        <v>1.0</v>
      </c>
      <c r="M139" s="12" t="n">
        <v>8.0</v>
      </c>
      <c r="N139" s="12" t="n">
        <v>38.0</v>
      </c>
      <c r="O139" s="12" t="n">
        <v>0.0</v>
      </c>
      <c r="P139" s="12" t="n">
        <v>2.0</v>
      </c>
      <c r="Q139" s="12" t="n">
        <v>2.0</v>
      </c>
      <c r="R139" s="12" t="n">
        <v>1.0</v>
      </c>
      <c r="S139" s="12" t="n">
        <v>5.0</v>
      </c>
      <c r="T139" s="12" t="n">
        <v>0.0</v>
      </c>
      <c r="U139" s="12" t="n">
        <v>4.0</v>
      </c>
      <c r="V139" s="12" t="n">
        <v>0.0</v>
      </c>
      <c r="W139" s="12" t="n">
        <v>0.0</v>
      </c>
      <c r="X139" s="12" t="n">
        <v>5.0</v>
      </c>
      <c r="Y139" s="12" t="n">
        <v>0.0</v>
      </c>
      <c r="Z139" s="12" t="n">
        <v>7.0</v>
      </c>
      <c r="AA139" s="12" t="n">
        <v>0.0</v>
      </c>
      <c r="AB139" s="12" t="n">
        <v>0.0</v>
      </c>
      <c r="AC139" s="12" t="n">
        <v>0.0</v>
      </c>
      <c r="AD139" s="10" t="n">
        <f t="shared" si="1"/>
        <v>84.0</v>
      </c>
      <c r="AE139" s="37">
        <v>0</v>
      </c>
    </row>
    <row r="140" spans="1:31" x14ac:dyDescent="0.2">
      <c r="A140" s="3" t="s">
        <v>440</v>
      </c>
      <c r="B140" s="9" t="s">
        <v>319</v>
      </c>
      <c r="C140" s="12" t="n">
        <v>2.0</v>
      </c>
      <c r="D140" s="12" t="n">
        <v>0.0</v>
      </c>
      <c r="E140" s="12" t="n">
        <v>0.0</v>
      </c>
      <c r="F140" s="12" t="n">
        <v>0.0</v>
      </c>
      <c r="G140" s="12" t="n">
        <v>0.0</v>
      </c>
      <c r="H140" s="12" t="n">
        <v>61.0</v>
      </c>
      <c r="I140" s="12" t="n">
        <v>0.0</v>
      </c>
      <c r="J140" s="12" t="n">
        <v>1.0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64.0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4.0</v>
      </c>
      <c r="O141" s="12" t="n">
        <v>0.0</v>
      </c>
      <c r="P141" s="12" t="n">
        <v>0.0</v>
      </c>
      <c r="Q141" s="12" t="n">
        <v>0.0</v>
      </c>
      <c r="R141" s="12" t="n">
        <v>0.0</v>
      </c>
      <c r="S141" s="12" t="n">
        <v>1.0</v>
      </c>
      <c r="T141" s="12" t="n">
        <v>0.0</v>
      </c>
      <c r="U141" s="12" t="n">
        <v>0.0</v>
      </c>
      <c r="V141" s="12" t="n">
        <v>0.0</v>
      </c>
      <c r="W141" s="12" t="n">
        <v>1.0</v>
      </c>
      <c r="X141" s="12" t="n">
        <v>1.0</v>
      </c>
      <c r="Y141" s="12" t="n">
        <v>0.0</v>
      </c>
      <c r="Z141" s="12" t="n">
        <v>0.0</v>
      </c>
      <c r="AA141" s="12" t="n">
        <v>0.0</v>
      </c>
      <c r="AB141" s="12" t="n">
        <v>0.0</v>
      </c>
      <c r="AC141" s="12" t="n">
        <v>0.0</v>
      </c>
      <c r="AD141" s="10" t="n">
        <f t="shared" si="1"/>
        <v>7.0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1.0</v>
      </c>
      <c r="I144" s="12" t="n">
        <v>0.0</v>
      </c>
      <c r="J144" s="12" t="n">
        <v>0.0</v>
      </c>
      <c r="K144" s="12" t="n">
        <v>0.0</v>
      </c>
      <c r="L144" s="12" t="n">
        <v>0.0</v>
      </c>
      <c r="M144" s="12" t="n">
        <v>0.0</v>
      </c>
      <c r="N144" s="12" t="n">
        <v>13.0</v>
      </c>
      <c r="O144" s="12" t="n">
        <v>0.0</v>
      </c>
      <c r="P144" s="12" t="n">
        <v>0.0</v>
      </c>
      <c r="Q144" s="12" t="n">
        <v>0.0</v>
      </c>
      <c r="R144" s="12" t="n">
        <v>0.0</v>
      </c>
      <c r="S144" s="12" t="n">
        <v>0.0</v>
      </c>
      <c r="T144" s="12" t="n">
        <v>0.0</v>
      </c>
      <c r="U144" s="12" t="n">
        <v>1.0</v>
      </c>
      <c r="V144" s="12" t="n">
        <v>0.0</v>
      </c>
      <c r="W144" s="12" t="n">
        <v>0.0</v>
      </c>
      <c r="X144" s="12" t="n">
        <v>0.0</v>
      </c>
      <c r="Y144" s="12" t="n">
        <v>0.0</v>
      </c>
      <c r="Z144" s="12" t="n">
        <v>0.0</v>
      </c>
      <c r="AA144" s="12" t="n">
        <v>0.0</v>
      </c>
      <c r="AB144" s="12" t="n">
        <v>0.0</v>
      </c>
      <c r="AC144" s="12" t="n">
        <v>0.0</v>
      </c>
      <c r="AD144" s="10" t="n">
        <f t="shared" si="1"/>
        <v>15.0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101.0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101.0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4.0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4.0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1.0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1.0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1.0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1.0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2.0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2.0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2.0</v>
      </c>
      <c r="Y198" s="12" t="n">
        <v>0.0</v>
      </c>
      <c r="Z198" s="12" t="n">
        <v>0.0</v>
      </c>
      <c r="AA198" s="12" t="n">
        <v>0.0</v>
      </c>
      <c r="AB198" s="12" t="n">
        <v>0.0</v>
      </c>
      <c r="AC198" s="12" t="n">
        <v>0.0</v>
      </c>
      <c r="AD198" s="10" t="n">
        <f t="shared" si="1"/>
        <v>2.0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1.0</v>
      </c>
      <c r="D214" s="12" t="n">
        <v>0.0</v>
      </c>
      <c r="E214" s="12" t="n">
        <v>0.0</v>
      </c>
      <c r="F214" s="12" t="n">
        <v>0.0</v>
      </c>
      <c r="G214" s="12" t="n">
        <v>10.0</v>
      </c>
      <c r="H214" s="12" t="n">
        <v>1.0</v>
      </c>
      <c r="I214" s="12" t="n">
        <v>0.0</v>
      </c>
      <c r="J214" s="12" t="n">
        <v>0.0</v>
      </c>
      <c r="K214" s="12" t="n">
        <v>38.0</v>
      </c>
      <c r="L214" s="12" t="n">
        <v>0.0</v>
      </c>
      <c r="M214" s="12" t="n">
        <v>0.0</v>
      </c>
      <c r="N214" s="12" t="n">
        <v>0.0</v>
      </c>
      <c r="O214" s="12" t="n">
        <v>0.0</v>
      </c>
      <c r="P214" s="12" t="n">
        <v>0.0</v>
      </c>
      <c r="Q214" s="12" t="n">
        <v>0.0</v>
      </c>
      <c r="R214" s="12" t="n">
        <v>0.0</v>
      </c>
      <c r="S214" s="12" t="n">
        <v>2.0</v>
      </c>
      <c r="T214" s="12" t="n">
        <v>0.0</v>
      </c>
      <c r="U214" s="12" t="n">
        <v>0.0</v>
      </c>
      <c r="V214" s="12" t="n">
        <v>0.0</v>
      </c>
      <c r="W214" s="12" t="n">
        <v>0.0</v>
      </c>
      <c r="X214" s="12" t="n">
        <v>33.0</v>
      </c>
      <c r="Y214" s="12" t="n">
        <v>0.0</v>
      </c>
      <c r="Z214" s="12" t="n">
        <v>0.0</v>
      </c>
      <c r="AA214" s="12" t="n">
        <v>0.0</v>
      </c>
      <c r="AB214" s="12" t="n">
        <v>0.0</v>
      </c>
      <c r="AC214" s="12" t="n">
        <v>0.0</v>
      </c>
      <c r="AD214" s="10" t="n">
        <f t="shared" si="1"/>
        <v>85.0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2.0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1.0</v>
      </c>
      <c r="S218" s="12" t="n">
        <v>0.0</v>
      </c>
      <c r="T218" s="12" t="n">
        <v>0.0</v>
      </c>
      <c r="U218" s="12" t="n">
        <v>0.0</v>
      </c>
      <c r="V218" s="12" t="n">
        <v>0.0</v>
      </c>
      <c r="W218" s="12" t="n">
        <v>0.0</v>
      </c>
      <c r="X218" s="12" t="n">
        <v>1.0</v>
      </c>
      <c r="Y218" s="12" t="n">
        <v>0.0</v>
      </c>
      <c r="Z218" s="12" t="n">
        <v>0.0</v>
      </c>
      <c r="AA218" s="12" t="n">
        <v>0.0</v>
      </c>
      <c r="AB218" s="12" t="n">
        <v>0.0</v>
      </c>
      <c r="AC218" s="12" t="n">
        <v>0.0</v>
      </c>
      <c r="AD218" s="10" t="n">
        <f t="shared" si="1"/>
        <v>4.0</v>
      </c>
      <c r="AE218" s="37">
        <v>0</v>
      </c>
    </row>
    <row r="219" spans="1:31" x14ac:dyDescent="0.2">
      <c r="A219" s="9" t="s">
        <v>87</v>
      </c>
      <c r="B219" s="9" t="s">
        <v>318</v>
      </c>
      <c r="C219" s="12" t="n">
        <v>0.0</v>
      </c>
      <c r="D219" s="12" t="n">
        <v>0.0</v>
      </c>
      <c r="E219" s="12" t="n">
        <v>0.0</v>
      </c>
      <c r="F219" s="12" t="n">
        <v>0.0</v>
      </c>
      <c r="G219" s="12" t="n">
        <v>1.0</v>
      </c>
      <c r="H219" s="12" t="n">
        <v>0.0</v>
      </c>
      <c r="I219" s="12" t="n">
        <v>0.0</v>
      </c>
      <c r="J219" s="12" t="n">
        <v>0.0</v>
      </c>
      <c r="K219" s="12" t="n">
        <v>0.0</v>
      </c>
      <c r="L219" s="12" t="n">
        <v>0.0</v>
      </c>
      <c r="M219" s="12" t="n">
        <v>0.0</v>
      </c>
      <c r="N219" s="12" t="n">
        <v>22.0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23.0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1.0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1.0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4.0</v>
      </c>
      <c r="L419" s="12" t="n">
        <v>0.0</v>
      </c>
      <c r="M419" s="12" t="n">
        <v>0.0</v>
      </c>
      <c r="N419" s="12" t="n">
        <v>169.0</v>
      </c>
      <c r="O419" s="12" t="n">
        <v>0.0</v>
      </c>
      <c r="P419" s="12" t="n">
        <v>0.0</v>
      </c>
      <c r="Q419" s="12" t="n">
        <v>0.0</v>
      </c>
      <c r="R419" s="12" t="n">
        <v>0.0</v>
      </c>
      <c r="S419" s="12" t="n">
        <v>0.0</v>
      </c>
      <c r="T419" s="12" t="n">
        <v>0.0</v>
      </c>
      <c r="U419" s="12" t="n">
        <v>0.0</v>
      </c>
      <c r="V419" s="12" t="n">
        <v>41.0</v>
      </c>
      <c r="W419" s="12" t="n">
        <v>0.0</v>
      </c>
      <c r="X419" s="12" t="n">
        <v>9.0</v>
      </c>
      <c r="Y419" s="12" t="n">
        <v>0.0</v>
      </c>
      <c r="Z419" s="12" t="n">
        <v>0.0</v>
      </c>
      <c r="AA419" s="12" t="n">
        <v>0.0</v>
      </c>
      <c r="AB419" s="12" t="n">
        <v>0.0</v>
      </c>
      <c r="AC419" s="12" t="n">
        <v>0.0</v>
      </c>
      <c r="AD419" s="10" t="n">
        <f t="shared" si="5"/>
        <v>223.0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1.0</v>
      </c>
      <c r="H423" s="12" t="n">
        <v>0.0</v>
      </c>
      <c r="I423" s="12" t="n">
        <v>0.0</v>
      </c>
      <c r="J423" s="12" t="n">
        <v>0.0</v>
      </c>
      <c r="K423" s="12" t="n">
        <v>0.0</v>
      </c>
      <c r="L423" s="12" t="n">
        <v>0.0</v>
      </c>
      <c r="M423" s="12" t="n">
        <v>0.0</v>
      </c>
      <c r="N423" s="12" t="n">
        <v>22.0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23.0</v>
      </c>
      <c r="AE423" s="37">
        <v>0</v>
      </c>
    </row>
    <row r="424" spans="1:31" x14ac:dyDescent="0.2">
      <c r="A424" s="48" t="s">
        <v>511</v>
      </c>
      <c r="B424" s="9" t="s">
        <v>319</v>
      </c>
      <c r="C424" s="12" t="n">
        <v>0.0</v>
      </c>
      <c r="D424" s="12" t="n">
        <v>0.0</v>
      </c>
      <c r="E424" s="12" t="n">
        <v>0.0</v>
      </c>
      <c r="F424" s="12" t="n">
        <v>0.0</v>
      </c>
      <c r="G424" s="12" t="n">
        <v>0.0</v>
      </c>
      <c r="H424" s="12" t="n">
        <v>2.0</v>
      </c>
      <c r="I424" s="12" t="n">
        <v>0.0</v>
      </c>
      <c r="J424" s="12" t="n">
        <v>0.0</v>
      </c>
      <c r="K424" s="12" t="n">
        <v>0.0</v>
      </c>
      <c r="L424" s="12" t="n">
        <v>0.0</v>
      </c>
      <c r="M424" s="12" t="n">
        <v>0.0</v>
      </c>
      <c r="N424" s="12" t="n">
        <v>0.0</v>
      </c>
      <c r="O424" s="12" t="n">
        <v>0.0</v>
      </c>
      <c r="P424" s="12" t="n">
        <v>0.0</v>
      </c>
      <c r="Q424" s="12" t="n">
        <v>0.0</v>
      </c>
      <c r="R424" s="12" t="n">
        <v>0.0</v>
      </c>
      <c r="S424" s="12" t="n">
        <v>9.0</v>
      </c>
      <c r="T424" s="12" t="n">
        <v>0.0</v>
      </c>
      <c r="U424" s="12" t="n">
        <v>7.0</v>
      </c>
      <c r="V424" s="12" t="n">
        <v>0.0</v>
      </c>
      <c r="W424" s="12" t="n">
        <v>1.0</v>
      </c>
      <c r="X424" s="12" t="n">
        <v>0.0</v>
      </c>
      <c r="Y424" s="12" t="n">
        <v>0.0</v>
      </c>
      <c r="Z424" s="12" t="n">
        <v>4.0</v>
      </c>
      <c r="AA424" s="12" t="n">
        <v>0.0</v>
      </c>
      <c r="AB424" s="12" t="n">
        <v>0.0</v>
      </c>
      <c r="AC424" s="12" t="n">
        <v>0.0</v>
      </c>
      <c r="AD424" s="10" t="n">
        <f t="shared" si="5"/>
        <v>23.0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0.0</v>
      </c>
      <c r="H426" s="12" t="n">
        <v>4.0</v>
      </c>
      <c r="I426" s="12" t="n">
        <v>0.0</v>
      </c>
      <c r="J426" s="12" t="n">
        <v>0.0</v>
      </c>
      <c r="K426" s="12" t="n">
        <v>0.0</v>
      </c>
      <c r="L426" s="12" t="n">
        <v>0.0</v>
      </c>
      <c r="M426" s="12" t="n">
        <v>0.0</v>
      </c>
      <c r="N426" s="12" t="n">
        <v>842.0</v>
      </c>
      <c r="O426" s="12" t="n">
        <v>0.0</v>
      </c>
      <c r="P426" s="12" t="n">
        <v>0.0</v>
      </c>
      <c r="Q426" s="12" t="n">
        <v>0.0</v>
      </c>
      <c r="R426" s="12" t="n">
        <v>0.0</v>
      </c>
      <c r="S426" s="12" t="n">
        <v>1.0</v>
      </c>
      <c r="T426" s="12" t="n">
        <v>0.0</v>
      </c>
      <c r="U426" s="12" t="n">
        <v>2.0</v>
      </c>
      <c r="V426" s="12" t="n">
        <v>0.0</v>
      </c>
      <c r="W426" s="12" t="n">
        <v>13.0</v>
      </c>
      <c r="X426" s="12" t="n">
        <v>14.0</v>
      </c>
      <c r="Y426" s="12" t="n">
        <v>0.0</v>
      </c>
      <c r="Z426" s="12" t="n">
        <v>24.0</v>
      </c>
      <c r="AA426" s="12" t="n">
        <v>1.0</v>
      </c>
      <c r="AB426" s="12" t="n">
        <v>0.0</v>
      </c>
      <c r="AC426" s="12" t="n">
        <v>0.0</v>
      </c>
      <c r="AD426" s="10" t="n">
        <f t="shared" si="5"/>
        <v>901.0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2.0</v>
      </c>
      <c r="O428" s="12" t="n">
        <v>0.0</v>
      </c>
      <c r="P428" s="12" t="n">
        <v>0.0</v>
      </c>
      <c r="Q428" s="12" t="n">
        <v>0.0</v>
      </c>
      <c r="R428" s="12" t="n">
        <v>0.0</v>
      </c>
      <c r="S428" s="12" t="n">
        <v>0.0</v>
      </c>
      <c r="T428" s="12" t="n">
        <v>0.0</v>
      </c>
      <c r="U428" s="12" t="n">
        <v>6.0</v>
      </c>
      <c r="V428" s="12" t="n">
        <v>0.0</v>
      </c>
      <c r="W428" s="12" t="n">
        <v>0.0</v>
      </c>
      <c r="X428" s="12" t="n">
        <v>2.0</v>
      </c>
      <c r="Y428" s="12" t="n">
        <v>0.0</v>
      </c>
      <c r="Z428" s="12" t="n">
        <v>2.0</v>
      </c>
      <c r="AA428" s="12" t="n">
        <v>0.0</v>
      </c>
      <c r="AB428" s="12" t="n">
        <v>0.0</v>
      </c>
      <c r="AC428" s="12" t="n">
        <v>0.0</v>
      </c>
      <c r="AD428" s="10" t="n">
        <f t="shared" si="5"/>
        <v>12.0</v>
      </c>
      <c r="AE428" s="37">
        <v>0</v>
      </c>
    </row>
    <row r="429" spans="1:31" x14ac:dyDescent="0.2">
      <c r="A429" s="48" t="s">
        <v>515</v>
      </c>
      <c r="B429" s="9" t="s">
        <v>318</v>
      </c>
      <c r="C429" s="12" t="n">
        <v>0.0</v>
      </c>
      <c r="D429" s="12" t="n">
        <v>0.0</v>
      </c>
      <c r="E429" s="12" t="n">
        <v>0.0</v>
      </c>
      <c r="F429" s="12" t="n">
        <v>0.0</v>
      </c>
      <c r="G429" s="12" t="n">
        <v>2.0</v>
      </c>
      <c r="H429" s="12" t="n">
        <v>1.0</v>
      </c>
      <c r="I429" s="12" t="n">
        <v>0.0</v>
      </c>
      <c r="J429" s="12" t="n">
        <v>0.0</v>
      </c>
      <c r="K429" s="12" t="n">
        <v>0.0</v>
      </c>
      <c r="L429" s="12" t="n">
        <v>0.0</v>
      </c>
      <c r="M429" s="12" t="n">
        <v>0.0</v>
      </c>
      <c r="N429" s="12" t="n">
        <v>5.0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8.0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v>0</v>
      </c>
      <c r="I466" s="37">
        <v>0</v>
      </c>
      <c r="J466" s="37">
        <v>0</v>
      </c>
      <c r="K466" s="37">
        <v>0</v>
      </c>
      <c r="L466" s="37">
        <v>0</v>
      </c>
      <c r="M466" s="37">
        <v>0</v>
      </c>
      <c r="N466" s="37" t="n">
        <v>2.0</v>
      </c>
      <c r="O466" s="37">
        <v>0</v>
      </c>
      <c r="P466" s="37">
        <v>0</v>
      </c>
      <c r="Q466" s="37">
        <v>0</v>
      </c>
      <c r="R466" s="37">
        <v>0</v>
      </c>
      <c r="S466" s="37" t="n">
        <v>1.0</v>
      </c>
      <c r="T466" s="37">
        <v>0</v>
      </c>
      <c r="U466" s="37">
        <v>0</v>
      </c>
      <c r="V466" s="37">
        <v>0</v>
      </c>
      <c r="W466" s="37">
        <v>0</v>
      </c>
      <c r="X466" s="37">
        <v>0</v>
      </c>
      <c r="Y466" s="37">
        <v>0</v>
      </c>
      <c r="Z466" s="37">
        <v>0</v>
      </c>
      <c r="AA466" s="37">
        <v>0</v>
      </c>
      <c r="AB466" s="37">
        <v>0</v>
      </c>
      <c r="AC466" s="37">
        <v>0</v>
      </c>
      <c r="AD466" s="36"/>
      <c r="AE466" s="49" t="n">
        <f>SUM(AE2:AE465)</f>
        <v>3.0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307</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4.0</v>
      </c>
      <c r="E2" s="12" t="n">
        <v>0.0</v>
      </c>
      <c r="F2" s="12" t="n">
        <v>0.0</v>
      </c>
      <c r="G2" s="12" t="n">
        <v>7.0</v>
      </c>
      <c r="H2" s="12" t="n">
        <v>0.0</v>
      </c>
      <c r="I2" s="12" t="n">
        <v>0.0</v>
      </c>
      <c r="J2" s="12" t="n">
        <v>0.0</v>
      </c>
      <c r="K2" s="12" t="n">
        <v>0.0</v>
      </c>
      <c r="L2" s="12" t="n">
        <v>1.0</v>
      </c>
      <c r="M2" s="12" t="n">
        <v>8.0</v>
      </c>
      <c r="N2" s="12" t="n">
        <v>0.0</v>
      </c>
      <c r="O2" s="12" t="n">
        <v>0.0</v>
      </c>
      <c r="P2" s="12" t="n">
        <v>10.0</v>
      </c>
      <c r="Q2" s="12" t="n">
        <v>0.0</v>
      </c>
      <c r="R2" s="12" t="n">
        <v>0.0</v>
      </c>
      <c r="S2" s="12" t="n">
        <v>18.0</v>
      </c>
      <c r="T2" s="12" t="n">
        <v>0.0</v>
      </c>
      <c r="U2" s="12" t="n">
        <v>0.0</v>
      </c>
      <c r="V2" s="12" t="n">
        <v>0.0</v>
      </c>
      <c r="W2" s="12" t="n">
        <v>0.0</v>
      </c>
      <c r="X2" s="12" t="n">
        <v>2.0</v>
      </c>
      <c r="Y2" s="12" t="n">
        <v>0.0</v>
      </c>
      <c r="Z2" s="12" t="n">
        <v>0.0</v>
      </c>
      <c r="AA2" s="12" t="n">
        <v>0.0</v>
      </c>
      <c r="AB2" s="12" t="n">
        <v>0.0</v>
      </c>
      <c r="AC2" s="12" t="n">
        <v>1.0</v>
      </c>
      <c r="AD2" s="10" t="n">
        <f>SUM(C2:AC2)</f>
        <v>51.0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1.0</v>
      </c>
      <c r="M4" s="12" t="n">
        <v>0.0</v>
      </c>
      <c r="N4" s="12" t="n">
        <v>0.0</v>
      </c>
      <c r="O4" s="12" t="n">
        <v>0.0</v>
      </c>
      <c r="P4" s="12" t="n">
        <v>0.0</v>
      </c>
      <c r="Q4" s="12" t="n">
        <v>1.0</v>
      </c>
      <c r="R4" s="12" t="n">
        <v>0.0</v>
      </c>
      <c r="S4" s="12" t="n">
        <v>2.0</v>
      </c>
      <c r="T4" s="12" t="n">
        <v>0.0</v>
      </c>
      <c r="U4" s="12" t="n">
        <v>0.0</v>
      </c>
      <c r="V4" s="12" t="n">
        <v>0.0</v>
      </c>
      <c r="W4" s="12" t="n">
        <v>0.0</v>
      </c>
      <c r="X4" s="12" t="n">
        <v>0.0</v>
      </c>
      <c r="Y4" s="12" t="n">
        <v>0.0</v>
      </c>
      <c r="Z4" s="12" t="n">
        <v>0.0</v>
      </c>
      <c r="AA4" s="12" t="n">
        <v>0.0</v>
      </c>
      <c r="AB4" s="12" t="n">
        <v>0.0</v>
      </c>
      <c r="AC4" s="12" t="n">
        <v>0.0</v>
      </c>
      <c r="AD4" s="10" t="n">
        <f t="shared" si="0"/>
        <v>4.0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11.0</v>
      </c>
      <c r="Q8" s="12" t="n">
        <v>0.0</v>
      </c>
      <c r="R8" s="12" t="n">
        <v>0.0</v>
      </c>
      <c r="S8" s="12" t="n">
        <v>0.0</v>
      </c>
      <c r="T8" s="12" t="n">
        <v>0.0</v>
      </c>
      <c r="U8" s="12" t="n">
        <v>0.0</v>
      </c>
      <c r="V8" s="12" t="n">
        <v>0.0</v>
      </c>
      <c r="W8" s="12" t="n">
        <v>0.0</v>
      </c>
      <c r="X8" s="12" t="n">
        <v>11.0</v>
      </c>
      <c r="Y8" s="12" t="n">
        <v>0.0</v>
      </c>
      <c r="Z8" s="12" t="n">
        <v>206.0</v>
      </c>
      <c r="AA8" s="12" t="n">
        <v>0.0</v>
      </c>
      <c r="AB8" s="12" t="n">
        <v>0.0</v>
      </c>
      <c r="AC8" s="12" t="n">
        <v>0.0</v>
      </c>
      <c r="AD8" s="10" t="n">
        <f t="shared" si="0"/>
        <v>228.0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1.0</v>
      </c>
      <c r="H10" s="12" t="n">
        <v>0.0</v>
      </c>
      <c r="I10" s="12" t="n">
        <v>0.0</v>
      </c>
      <c r="J10" s="12" t="n">
        <v>0.0</v>
      </c>
      <c r="K10" s="12" t="n">
        <v>0.0</v>
      </c>
      <c r="L10" s="12" t="n">
        <v>0.0</v>
      </c>
      <c r="M10" s="12" t="n">
        <v>0.0</v>
      </c>
      <c r="N10" s="12" t="n">
        <v>0.0</v>
      </c>
      <c r="O10" s="12" t="n">
        <v>0.0</v>
      </c>
      <c r="P10" s="12" t="n">
        <v>1.0</v>
      </c>
      <c r="Q10" s="12" t="n">
        <v>0.0</v>
      </c>
      <c r="R10" s="12" t="n">
        <v>0.0</v>
      </c>
      <c r="S10" s="12" t="n">
        <v>0.0</v>
      </c>
      <c r="T10" s="12" t="n">
        <v>0.0</v>
      </c>
      <c r="U10" s="12" t="n">
        <v>0.0</v>
      </c>
      <c r="V10" s="12" t="n">
        <v>0.0</v>
      </c>
      <c r="W10" s="12" t="n">
        <v>0.0</v>
      </c>
      <c r="X10" s="12" t="n">
        <v>0.0</v>
      </c>
      <c r="Y10" s="12" t="n">
        <v>0.0</v>
      </c>
      <c r="Z10" s="12" t="n">
        <v>1.0</v>
      </c>
      <c r="AA10" s="12" t="n">
        <v>0.0</v>
      </c>
      <c r="AB10" s="12" t="n">
        <v>0.0</v>
      </c>
      <c r="AC10" s="12" t="n">
        <v>0.0</v>
      </c>
      <c r="AD10" s="10" t="n">
        <f t="shared" si="0"/>
        <v>3.0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2.0</v>
      </c>
      <c r="D17" s="12" t="n">
        <v>1.0</v>
      </c>
      <c r="E17" s="12" t="n">
        <v>0.0</v>
      </c>
      <c r="F17" s="12" t="n">
        <v>0.0</v>
      </c>
      <c r="G17" s="12" t="n">
        <v>0.0</v>
      </c>
      <c r="H17" s="12" t="n">
        <v>11.0</v>
      </c>
      <c r="I17" s="12" t="n">
        <v>0.0</v>
      </c>
      <c r="J17" s="12" t="n">
        <v>0.0</v>
      </c>
      <c r="K17" s="12" t="n">
        <v>0.0</v>
      </c>
      <c r="L17" s="12" t="n">
        <v>0.0</v>
      </c>
      <c r="M17" s="12" t="n">
        <v>1.0</v>
      </c>
      <c r="N17" s="12" t="n">
        <v>3.0</v>
      </c>
      <c r="O17" s="12" t="n">
        <v>0.0</v>
      </c>
      <c r="P17" s="12" t="n">
        <v>0.0</v>
      </c>
      <c r="Q17" s="12" t="n">
        <v>0.0</v>
      </c>
      <c r="R17" s="12" t="n">
        <v>0.0</v>
      </c>
      <c r="S17" s="12" t="n">
        <v>0.0</v>
      </c>
      <c r="T17" s="12" t="n">
        <v>0.0</v>
      </c>
      <c r="U17" s="12" t="n">
        <v>0.0</v>
      </c>
      <c r="V17" s="12" t="n">
        <v>0.0</v>
      </c>
      <c r="W17" s="12" t="n">
        <v>1.0</v>
      </c>
      <c r="X17" s="12" t="n">
        <v>0.0</v>
      </c>
      <c r="Y17" s="12" t="n">
        <v>0.0</v>
      </c>
      <c r="Z17" s="12" t="n">
        <v>1.0</v>
      </c>
      <c r="AA17" s="12" t="n">
        <v>0.0</v>
      </c>
      <c r="AB17" s="12" t="n">
        <v>0.0</v>
      </c>
      <c r="AC17" s="12" t="n">
        <v>0.0</v>
      </c>
      <c r="AD17" s="10" t="n">
        <f t="shared" si="0"/>
        <v>20.0</v>
      </c>
      <c r="AE17" s="37">
        <v>0</v>
      </c>
    </row>
    <row r="18" spans="1:31" x14ac:dyDescent="0.2">
      <c r="A18" s="9" t="s">
        <v>18</v>
      </c>
      <c r="B18" s="9" t="s">
        <v>319</v>
      </c>
      <c r="C18" s="12" t="n">
        <v>52.0</v>
      </c>
      <c r="D18" s="12" t="n">
        <v>396.0</v>
      </c>
      <c r="E18" s="12" t="n">
        <v>2.0</v>
      </c>
      <c r="F18" s="12" t="n">
        <v>1.0</v>
      </c>
      <c r="G18" s="12" t="n">
        <v>10.0</v>
      </c>
      <c r="H18" s="12" t="n">
        <v>1166.0</v>
      </c>
      <c r="I18" s="12" t="n">
        <v>6.0</v>
      </c>
      <c r="J18" s="12" t="n">
        <v>0.0</v>
      </c>
      <c r="K18" s="12" t="n">
        <v>131.0</v>
      </c>
      <c r="L18" s="12" t="n">
        <v>1.0</v>
      </c>
      <c r="M18" s="12" t="n">
        <v>171.0</v>
      </c>
      <c r="N18" s="12" t="n">
        <v>66.0</v>
      </c>
      <c r="O18" s="12" t="n">
        <v>0.0</v>
      </c>
      <c r="P18" s="12" t="n">
        <v>13.0</v>
      </c>
      <c r="Q18" s="12" t="n">
        <v>3.0</v>
      </c>
      <c r="R18" s="12" t="n">
        <v>2.0</v>
      </c>
      <c r="S18" s="12" t="n">
        <v>0.0</v>
      </c>
      <c r="T18" s="12" t="n">
        <v>86.0</v>
      </c>
      <c r="U18" s="12" t="n">
        <v>0.0</v>
      </c>
      <c r="V18" s="12" t="n">
        <v>0.0</v>
      </c>
      <c r="W18" s="12" t="n">
        <v>52.0</v>
      </c>
      <c r="X18" s="12" t="n">
        <v>14.0</v>
      </c>
      <c r="Y18" s="12" t="n">
        <v>0.0</v>
      </c>
      <c r="Z18" s="12" t="n">
        <v>4.0</v>
      </c>
      <c r="AA18" s="12" t="n">
        <v>9.0</v>
      </c>
      <c r="AB18" s="12" t="n">
        <v>0.0</v>
      </c>
      <c r="AC18" s="12" t="n">
        <v>1.0</v>
      </c>
      <c r="AD18" s="10" t="n">
        <f t="shared" si="0"/>
        <v>2186.0</v>
      </c>
      <c r="AE18" s="37">
        <v>0</v>
      </c>
    </row>
    <row r="19" spans="1:31" x14ac:dyDescent="0.2">
      <c r="A19" s="9" t="s">
        <v>18</v>
      </c>
      <c r="B19" s="9" t="s">
        <v>318</v>
      </c>
      <c r="C19" s="12" t="n">
        <v>8.0</v>
      </c>
      <c r="D19" s="12" t="n">
        <v>22.0</v>
      </c>
      <c r="E19" s="12" t="n">
        <v>161.0</v>
      </c>
      <c r="F19" s="12" t="n">
        <v>1.0</v>
      </c>
      <c r="G19" s="12" t="n">
        <v>12.0</v>
      </c>
      <c r="H19" s="12" t="n">
        <v>172.0</v>
      </c>
      <c r="I19" s="12" t="n">
        <v>4.0</v>
      </c>
      <c r="J19" s="12" t="n">
        <v>5.0</v>
      </c>
      <c r="K19" s="12" t="n">
        <v>26.0</v>
      </c>
      <c r="L19" s="12" t="n">
        <v>3.0</v>
      </c>
      <c r="M19" s="12" t="n">
        <v>103.0</v>
      </c>
      <c r="N19" s="12" t="n">
        <v>58.0</v>
      </c>
      <c r="O19" s="12" t="n">
        <v>0.0</v>
      </c>
      <c r="P19" s="12" t="n">
        <v>55.0</v>
      </c>
      <c r="Q19" s="12" t="n">
        <v>28.0</v>
      </c>
      <c r="R19" s="12" t="n">
        <v>2.0</v>
      </c>
      <c r="S19" s="12" t="n">
        <v>34.0</v>
      </c>
      <c r="T19" s="12" t="n">
        <v>0.0</v>
      </c>
      <c r="U19" s="12" t="n">
        <v>4.0</v>
      </c>
      <c r="V19" s="12" t="n">
        <v>0.0</v>
      </c>
      <c r="W19" s="12" t="n">
        <v>10.0</v>
      </c>
      <c r="X19" s="12" t="n">
        <v>143.0</v>
      </c>
      <c r="Y19" s="12" t="n">
        <v>0.0</v>
      </c>
      <c r="Z19" s="12" t="n">
        <v>2088.0</v>
      </c>
      <c r="AA19" s="12" t="n">
        <v>4.0</v>
      </c>
      <c r="AB19" s="12" t="n">
        <v>0.0</v>
      </c>
      <c r="AC19" s="12" t="n">
        <v>14.0</v>
      </c>
      <c r="AD19" s="10" t="n">
        <f t="shared" si="0"/>
        <v>2957.0</v>
      </c>
      <c r="AE19" s="37">
        <v>0</v>
      </c>
    </row>
    <row r="20" spans="1:31" x14ac:dyDescent="0.2">
      <c r="A20" s="9" t="s">
        <v>20</v>
      </c>
      <c r="B20" s="9" t="s">
        <v>319</v>
      </c>
      <c r="C20" s="12" t="n">
        <v>16.0</v>
      </c>
      <c r="D20" s="12" t="n">
        <v>357.0</v>
      </c>
      <c r="E20" s="12" t="n">
        <v>2.0</v>
      </c>
      <c r="F20" s="12" t="n">
        <v>1.0</v>
      </c>
      <c r="G20" s="12" t="n">
        <v>5.0</v>
      </c>
      <c r="H20" s="12" t="n">
        <v>779.0</v>
      </c>
      <c r="I20" s="12" t="n">
        <v>6.0</v>
      </c>
      <c r="J20" s="12" t="n">
        <v>0.0</v>
      </c>
      <c r="K20" s="12" t="n">
        <v>31.0</v>
      </c>
      <c r="L20" s="12" t="n">
        <v>1.0</v>
      </c>
      <c r="M20" s="12" t="n">
        <v>92.0</v>
      </c>
      <c r="N20" s="12" t="n">
        <v>65.0</v>
      </c>
      <c r="O20" s="12" t="n">
        <v>0.0</v>
      </c>
      <c r="P20" s="12" t="n">
        <v>12.0</v>
      </c>
      <c r="Q20" s="12" t="n">
        <v>1.0</v>
      </c>
      <c r="R20" s="12" t="n">
        <v>2.0</v>
      </c>
      <c r="S20" s="12" t="n">
        <v>0.0</v>
      </c>
      <c r="T20" s="12" t="n">
        <v>62.0</v>
      </c>
      <c r="U20" s="12" t="n">
        <v>0.0</v>
      </c>
      <c r="V20" s="12" t="n">
        <v>0.0</v>
      </c>
      <c r="W20" s="12" t="n">
        <v>22.0</v>
      </c>
      <c r="X20" s="12" t="n">
        <v>5.0</v>
      </c>
      <c r="Y20" s="12" t="n">
        <v>0.0</v>
      </c>
      <c r="Z20" s="12" t="n">
        <v>4.0</v>
      </c>
      <c r="AA20" s="12" t="n">
        <v>4.0</v>
      </c>
      <c r="AB20" s="12" t="n">
        <v>0.0</v>
      </c>
      <c r="AC20" s="12" t="n">
        <v>0.0</v>
      </c>
      <c r="AD20" s="10" t="n">
        <f t="shared" si="0"/>
        <v>1467.0</v>
      </c>
      <c r="AE20" s="37">
        <v>0</v>
      </c>
    </row>
    <row r="21" spans="1:31" x14ac:dyDescent="0.2">
      <c r="A21" s="9" t="s">
        <v>20</v>
      </c>
      <c r="B21" s="9" t="s">
        <v>318</v>
      </c>
      <c r="C21" s="12" t="n">
        <v>5.0</v>
      </c>
      <c r="D21" s="12" t="n">
        <v>17.0</v>
      </c>
      <c r="E21" s="12" t="n">
        <v>131.0</v>
      </c>
      <c r="F21" s="12" t="n">
        <v>1.0</v>
      </c>
      <c r="G21" s="12" t="n">
        <v>10.0</v>
      </c>
      <c r="H21" s="12" t="n">
        <v>123.0</v>
      </c>
      <c r="I21" s="12" t="n">
        <v>3.0</v>
      </c>
      <c r="J21" s="12" t="n">
        <v>3.0</v>
      </c>
      <c r="K21" s="12" t="n">
        <v>18.0</v>
      </c>
      <c r="L21" s="12" t="n">
        <v>3.0</v>
      </c>
      <c r="M21" s="12" t="n">
        <v>90.0</v>
      </c>
      <c r="N21" s="12" t="n">
        <v>50.0</v>
      </c>
      <c r="O21" s="12" t="n">
        <v>0.0</v>
      </c>
      <c r="P21" s="12" t="n">
        <v>49.0</v>
      </c>
      <c r="Q21" s="12" t="n">
        <v>26.0</v>
      </c>
      <c r="R21" s="12" t="n">
        <v>2.0</v>
      </c>
      <c r="S21" s="12" t="n">
        <v>30.0</v>
      </c>
      <c r="T21" s="12" t="n">
        <v>0.0</v>
      </c>
      <c r="U21" s="12" t="n">
        <v>4.0</v>
      </c>
      <c r="V21" s="12" t="n">
        <v>0.0</v>
      </c>
      <c r="W21" s="12" t="n">
        <v>10.0</v>
      </c>
      <c r="X21" s="12" t="n">
        <v>113.0</v>
      </c>
      <c r="Y21" s="12" t="n">
        <v>0.0</v>
      </c>
      <c r="Z21" s="12" t="n">
        <v>1692.0</v>
      </c>
      <c r="AA21" s="12" t="n">
        <v>3.0</v>
      </c>
      <c r="AB21" s="12" t="n">
        <v>0.0</v>
      </c>
      <c r="AC21" s="12" t="n">
        <v>11.0</v>
      </c>
      <c r="AD21" s="10" t="n">
        <f t="shared" si="0"/>
        <v>2394.0</v>
      </c>
      <c r="AE21" s="37">
        <v>0</v>
      </c>
    </row>
    <row r="22" spans="1:31" x14ac:dyDescent="0.2">
      <c r="A22" s="9" t="s">
        <v>22</v>
      </c>
      <c r="B22" s="9" t="s">
        <v>319</v>
      </c>
      <c r="C22" s="12" t="n">
        <v>36.0</v>
      </c>
      <c r="D22" s="12" t="n">
        <v>39.0</v>
      </c>
      <c r="E22" s="12" t="n">
        <v>0.0</v>
      </c>
      <c r="F22" s="12" t="n">
        <v>0.0</v>
      </c>
      <c r="G22" s="12" t="n">
        <v>5.0</v>
      </c>
      <c r="H22" s="12" t="n">
        <v>387.0</v>
      </c>
      <c r="I22" s="12" t="n">
        <v>0.0</v>
      </c>
      <c r="J22" s="12" t="n">
        <v>0.0</v>
      </c>
      <c r="K22" s="12" t="n">
        <v>100.0</v>
      </c>
      <c r="L22" s="12" t="n">
        <v>0.0</v>
      </c>
      <c r="M22" s="12" t="n">
        <v>79.0</v>
      </c>
      <c r="N22" s="12" t="n">
        <v>1.0</v>
      </c>
      <c r="O22" s="12" t="n">
        <v>0.0</v>
      </c>
      <c r="P22" s="12" t="n">
        <v>1.0</v>
      </c>
      <c r="Q22" s="12" t="n">
        <v>2.0</v>
      </c>
      <c r="R22" s="12" t="n">
        <v>0.0</v>
      </c>
      <c r="S22" s="12" t="n">
        <v>0.0</v>
      </c>
      <c r="T22" s="63" t="n">
        <v>24.0</v>
      </c>
      <c r="U22" s="12" t="n">
        <v>0.0</v>
      </c>
      <c r="V22" s="12" t="n">
        <v>0.0</v>
      </c>
      <c r="W22" s="12" t="n">
        <v>30.0</v>
      </c>
      <c r="X22" s="12" t="n">
        <v>9.0</v>
      </c>
      <c r="Y22" s="12" t="n">
        <v>0.0</v>
      </c>
      <c r="Z22" s="12" t="n">
        <v>0.0</v>
      </c>
      <c r="AA22" s="12" t="n">
        <v>5.0</v>
      </c>
      <c r="AB22" s="12" t="n">
        <v>0.0</v>
      </c>
      <c r="AC22" s="12" t="n">
        <v>1.0</v>
      </c>
      <c r="AD22" s="10" t="n">
        <f t="shared" si="0"/>
        <v>719.0</v>
      </c>
      <c r="AE22" s="37" t="n">
        <v>1.0</v>
      </c>
    </row>
    <row r="23" spans="1:31" x14ac:dyDescent="0.2">
      <c r="A23" s="9" t="s">
        <v>22</v>
      </c>
      <c r="B23" s="9" t="s">
        <v>318</v>
      </c>
      <c r="C23" s="12" t="n">
        <v>3.0</v>
      </c>
      <c r="D23" s="12" t="n">
        <v>5.0</v>
      </c>
      <c r="E23" s="12" t="n">
        <v>30.0</v>
      </c>
      <c r="F23" s="12" t="n">
        <v>0.0</v>
      </c>
      <c r="G23" s="12" t="n">
        <v>2.0</v>
      </c>
      <c r="H23" s="12" t="n">
        <v>49.0</v>
      </c>
      <c r="I23" s="12" t="n">
        <v>1.0</v>
      </c>
      <c r="J23" s="12" t="n">
        <v>2.0</v>
      </c>
      <c r="K23" s="12" t="n">
        <v>8.0</v>
      </c>
      <c r="L23" s="12" t="n">
        <v>0.0</v>
      </c>
      <c r="M23" s="12" t="n">
        <v>13.0</v>
      </c>
      <c r="N23" s="12" t="n">
        <v>8.0</v>
      </c>
      <c r="O23" s="12" t="n">
        <v>0.0</v>
      </c>
      <c r="P23" s="12" t="n">
        <v>6.0</v>
      </c>
      <c r="Q23" s="12" t="n">
        <v>2.0</v>
      </c>
      <c r="R23" s="12" t="n">
        <v>0.0</v>
      </c>
      <c r="S23" s="12" t="n">
        <v>4.0</v>
      </c>
      <c r="T23" s="12" t="n">
        <v>0.0</v>
      </c>
      <c r="U23" s="12" t="n">
        <v>0.0</v>
      </c>
      <c r="V23" s="12" t="n">
        <v>0.0</v>
      </c>
      <c r="W23" s="12" t="n">
        <v>0.0</v>
      </c>
      <c r="X23" s="12" t="n">
        <v>30.0</v>
      </c>
      <c r="Y23" s="12" t="n">
        <v>0.0</v>
      </c>
      <c r="Z23" s="12" t="n">
        <v>396.0</v>
      </c>
      <c r="AA23" s="12" t="n">
        <v>1.0</v>
      </c>
      <c r="AB23" s="12" t="n">
        <v>0.0</v>
      </c>
      <c r="AC23" s="12" t="n">
        <v>3.0</v>
      </c>
      <c r="AD23" s="10" t="n">
        <f t="shared" si="0"/>
        <v>563.0</v>
      </c>
      <c r="AE23" s="37">
        <v>0</v>
      </c>
    </row>
    <row r="24" spans="1:31" x14ac:dyDescent="0.2">
      <c r="A24" s="9" t="s">
        <v>24</v>
      </c>
      <c r="B24" s="9" t="s">
        <v>319</v>
      </c>
      <c r="C24" s="12" t="n">
        <v>0.0</v>
      </c>
      <c r="D24" s="12" t="n">
        <v>4.0</v>
      </c>
      <c r="E24" s="12" t="n">
        <v>0.0</v>
      </c>
      <c r="F24" s="12" t="n">
        <v>0.0</v>
      </c>
      <c r="G24" s="12" t="n">
        <v>7.0</v>
      </c>
      <c r="H24" s="12" t="n">
        <v>0.0</v>
      </c>
      <c r="I24" s="12" t="n">
        <v>0.0</v>
      </c>
      <c r="J24" s="12" t="n">
        <v>0.0</v>
      </c>
      <c r="K24" s="12" t="n">
        <v>0.0</v>
      </c>
      <c r="L24" s="12" t="n">
        <v>2.0</v>
      </c>
      <c r="M24" s="12" t="n">
        <v>8.0</v>
      </c>
      <c r="N24" s="12" t="n">
        <v>0.0</v>
      </c>
      <c r="O24" s="12" t="n">
        <v>0.0</v>
      </c>
      <c r="P24" s="12" t="n">
        <v>21.0</v>
      </c>
      <c r="Q24" s="12" t="n">
        <v>1.0</v>
      </c>
      <c r="R24" s="12" t="n">
        <v>0.0</v>
      </c>
      <c r="S24" s="12" t="n">
        <v>20.0</v>
      </c>
      <c r="T24" s="63" t="n">
        <v>0.0</v>
      </c>
      <c r="U24" s="12" t="n">
        <v>0.0</v>
      </c>
      <c r="V24" s="12" t="n">
        <v>0.0</v>
      </c>
      <c r="W24" s="12" t="n">
        <v>0.0</v>
      </c>
      <c r="X24" s="12" t="n">
        <v>13.0</v>
      </c>
      <c r="Y24" s="12" t="n">
        <v>0.0</v>
      </c>
      <c r="Z24" s="12" t="n">
        <v>206.0</v>
      </c>
      <c r="AA24" s="12" t="n">
        <v>0.0</v>
      </c>
      <c r="AB24" s="12" t="n">
        <v>0.0</v>
      </c>
      <c r="AC24" s="12" t="n">
        <v>1.0</v>
      </c>
      <c r="AD24" s="10" t="n">
        <f t="shared" si="0"/>
        <v>283.0</v>
      </c>
      <c r="AE24" s="37" t="n">
        <v>1.0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8.0</v>
      </c>
      <c r="D26" s="12" t="n">
        <v>0.0</v>
      </c>
      <c r="E26" s="12" t="n">
        <v>163.0</v>
      </c>
      <c r="F26" s="12" t="n">
        <v>0.0</v>
      </c>
      <c r="G26" s="12" t="n">
        <v>6.0</v>
      </c>
      <c r="H26" s="12" t="n">
        <v>0.0</v>
      </c>
      <c r="I26" s="12" t="n">
        <v>2.0</v>
      </c>
      <c r="J26" s="12" t="n">
        <v>5.0</v>
      </c>
      <c r="K26" s="12" t="n">
        <v>21.0</v>
      </c>
      <c r="L26" s="12" t="n">
        <v>0.0</v>
      </c>
      <c r="M26" s="12" t="n">
        <v>41.0</v>
      </c>
      <c r="N26" s="12" t="n">
        <v>52.0</v>
      </c>
      <c r="O26" s="12" t="n">
        <v>0.0</v>
      </c>
      <c r="P26" s="12" t="n">
        <v>0.0</v>
      </c>
      <c r="Q26" s="12" t="n">
        <v>0.0</v>
      </c>
      <c r="R26" s="12" t="n">
        <v>2.0</v>
      </c>
      <c r="S26" s="12" t="n">
        <v>17.0</v>
      </c>
      <c r="T26" s="12" t="n">
        <v>0.0</v>
      </c>
      <c r="U26" s="12" t="n">
        <v>9.0</v>
      </c>
      <c r="V26" s="12" t="n">
        <v>0.0</v>
      </c>
      <c r="W26" s="12" t="n">
        <v>11.0</v>
      </c>
      <c r="X26" s="12" t="n">
        <v>62.0</v>
      </c>
      <c r="Y26" s="12" t="n">
        <v>0.0</v>
      </c>
      <c r="Z26" s="12" t="n">
        <v>1907.0</v>
      </c>
      <c r="AA26" s="12" t="n">
        <v>2.0</v>
      </c>
      <c r="AB26" s="12" t="n">
        <v>0.0</v>
      </c>
      <c r="AC26" s="12" t="n">
        <v>13.0</v>
      </c>
      <c r="AD26" s="10" t="n">
        <f t="shared" si="0"/>
        <v>2321.0</v>
      </c>
      <c r="AE26" s="37">
        <v>0</v>
      </c>
    </row>
    <row r="27" spans="1:31" x14ac:dyDescent="0.2">
      <c r="A27" s="9" t="s">
        <v>26</v>
      </c>
      <c r="B27" s="9" t="s">
        <v>318</v>
      </c>
      <c r="C27" s="12" t="n">
        <v>51.0</v>
      </c>
      <c r="D27" s="12" t="n">
        <v>417.0</v>
      </c>
      <c r="E27" s="12" t="n">
        <v>1.0</v>
      </c>
      <c r="F27" s="12" t="n">
        <v>1.0</v>
      </c>
      <c r="G27" s="12" t="n">
        <v>10.0</v>
      </c>
      <c r="H27" s="12" t="n">
        <v>2737.0</v>
      </c>
      <c r="I27" s="12" t="n">
        <v>4.0</v>
      </c>
      <c r="J27" s="12" t="n">
        <v>0.0</v>
      </c>
      <c r="K27" s="12" t="n">
        <v>150.0</v>
      </c>
      <c r="L27" s="12" t="n">
        <v>2.0</v>
      </c>
      <c r="M27" s="12" t="n">
        <v>162.0</v>
      </c>
      <c r="N27" s="12" t="n">
        <v>78.0</v>
      </c>
      <c r="O27" s="12" t="n">
        <v>0.0</v>
      </c>
      <c r="P27" s="12" t="n">
        <v>12.0</v>
      </c>
      <c r="Q27" s="12" t="n">
        <v>4.0</v>
      </c>
      <c r="R27" s="12" t="n">
        <v>1.0</v>
      </c>
      <c r="S27" s="12" t="n">
        <v>0.0</v>
      </c>
      <c r="T27" s="12" t="n">
        <v>84.0</v>
      </c>
      <c r="U27" s="12" t="n">
        <v>0.0</v>
      </c>
      <c r="V27" s="12" t="n">
        <v>0.0</v>
      </c>
      <c r="W27" s="12" t="n">
        <v>50.0</v>
      </c>
      <c r="X27" s="12" t="n">
        <v>13.0</v>
      </c>
      <c r="Y27" s="12" t="n">
        <v>0.0</v>
      </c>
      <c r="Z27" s="12" t="n">
        <v>3.0</v>
      </c>
      <c r="AA27" s="12" t="n">
        <v>10.0</v>
      </c>
      <c r="AB27" s="12" t="n">
        <v>0.0</v>
      </c>
      <c r="AC27" s="12" t="n">
        <v>1.0</v>
      </c>
      <c r="AD27" s="10" t="n">
        <f t="shared" si="0"/>
        <v>3791.0</v>
      </c>
      <c r="AE27" s="37">
        <v>0</v>
      </c>
    </row>
    <row r="28" spans="1:31" x14ac:dyDescent="0.2">
      <c r="A28" s="9" t="s">
        <v>28</v>
      </c>
      <c r="B28" s="9" t="s">
        <v>319</v>
      </c>
      <c r="C28" s="12" t="n">
        <v>226.0</v>
      </c>
      <c r="D28" s="12" t="n">
        <v>13.0</v>
      </c>
      <c r="E28" s="12" t="n">
        <v>0.0</v>
      </c>
      <c r="F28" s="12" t="n">
        <v>0.0</v>
      </c>
      <c r="G28" s="12" t="n">
        <v>92.0</v>
      </c>
      <c r="H28" s="12" t="n">
        <v>3861.0</v>
      </c>
      <c r="I28" s="12" t="n">
        <v>16.0</v>
      </c>
      <c r="J28" s="12" t="n">
        <v>1.0</v>
      </c>
      <c r="K28" s="12" t="n">
        <v>68.0</v>
      </c>
      <c r="L28" s="12" t="n">
        <v>11.0</v>
      </c>
      <c r="M28" s="12" t="n">
        <v>72.0</v>
      </c>
      <c r="N28" s="12" t="n">
        <v>281.0</v>
      </c>
      <c r="O28" s="12" t="n">
        <v>0.0</v>
      </c>
      <c r="P28" s="12" t="n">
        <v>7.0</v>
      </c>
      <c r="Q28" s="12" t="n">
        <v>0.0</v>
      </c>
      <c r="R28" s="12" t="n">
        <v>1.0</v>
      </c>
      <c r="S28" s="12" t="n">
        <v>1.0</v>
      </c>
      <c r="T28" s="12" t="n">
        <v>18.0</v>
      </c>
      <c r="U28" s="12" t="n">
        <v>2.0</v>
      </c>
      <c r="V28" s="12" t="n">
        <v>0.0</v>
      </c>
      <c r="W28" s="12" t="n">
        <v>11.0</v>
      </c>
      <c r="X28" s="12" t="n">
        <v>17.0</v>
      </c>
      <c r="Y28" s="12" t="n">
        <v>0.0</v>
      </c>
      <c r="Z28" s="12" t="n">
        <v>29.0</v>
      </c>
      <c r="AA28" s="12" t="n">
        <v>18.0</v>
      </c>
      <c r="AB28" s="12" t="n">
        <v>0.0</v>
      </c>
      <c r="AC28" s="12" t="n">
        <v>1.0</v>
      </c>
      <c r="AD28" s="10" t="n">
        <f t="shared" si="0"/>
        <v>4746.0</v>
      </c>
      <c r="AE28" s="37">
        <v>0</v>
      </c>
    </row>
    <row r="29" spans="1:31" x14ac:dyDescent="0.2">
      <c r="A29" s="9" t="s">
        <v>28</v>
      </c>
      <c r="B29" s="9" t="s">
        <v>318</v>
      </c>
      <c r="C29" s="12" t="n">
        <v>4.0</v>
      </c>
      <c r="D29" s="12" t="n">
        <v>0.0</v>
      </c>
      <c r="E29" s="12" t="n">
        <v>0.0</v>
      </c>
      <c r="F29" s="12" t="n">
        <v>0.0</v>
      </c>
      <c r="G29" s="12" t="n">
        <v>2.0</v>
      </c>
      <c r="H29" s="12" t="n">
        <v>9.0</v>
      </c>
      <c r="I29" s="12" t="n">
        <v>0.0</v>
      </c>
      <c r="J29" s="12" t="n">
        <v>0.0</v>
      </c>
      <c r="K29" s="12" t="n">
        <v>3.0</v>
      </c>
      <c r="L29" s="12" t="n">
        <v>0.0</v>
      </c>
      <c r="M29" s="12" t="n">
        <v>2.0</v>
      </c>
      <c r="N29" s="12" t="n">
        <v>0.0</v>
      </c>
      <c r="O29" s="12" t="n">
        <v>0.0</v>
      </c>
      <c r="P29" s="12" t="n">
        <v>3.0</v>
      </c>
      <c r="Q29" s="12" t="n">
        <v>2.0</v>
      </c>
      <c r="R29" s="12" t="n">
        <v>1.0</v>
      </c>
      <c r="S29" s="12" t="n">
        <v>0.0</v>
      </c>
      <c r="T29" s="12" t="n">
        <v>0.0</v>
      </c>
      <c r="U29" s="12" t="n">
        <v>0.0</v>
      </c>
      <c r="V29" s="12" t="n">
        <v>0.0</v>
      </c>
      <c r="W29" s="12" t="n">
        <v>0.0</v>
      </c>
      <c r="X29" s="12" t="n">
        <v>4.0</v>
      </c>
      <c r="Y29" s="12" t="n">
        <v>0.0</v>
      </c>
      <c r="Z29" s="12" t="n">
        <v>35.0</v>
      </c>
      <c r="AA29" s="12" t="n">
        <v>0.0</v>
      </c>
      <c r="AB29" s="12" t="n">
        <v>0.0</v>
      </c>
      <c r="AC29" s="12" t="n">
        <v>5.0</v>
      </c>
      <c r="AD29" s="10" t="n">
        <f t="shared" si="0"/>
        <v>70.0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4.0</v>
      </c>
      <c r="D31" s="12" t="n">
        <v>0.0</v>
      </c>
      <c r="E31" s="12" t="n">
        <v>0.0</v>
      </c>
      <c r="F31" s="12" t="n">
        <v>0.0</v>
      </c>
      <c r="G31" s="12" t="n">
        <v>85.0</v>
      </c>
      <c r="H31" s="12" t="n">
        <v>80.0</v>
      </c>
      <c r="I31" s="12" t="n">
        <v>0.0</v>
      </c>
      <c r="J31" s="12" t="n">
        <v>0.0</v>
      </c>
      <c r="K31" s="12" t="n">
        <v>64.0</v>
      </c>
      <c r="L31" s="12" t="n">
        <v>5.0</v>
      </c>
      <c r="M31" s="12" t="n">
        <v>0.0</v>
      </c>
      <c r="N31" s="12" t="n">
        <v>7.0</v>
      </c>
      <c r="O31" s="12" t="n">
        <v>0.0</v>
      </c>
      <c r="P31" s="12" t="n">
        <v>0.0</v>
      </c>
      <c r="Q31" s="12" t="n">
        <v>0.0</v>
      </c>
      <c r="R31" s="12" t="n">
        <v>0.0</v>
      </c>
      <c r="S31" s="12" t="n">
        <v>0.0</v>
      </c>
      <c r="T31" s="12" t="n">
        <v>0.0</v>
      </c>
      <c r="U31" s="12" t="n">
        <v>1.0</v>
      </c>
      <c r="V31" s="12" t="n">
        <v>0.0</v>
      </c>
      <c r="W31" s="12" t="n">
        <v>2.0</v>
      </c>
      <c r="X31" s="12" t="n">
        <v>1.0</v>
      </c>
      <c r="Y31" s="12" t="n">
        <v>0.0</v>
      </c>
      <c r="Z31" s="12" t="n">
        <v>0.0</v>
      </c>
      <c r="AA31" s="12" t="n">
        <v>1.0</v>
      </c>
      <c r="AB31" s="12" t="n">
        <v>0.0</v>
      </c>
      <c r="AC31" s="12" t="n">
        <v>0.0</v>
      </c>
      <c r="AD31" s="10" t="n">
        <f t="shared" si="0"/>
        <v>250.0</v>
      </c>
      <c r="AE31" s="37">
        <v>0</v>
      </c>
    </row>
    <row r="32" spans="1:31" x14ac:dyDescent="0.2">
      <c r="A32" s="9" t="s">
        <v>32</v>
      </c>
      <c r="B32" s="9" t="s">
        <v>319</v>
      </c>
      <c r="C32" s="12" t="n">
        <v>4.0</v>
      </c>
      <c r="D32" s="12" t="n">
        <v>0.0</v>
      </c>
      <c r="E32" s="12" t="n">
        <v>0.0</v>
      </c>
      <c r="F32" s="12" t="n">
        <v>0.0</v>
      </c>
      <c r="G32" s="12" t="n">
        <v>2.0</v>
      </c>
      <c r="H32" s="12" t="n">
        <v>9.0</v>
      </c>
      <c r="I32" s="12" t="n">
        <v>0.0</v>
      </c>
      <c r="J32" s="12" t="n">
        <v>0.0</v>
      </c>
      <c r="K32" s="12" t="n">
        <v>3.0</v>
      </c>
      <c r="L32" s="12" t="n">
        <v>0.0</v>
      </c>
      <c r="M32" s="12" t="n">
        <v>2.0</v>
      </c>
      <c r="N32" s="12" t="n">
        <v>0.0</v>
      </c>
      <c r="O32" s="12" t="n">
        <v>0.0</v>
      </c>
      <c r="P32" s="12" t="n">
        <v>3.0</v>
      </c>
      <c r="Q32" s="12" t="n">
        <v>2.0</v>
      </c>
      <c r="R32" s="12" t="n">
        <v>1.0</v>
      </c>
      <c r="S32" s="12" t="n">
        <v>0.0</v>
      </c>
      <c r="T32" s="12" t="n">
        <v>0.0</v>
      </c>
      <c r="U32" s="12" t="n">
        <v>0.0</v>
      </c>
      <c r="V32" s="12" t="n">
        <v>0.0</v>
      </c>
      <c r="W32" s="12" t="n">
        <v>0.0</v>
      </c>
      <c r="X32" s="12" t="n">
        <v>4.0</v>
      </c>
      <c r="Y32" s="12" t="n">
        <v>0.0</v>
      </c>
      <c r="Z32" s="12" t="n">
        <v>35.0</v>
      </c>
      <c r="AA32" s="12" t="n">
        <v>0.0</v>
      </c>
      <c r="AB32" s="12" t="n">
        <v>0.0</v>
      </c>
      <c r="AC32" s="12" t="n">
        <v>5.0</v>
      </c>
      <c r="AD32" s="10" t="n">
        <f t="shared" si="0"/>
        <v>70.0</v>
      </c>
      <c r="AE32" s="37">
        <v>0</v>
      </c>
    </row>
    <row r="33" spans="1:31" x14ac:dyDescent="0.2">
      <c r="A33" s="9" t="s">
        <v>32</v>
      </c>
      <c r="B33" s="9" t="s">
        <v>318</v>
      </c>
      <c r="C33" s="12" t="n">
        <v>226.0</v>
      </c>
      <c r="D33" s="12" t="n">
        <v>13.0</v>
      </c>
      <c r="E33" s="12" t="n">
        <v>0.0</v>
      </c>
      <c r="F33" s="12" t="n">
        <v>0.0</v>
      </c>
      <c r="G33" s="12" t="n">
        <v>92.0</v>
      </c>
      <c r="H33" s="12" t="n">
        <v>3896.0</v>
      </c>
      <c r="I33" s="12" t="n">
        <v>16.0</v>
      </c>
      <c r="J33" s="12" t="n">
        <v>1.0</v>
      </c>
      <c r="K33" s="12" t="n">
        <v>68.0</v>
      </c>
      <c r="L33" s="12" t="n">
        <v>11.0</v>
      </c>
      <c r="M33" s="12" t="n">
        <v>72.0</v>
      </c>
      <c r="N33" s="12" t="n">
        <v>298.0</v>
      </c>
      <c r="O33" s="12" t="n">
        <v>0.0</v>
      </c>
      <c r="P33" s="12" t="n">
        <v>7.0</v>
      </c>
      <c r="Q33" s="12" t="n">
        <v>0.0</v>
      </c>
      <c r="R33" s="12" t="n">
        <v>1.0</v>
      </c>
      <c r="S33" s="12" t="n">
        <v>1.0</v>
      </c>
      <c r="T33" s="12" t="n">
        <v>18.0</v>
      </c>
      <c r="U33" s="12" t="n">
        <v>2.0</v>
      </c>
      <c r="V33" s="12" t="n">
        <v>0.0</v>
      </c>
      <c r="W33" s="12" t="n">
        <v>11.0</v>
      </c>
      <c r="X33" s="12" t="n">
        <v>17.0</v>
      </c>
      <c r="Y33" s="12" t="n">
        <v>0.0</v>
      </c>
      <c r="Z33" s="12" t="n">
        <v>29.0</v>
      </c>
      <c r="AA33" s="12" t="n">
        <v>19.0</v>
      </c>
      <c r="AB33" s="12" t="n">
        <v>0.0</v>
      </c>
      <c r="AC33" s="12" t="n">
        <v>1.0</v>
      </c>
      <c r="AD33" s="10" t="n">
        <f t="shared" si="0"/>
        <v>4799.0</v>
      </c>
      <c r="AE33" s="37">
        <v>0</v>
      </c>
    </row>
    <row r="34" spans="1:31" x14ac:dyDescent="0.2">
      <c r="A34" s="9" t="s">
        <v>34</v>
      </c>
      <c r="B34" s="9" t="s">
        <v>319</v>
      </c>
      <c r="C34" s="12" t="n">
        <v>0.0</v>
      </c>
      <c r="D34" s="12" t="n">
        <v>0.0</v>
      </c>
      <c r="E34" s="12" t="n">
        <v>0.0</v>
      </c>
      <c r="F34" s="12" t="n">
        <v>0.0</v>
      </c>
      <c r="G34" s="12" t="n">
        <v>1.0</v>
      </c>
      <c r="H34" s="12" t="n">
        <v>0.0</v>
      </c>
      <c r="I34" s="12" t="n">
        <v>0.0</v>
      </c>
      <c r="J34" s="12" t="n">
        <v>0.0</v>
      </c>
      <c r="K34" s="12" t="n">
        <v>0.0</v>
      </c>
      <c r="L34" s="12" t="n">
        <v>0.0</v>
      </c>
      <c r="M34" s="12" t="n">
        <v>0.0</v>
      </c>
      <c r="N34" s="12" t="n">
        <v>0.0</v>
      </c>
      <c r="O34" s="12" t="n">
        <v>0.0</v>
      </c>
      <c r="P34" s="12" t="n">
        <v>1.0</v>
      </c>
      <c r="Q34" s="12" t="n">
        <v>0.0</v>
      </c>
      <c r="R34" s="12" t="n">
        <v>0.0</v>
      </c>
      <c r="S34" s="12" t="n">
        <v>0.0</v>
      </c>
      <c r="T34" s="12" t="n">
        <v>0.0</v>
      </c>
      <c r="U34" s="12" t="n">
        <v>0.0</v>
      </c>
      <c r="V34" s="12" t="n">
        <v>0.0</v>
      </c>
      <c r="W34" s="12" t="n">
        <v>0.0</v>
      </c>
      <c r="X34" s="12" t="n">
        <v>0.0</v>
      </c>
      <c r="Y34" s="12" t="n">
        <v>0.0</v>
      </c>
      <c r="Z34" s="12" t="n">
        <v>1.0</v>
      </c>
      <c r="AA34" s="12" t="n">
        <v>0.0</v>
      </c>
      <c r="AB34" s="12" t="n">
        <v>0.0</v>
      </c>
      <c r="AC34" s="12" t="n">
        <v>0.0</v>
      </c>
      <c r="AD34" s="10" t="n">
        <f t="shared" si="0"/>
        <v>3.0</v>
      </c>
      <c r="AE34" s="37">
        <v>0</v>
      </c>
    </row>
    <row r="35" spans="1:31" x14ac:dyDescent="0.2">
      <c r="A35" s="9" t="s">
        <v>34</v>
      </c>
      <c r="B35" s="9" t="s">
        <v>318</v>
      </c>
      <c r="C35" s="12" t="n">
        <v>2.0</v>
      </c>
      <c r="D35" s="12" t="n">
        <v>1.0</v>
      </c>
      <c r="E35" s="12" t="n">
        <v>0.0</v>
      </c>
      <c r="F35" s="12" t="n">
        <v>0.0</v>
      </c>
      <c r="G35" s="12" t="n">
        <v>0.0</v>
      </c>
      <c r="H35" s="12" t="n">
        <v>11.0</v>
      </c>
      <c r="I35" s="12" t="n">
        <v>0.0</v>
      </c>
      <c r="J35" s="12" t="n">
        <v>0.0</v>
      </c>
      <c r="K35" s="12" t="n">
        <v>0.0</v>
      </c>
      <c r="L35" s="12" t="n">
        <v>0.0</v>
      </c>
      <c r="M35" s="12" t="n">
        <v>1.0</v>
      </c>
      <c r="N35" s="12" t="n">
        <v>3.0</v>
      </c>
      <c r="O35" s="12" t="n">
        <v>0.0</v>
      </c>
      <c r="P35" s="12" t="n">
        <v>0.0</v>
      </c>
      <c r="Q35" s="12" t="n">
        <v>0.0</v>
      </c>
      <c r="R35" s="12" t="n">
        <v>0.0</v>
      </c>
      <c r="S35" s="12" t="n">
        <v>0.0</v>
      </c>
      <c r="T35" s="12" t="n">
        <v>0.0</v>
      </c>
      <c r="U35" s="12" t="n">
        <v>0.0</v>
      </c>
      <c r="V35" s="12" t="n">
        <v>0.0</v>
      </c>
      <c r="W35" s="12" t="n">
        <v>1.0</v>
      </c>
      <c r="X35" s="12" t="n">
        <v>0.0</v>
      </c>
      <c r="Y35" s="12" t="n">
        <v>0.0</v>
      </c>
      <c r="Z35" s="12" t="n">
        <v>1.0</v>
      </c>
      <c r="AA35" s="12" t="n">
        <v>0.0</v>
      </c>
      <c r="AB35" s="12" t="n">
        <v>0.0</v>
      </c>
      <c r="AC35" s="12" t="n">
        <v>0.0</v>
      </c>
      <c r="AD35" s="10" t="n">
        <f t="shared" si="0"/>
        <v>20.0</v>
      </c>
      <c r="AE35" s="37">
        <v>0</v>
      </c>
    </row>
    <row r="36" spans="1:31" x14ac:dyDescent="0.2">
      <c r="A36" s="9" t="s">
        <v>36</v>
      </c>
      <c r="B36" s="9" t="s">
        <v>319</v>
      </c>
      <c r="C36" s="12" t="n">
        <v>4.0</v>
      </c>
      <c r="D36" s="12" t="n">
        <v>1.0</v>
      </c>
      <c r="E36" s="12" t="n">
        <v>0.0</v>
      </c>
      <c r="F36" s="12" t="n">
        <v>0.0</v>
      </c>
      <c r="G36" s="12" t="n">
        <v>1.0</v>
      </c>
      <c r="H36" s="12" t="n">
        <v>8.0</v>
      </c>
      <c r="I36" s="12" t="n">
        <v>0.0</v>
      </c>
      <c r="J36" s="12" t="n">
        <v>0.0</v>
      </c>
      <c r="K36" s="12" t="n">
        <v>3.0</v>
      </c>
      <c r="L36" s="12" t="n">
        <v>0.0</v>
      </c>
      <c r="M36" s="12" t="n">
        <v>2.0</v>
      </c>
      <c r="N36" s="12" t="n">
        <v>0.0</v>
      </c>
      <c r="O36" s="12" t="n">
        <v>0.0</v>
      </c>
      <c r="P36" s="12" t="n">
        <v>1.0</v>
      </c>
      <c r="Q36" s="12" t="n">
        <v>0.0</v>
      </c>
      <c r="R36" s="12" t="n">
        <v>1.0</v>
      </c>
      <c r="S36" s="12" t="n">
        <v>0.0</v>
      </c>
      <c r="T36" s="12" t="n">
        <v>0.0</v>
      </c>
      <c r="U36" s="12" t="n">
        <v>0.0</v>
      </c>
      <c r="V36" s="12" t="n">
        <v>0.0</v>
      </c>
      <c r="W36" s="12" t="n">
        <v>0.0</v>
      </c>
      <c r="X36" s="12" t="n">
        <v>2.0</v>
      </c>
      <c r="Y36" s="12" t="n">
        <v>0.0</v>
      </c>
      <c r="Z36" s="12" t="n">
        <v>30.0</v>
      </c>
      <c r="AA36" s="12" t="n">
        <v>0.0</v>
      </c>
      <c r="AB36" s="12" t="n">
        <v>0.0</v>
      </c>
      <c r="AC36" s="12" t="n">
        <v>5.0</v>
      </c>
      <c r="AD36" s="10" t="n">
        <f t="shared" si="0"/>
        <v>58.0</v>
      </c>
      <c r="AE36" s="37">
        <v>0</v>
      </c>
    </row>
    <row r="37" spans="1:31" x14ac:dyDescent="0.2">
      <c r="A37" s="9" t="s">
        <v>36</v>
      </c>
      <c r="B37" s="9" t="s">
        <v>318</v>
      </c>
      <c r="C37" s="12" t="n">
        <v>206.0</v>
      </c>
      <c r="D37" s="12" t="n">
        <v>14.0</v>
      </c>
      <c r="E37" s="12" t="n">
        <v>0.0</v>
      </c>
      <c r="F37" s="12" t="n">
        <v>0.0</v>
      </c>
      <c r="G37" s="12" t="n">
        <v>6.0</v>
      </c>
      <c r="H37" s="12" t="n">
        <v>4214.0</v>
      </c>
      <c r="I37" s="12" t="n">
        <v>14.0</v>
      </c>
      <c r="J37" s="12" t="n">
        <v>1.0</v>
      </c>
      <c r="K37" s="12" t="n">
        <v>5.0</v>
      </c>
      <c r="L37" s="12" t="n">
        <v>5.0</v>
      </c>
      <c r="M37" s="12" t="n">
        <v>76.0</v>
      </c>
      <c r="N37" s="12" t="n">
        <v>324.0</v>
      </c>
      <c r="O37" s="12" t="n">
        <v>0.0</v>
      </c>
      <c r="P37" s="12" t="n">
        <v>7.0</v>
      </c>
      <c r="Q37" s="12" t="n">
        <v>0.0</v>
      </c>
      <c r="R37" s="12" t="n">
        <v>2.0</v>
      </c>
      <c r="S37" s="12" t="n">
        <v>1.0</v>
      </c>
      <c r="T37" s="12" t="n">
        <v>18.0</v>
      </c>
      <c r="U37" s="12" t="n">
        <v>1.0</v>
      </c>
      <c r="V37" s="12" t="n">
        <v>0.0</v>
      </c>
      <c r="W37" s="12" t="n">
        <v>5.0</v>
      </c>
      <c r="X37" s="12" t="n">
        <v>21.0</v>
      </c>
      <c r="Y37" s="12" t="n">
        <v>0.0</v>
      </c>
      <c r="Z37" s="12" t="n">
        <v>29.0</v>
      </c>
      <c r="AA37" s="12" t="n">
        <v>17.0</v>
      </c>
      <c r="AB37" s="12" t="n">
        <v>0.0</v>
      </c>
      <c r="AC37" s="12" t="n">
        <v>1.0</v>
      </c>
      <c r="AD37" s="10" t="n">
        <f t="shared" si="0"/>
        <v>4967.0</v>
      </c>
      <c r="AE37" s="37">
        <v>0</v>
      </c>
    </row>
    <row r="38" spans="1:31" x14ac:dyDescent="0.2">
      <c r="A38" s="9" t="s">
        <v>38</v>
      </c>
      <c r="B38" s="9" t="s">
        <v>319</v>
      </c>
      <c r="C38" s="12" t="n">
        <v>3.0</v>
      </c>
      <c r="D38" s="12" t="n">
        <v>0.0</v>
      </c>
      <c r="E38" s="12" t="n">
        <v>0.0</v>
      </c>
      <c r="F38" s="12" t="n">
        <v>0.0</v>
      </c>
      <c r="G38" s="12" t="n">
        <v>1.0</v>
      </c>
      <c r="H38" s="12" t="n">
        <v>3.0</v>
      </c>
      <c r="I38" s="12" t="n">
        <v>0.0</v>
      </c>
      <c r="J38" s="12" t="n">
        <v>0.0</v>
      </c>
      <c r="K38" s="12" t="n">
        <v>2.0</v>
      </c>
      <c r="L38" s="12" t="n">
        <v>0.0</v>
      </c>
      <c r="M38" s="12" t="n">
        <v>1.0</v>
      </c>
      <c r="N38" s="12" t="n">
        <v>0.0</v>
      </c>
      <c r="O38" s="12" t="n">
        <v>0.0</v>
      </c>
      <c r="P38" s="12" t="n">
        <v>0.0</v>
      </c>
      <c r="Q38" s="12" t="n">
        <v>0.0</v>
      </c>
      <c r="R38" s="12" t="n">
        <v>1.0</v>
      </c>
      <c r="S38" s="12" t="n">
        <v>0.0</v>
      </c>
      <c r="T38" s="12" t="n">
        <v>0.0</v>
      </c>
      <c r="U38" s="12" t="n">
        <v>0.0</v>
      </c>
      <c r="V38" s="12" t="n">
        <v>0.0</v>
      </c>
      <c r="W38" s="12" t="n">
        <v>0.0</v>
      </c>
      <c r="X38" s="12" t="n">
        <v>2.0</v>
      </c>
      <c r="Y38" s="12" t="n">
        <v>0.0</v>
      </c>
      <c r="Z38" s="12" t="n">
        <v>14.0</v>
      </c>
      <c r="AA38" s="12" t="n">
        <v>0.0</v>
      </c>
      <c r="AB38" s="12" t="n">
        <v>0.0</v>
      </c>
      <c r="AC38" s="12" t="n">
        <v>5.0</v>
      </c>
      <c r="AD38" s="10" t="n">
        <f t="shared" si="0"/>
        <v>32.0</v>
      </c>
      <c r="AE38" s="37">
        <v>0</v>
      </c>
    </row>
    <row r="39" spans="1:31" x14ac:dyDescent="0.2">
      <c r="A39" s="9" t="s">
        <v>38</v>
      </c>
      <c r="B39" s="9" t="s">
        <v>318</v>
      </c>
      <c r="C39" s="12" t="n">
        <v>156.0</v>
      </c>
      <c r="D39" s="12" t="n">
        <v>9.0</v>
      </c>
      <c r="E39" s="12" t="n">
        <v>0.0</v>
      </c>
      <c r="F39" s="12" t="n">
        <v>0.0</v>
      </c>
      <c r="G39" s="12" t="n">
        <v>6.0</v>
      </c>
      <c r="H39" s="12" t="n">
        <v>2720.0</v>
      </c>
      <c r="I39" s="12" t="n">
        <v>14.0</v>
      </c>
      <c r="J39" s="12" t="n">
        <v>1.0</v>
      </c>
      <c r="K39" s="12" t="n">
        <v>4.0</v>
      </c>
      <c r="L39" s="12" t="n">
        <v>5.0</v>
      </c>
      <c r="M39" s="12" t="n">
        <v>59.0</v>
      </c>
      <c r="N39" s="12" t="n">
        <v>216.0</v>
      </c>
      <c r="O39" s="12" t="n">
        <v>0.0</v>
      </c>
      <c r="P39" s="12" t="n">
        <v>0.0</v>
      </c>
      <c r="Q39" s="12" t="n">
        <v>0.0</v>
      </c>
      <c r="R39" s="12" t="n">
        <v>0.0</v>
      </c>
      <c r="S39" s="12" t="n">
        <v>0.0</v>
      </c>
      <c r="T39" s="12" t="n">
        <v>15.0</v>
      </c>
      <c r="U39" s="12" t="n">
        <v>0.0</v>
      </c>
      <c r="V39" s="12" t="n">
        <v>0.0</v>
      </c>
      <c r="W39" s="12" t="n">
        <v>3.0</v>
      </c>
      <c r="X39" s="12" t="n">
        <v>16.0</v>
      </c>
      <c r="Y39" s="12" t="n">
        <v>0.0</v>
      </c>
      <c r="Z39" s="12" t="n">
        <v>8.0</v>
      </c>
      <c r="AA39" s="12" t="n">
        <v>14.0</v>
      </c>
      <c r="AB39" s="12" t="n">
        <v>0.0</v>
      </c>
      <c r="AC39" s="12" t="n">
        <v>1.0</v>
      </c>
      <c r="AD39" s="10" t="n">
        <f t="shared" si="0"/>
        <v>3247.0</v>
      </c>
      <c r="AE39" s="37">
        <v>0</v>
      </c>
    </row>
    <row r="40" spans="1:31" x14ac:dyDescent="0.2">
      <c r="A40" s="9" t="s">
        <v>40</v>
      </c>
      <c r="B40" s="9" t="s">
        <v>319</v>
      </c>
      <c r="C40" s="12" t="n">
        <v>1.0</v>
      </c>
      <c r="D40" s="12" t="n">
        <v>1.0</v>
      </c>
      <c r="E40" s="12" t="n">
        <v>0.0</v>
      </c>
      <c r="F40" s="12" t="n">
        <v>0.0</v>
      </c>
      <c r="G40" s="12" t="n">
        <v>0.0</v>
      </c>
      <c r="H40" s="12" t="n">
        <v>5.0</v>
      </c>
      <c r="I40" s="12" t="n">
        <v>0.0</v>
      </c>
      <c r="J40" s="12" t="n">
        <v>0.0</v>
      </c>
      <c r="K40" s="12" t="n">
        <v>1.0</v>
      </c>
      <c r="L40" s="12" t="n">
        <v>0.0</v>
      </c>
      <c r="M40" s="12" t="n">
        <v>1.0</v>
      </c>
      <c r="N40" s="12" t="n">
        <v>0.0</v>
      </c>
      <c r="O40" s="12" t="n">
        <v>0.0</v>
      </c>
      <c r="P40" s="12" t="n">
        <v>1.0</v>
      </c>
      <c r="Q40" s="12" t="n">
        <v>0.0</v>
      </c>
      <c r="R40" s="12" t="n">
        <v>0.0</v>
      </c>
      <c r="S40" s="12" t="n">
        <v>0.0</v>
      </c>
      <c r="T40" s="12" t="n">
        <v>0.0</v>
      </c>
      <c r="U40" s="12" t="n">
        <v>0.0</v>
      </c>
      <c r="V40" s="12" t="n">
        <v>0.0</v>
      </c>
      <c r="W40" s="12" t="n">
        <v>0.0</v>
      </c>
      <c r="X40" s="12" t="n">
        <v>0.0</v>
      </c>
      <c r="Y40" s="12" t="n">
        <v>0.0</v>
      </c>
      <c r="Z40" s="12" t="n">
        <v>16.0</v>
      </c>
      <c r="AA40" s="12" t="n">
        <v>0.0</v>
      </c>
      <c r="AB40" s="12" t="n">
        <v>0.0</v>
      </c>
      <c r="AC40" s="12" t="n">
        <v>0.0</v>
      </c>
      <c r="AD40" s="10" t="n">
        <f t="shared" si="0"/>
        <v>26.0</v>
      </c>
      <c r="AE40" s="37">
        <v>0</v>
      </c>
    </row>
    <row r="41" spans="1:31" x14ac:dyDescent="0.2">
      <c r="A41" s="9" t="s">
        <v>40</v>
      </c>
      <c r="B41" s="9" t="s">
        <v>318</v>
      </c>
      <c r="C41" s="12" t="n">
        <v>50.0</v>
      </c>
      <c r="D41" s="12" t="n">
        <v>5.0</v>
      </c>
      <c r="E41" s="12" t="n">
        <v>0.0</v>
      </c>
      <c r="F41" s="12" t="n">
        <v>0.0</v>
      </c>
      <c r="G41" s="12" t="n">
        <v>0.0</v>
      </c>
      <c r="H41" s="12" t="n">
        <v>1494.0</v>
      </c>
      <c r="I41" s="12" t="n">
        <v>0.0</v>
      </c>
      <c r="J41" s="12" t="n">
        <v>0.0</v>
      </c>
      <c r="K41" s="12" t="n">
        <v>1.0</v>
      </c>
      <c r="L41" s="12" t="n">
        <v>0.0</v>
      </c>
      <c r="M41" s="12" t="n">
        <v>17.0</v>
      </c>
      <c r="N41" s="12" t="n">
        <v>108.0</v>
      </c>
      <c r="O41" s="12" t="n">
        <v>0.0</v>
      </c>
      <c r="P41" s="12" t="n">
        <v>7.0</v>
      </c>
      <c r="Q41" s="12" t="n">
        <v>0.0</v>
      </c>
      <c r="R41" s="12" t="n">
        <v>2.0</v>
      </c>
      <c r="S41" s="12" t="n">
        <v>1.0</v>
      </c>
      <c r="T41" s="12" t="n">
        <v>3.0</v>
      </c>
      <c r="U41" s="12" t="n">
        <v>1.0</v>
      </c>
      <c r="V41" s="12" t="n">
        <v>0.0</v>
      </c>
      <c r="W41" s="12" t="n">
        <v>2.0</v>
      </c>
      <c r="X41" s="12" t="n">
        <v>5.0</v>
      </c>
      <c r="Y41" s="12" t="n">
        <v>0.0</v>
      </c>
      <c r="Z41" s="12" t="n">
        <v>21.0</v>
      </c>
      <c r="AA41" s="12" t="n">
        <v>3.0</v>
      </c>
      <c r="AB41" s="12" t="n">
        <v>0.0</v>
      </c>
      <c r="AC41" s="12" t="n">
        <v>0.0</v>
      </c>
      <c r="AD41" s="10" t="n">
        <f t="shared" si="0"/>
        <v>1720.0</v>
      </c>
      <c r="AE41" s="37">
        <v>0</v>
      </c>
    </row>
    <row r="42" spans="1:31" x14ac:dyDescent="0.2">
      <c r="A42" s="9" t="s">
        <v>42</v>
      </c>
      <c r="B42" s="9" t="s">
        <v>319</v>
      </c>
      <c r="C42" s="12" t="n">
        <v>0.0</v>
      </c>
      <c r="D42" s="12" t="n">
        <v>0.0</v>
      </c>
      <c r="E42" s="12" t="n">
        <v>0.0</v>
      </c>
      <c r="F42" s="12" t="n">
        <v>1.0</v>
      </c>
      <c r="G42" s="12" t="n">
        <v>0.0</v>
      </c>
      <c r="H42" s="12" t="n">
        <v>0.0</v>
      </c>
      <c r="I42" s="12" t="n">
        <v>1.0</v>
      </c>
      <c r="J42" s="12" t="n">
        <v>0.0</v>
      </c>
      <c r="K42" s="12" t="n">
        <v>4.0</v>
      </c>
      <c r="L42" s="12" t="n">
        <v>0.0</v>
      </c>
      <c r="M42" s="12" t="n">
        <v>0.0</v>
      </c>
      <c r="N42" s="12" t="n">
        <v>0.0</v>
      </c>
      <c r="O42" s="12" t="n">
        <v>0.0</v>
      </c>
      <c r="P42" s="12" t="n">
        <v>0.0</v>
      </c>
      <c r="Q42" s="12" t="n">
        <v>6.0</v>
      </c>
      <c r="R42" s="12" t="n">
        <v>0.0</v>
      </c>
      <c r="S42" s="12" t="n">
        <v>12.0</v>
      </c>
      <c r="T42" s="12" t="n">
        <v>0.0</v>
      </c>
      <c r="U42" s="12" t="n">
        <v>2.0</v>
      </c>
      <c r="V42" s="12" t="n">
        <v>0.0</v>
      </c>
      <c r="W42" s="12" t="n">
        <v>0.0</v>
      </c>
      <c r="X42" s="12" t="n">
        <v>0.0</v>
      </c>
      <c r="Y42" s="12" t="n">
        <v>0.0</v>
      </c>
      <c r="Z42" s="12" t="n">
        <v>0.0</v>
      </c>
      <c r="AA42" s="12" t="n">
        <v>0.0</v>
      </c>
      <c r="AB42" s="12" t="n">
        <v>0.0</v>
      </c>
      <c r="AC42" s="12" t="n">
        <v>0.0</v>
      </c>
      <c r="AD42" s="10" t="n">
        <f t="shared" si="0"/>
        <v>26.0</v>
      </c>
      <c r="AE42" s="37">
        <v>0</v>
      </c>
    </row>
    <row r="43" spans="1:31" x14ac:dyDescent="0.2">
      <c r="A43" s="9" t="s">
        <v>42</v>
      </c>
      <c r="B43" s="9" t="s">
        <v>318</v>
      </c>
      <c r="C43" s="12" t="n">
        <v>1.0</v>
      </c>
      <c r="D43" s="12" t="n">
        <v>2.0</v>
      </c>
      <c r="E43" s="12" t="n">
        <v>1.0</v>
      </c>
      <c r="F43" s="12" t="n">
        <v>0.0</v>
      </c>
      <c r="G43" s="12" t="n">
        <v>0.0</v>
      </c>
      <c r="H43" s="12" t="n">
        <v>53.0</v>
      </c>
      <c r="I43" s="12" t="n">
        <v>1.0</v>
      </c>
      <c r="J43" s="12" t="n">
        <v>0.0</v>
      </c>
      <c r="K43" s="12" t="n">
        <v>1.0</v>
      </c>
      <c r="L43" s="12" t="n">
        <v>0.0</v>
      </c>
      <c r="M43" s="12" t="n">
        <v>2.0</v>
      </c>
      <c r="N43" s="12" t="n">
        <v>18.0</v>
      </c>
      <c r="O43" s="12" t="n">
        <v>0.0</v>
      </c>
      <c r="P43" s="12" t="n">
        <v>0.0</v>
      </c>
      <c r="Q43" s="12" t="n">
        <v>1.0</v>
      </c>
      <c r="R43" s="12" t="n">
        <v>1.0</v>
      </c>
      <c r="S43" s="12" t="n">
        <v>0.0</v>
      </c>
      <c r="T43" s="12" t="n">
        <v>0.0</v>
      </c>
      <c r="U43" s="12" t="n">
        <v>0.0</v>
      </c>
      <c r="V43" s="12" t="n">
        <v>0.0</v>
      </c>
      <c r="W43" s="12" t="n">
        <v>0.0</v>
      </c>
      <c r="X43" s="12" t="n">
        <v>1.0</v>
      </c>
      <c r="Y43" s="12" t="n">
        <v>0.0</v>
      </c>
      <c r="Z43" s="12" t="n">
        <v>0.0</v>
      </c>
      <c r="AA43" s="12" t="n">
        <v>0.0</v>
      </c>
      <c r="AB43" s="12" t="n">
        <v>0.0</v>
      </c>
      <c r="AC43" s="12" t="n">
        <v>0.0</v>
      </c>
      <c r="AD43" s="10" t="n">
        <f t="shared" si="0"/>
        <v>82.0</v>
      </c>
      <c r="AE43" s="37">
        <v>0</v>
      </c>
    </row>
    <row r="44" spans="1:31" x14ac:dyDescent="0.2">
      <c r="A44" s="9" t="s">
        <v>44</v>
      </c>
      <c r="B44" s="9" t="s">
        <v>319</v>
      </c>
      <c r="C44" s="12" t="n">
        <v>0.0</v>
      </c>
      <c r="D44" s="12" t="n">
        <v>0.0</v>
      </c>
      <c r="E44" s="12" t="n">
        <v>0.0</v>
      </c>
      <c r="F44" s="12" t="n">
        <v>0.0</v>
      </c>
      <c r="G44" s="12" t="n">
        <v>0.0</v>
      </c>
      <c r="H44" s="12" t="n">
        <v>22.0</v>
      </c>
      <c r="I44" s="12" t="n">
        <v>0.0</v>
      </c>
      <c r="J44" s="12" t="n">
        <v>0.0</v>
      </c>
      <c r="K44" s="12" t="n">
        <v>0.0</v>
      </c>
      <c r="L44" s="12" t="n">
        <v>0.0</v>
      </c>
      <c r="M44" s="12" t="n">
        <v>0.0</v>
      </c>
      <c r="N44" s="12" t="n">
        <v>15.0</v>
      </c>
      <c r="O44" s="12" t="n">
        <v>0.0</v>
      </c>
      <c r="P44" s="12" t="n">
        <v>0.0</v>
      </c>
      <c r="Q44" s="12" t="n">
        <v>0.0</v>
      </c>
      <c r="R44" s="12" t="n">
        <v>0.0</v>
      </c>
      <c r="S44" s="12" t="n">
        <v>0.0</v>
      </c>
      <c r="T44" s="12" t="n">
        <v>0.0</v>
      </c>
      <c r="U44" s="12" t="n">
        <v>0.0</v>
      </c>
      <c r="V44" s="12" t="n">
        <v>0.0</v>
      </c>
      <c r="W44" s="12" t="n">
        <v>0.0</v>
      </c>
      <c r="X44" s="12" t="n">
        <v>0.0</v>
      </c>
      <c r="Y44" s="12" t="n">
        <v>0.0</v>
      </c>
      <c r="Z44" s="12" t="n">
        <v>0.0</v>
      </c>
      <c r="AA44" s="12" t="n">
        <v>1.0</v>
      </c>
      <c r="AB44" s="12" t="n">
        <v>0.0</v>
      </c>
      <c r="AC44" s="12" t="n">
        <v>0.0</v>
      </c>
      <c r="AD44" s="10" t="n">
        <f t="shared" si="0"/>
        <v>38.0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2.0</v>
      </c>
      <c r="E46" s="12" t="n">
        <v>0.0</v>
      </c>
      <c r="F46" s="12" t="n">
        <v>0.0</v>
      </c>
      <c r="G46" s="12" t="n">
        <v>0.0</v>
      </c>
      <c r="H46" s="12" t="n">
        <v>39.0</v>
      </c>
      <c r="I46" s="12" t="n">
        <v>1.0</v>
      </c>
      <c r="J46" s="12" t="n">
        <v>0.0</v>
      </c>
      <c r="K46" s="12" t="n">
        <v>1.0</v>
      </c>
      <c r="L46" s="12" t="n">
        <v>0.0</v>
      </c>
      <c r="M46" s="12" t="n">
        <v>2.0</v>
      </c>
      <c r="N46" s="12" t="n">
        <v>4.0</v>
      </c>
      <c r="O46" s="12" t="n">
        <v>0.0</v>
      </c>
      <c r="P46" s="12" t="n">
        <v>0.0</v>
      </c>
      <c r="Q46" s="12" t="n">
        <v>0.0</v>
      </c>
      <c r="R46" s="12" t="n">
        <v>1.0</v>
      </c>
      <c r="S46" s="12" t="n">
        <v>0.0</v>
      </c>
      <c r="T46" s="12" t="n">
        <v>0.0</v>
      </c>
      <c r="U46" s="12" t="n">
        <v>0.0</v>
      </c>
      <c r="V46" s="12" t="n">
        <v>0.0</v>
      </c>
      <c r="W46" s="12" t="n">
        <v>0.0</v>
      </c>
      <c r="X46" s="12" t="n">
        <v>0.0</v>
      </c>
      <c r="Y46" s="12" t="n">
        <v>0.0</v>
      </c>
      <c r="Z46" s="12" t="n">
        <v>0.0</v>
      </c>
      <c r="AA46" s="12" t="n">
        <v>0.0</v>
      </c>
      <c r="AB46" s="12" t="n">
        <v>0.0</v>
      </c>
      <c r="AC46" s="12" t="n">
        <v>0.0</v>
      </c>
      <c r="AD46" s="10" t="n">
        <f t="shared" si="0"/>
        <v>50.0</v>
      </c>
      <c r="AE46" s="37">
        <v>0</v>
      </c>
    </row>
    <row r="47" spans="1:31" x14ac:dyDescent="0.2">
      <c r="A47" s="9" t="s">
        <v>46</v>
      </c>
      <c r="B47" s="9" t="s">
        <v>318</v>
      </c>
      <c r="C47" s="12" t="n">
        <v>0.0</v>
      </c>
      <c r="D47" s="12" t="n">
        <v>0.0</v>
      </c>
      <c r="E47" s="12" t="n">
        <v>0.0</v>
      </c>
      <c r="F47" s="12" t="n">
        <v>1.0</v>
      </c>
      <c r="G47" s="12" t="n">
        <v>0.0</v>
      </c>
      <c r="H47" s="12" t="n">
        <v>0.0</v>
      </c>
      <c r="I47" s="12" t="n">
        <v>1.0</v>
      </c>
      <c r="J47" s="12" t="n">
        <v>0.0</v>
      </c>
      <c r="K47" s="12" t="n">
        <v>4.0</v>
      </c>
      <c r="L47" s="12" t="n">
        <v>0.0</v>
      </c>
      <c r="M47" s="12" t="n">
        <v>0.0</v>
      </c>
      <c r="N47" s="12" t="n">
        <v>0.0</v>
      </c>
      <c r="O47" s="12" t="n">
        <v>0.0</v>
      </c>
      <c r="P47" s="12" t="n">
        <v>0.0</v>
      </c>
      <c r="Q47" s="12" t="n">
        <v>4.0</v>
      </c>
      <c r="R47" s="12" t="n">
        <v>0.0</v>
      </c>
      <c r="S47" s="12" t="n">
        <v>12.0</v>
      </c>
      <c r="T47" s="12" t="n">
        <v>0.0</v>
      </c>
      <c r="U47" s="12" t="n">
        <v>2.0</v>
      </c>
      <c r="V47" s="12" t="n">
        <v>0.0</v>
      </c>
      <c r="W47" s="12" t="n">
        <v>0.0</v>
      </c>
      <c r="X47" s="12" t="n">
        <v>0.0</v>
      </c>
      <c r="Y47" s="12" t="n">
        <v>0.0</v>
      </c>
      <c r="Z47" s="12" t="n">
        <v>0.0</v>
      </c>
      <c r="AA47" s="12" t="n">
        <v>0.0</v>
      </c>
      <c r="AB47" s="12" t="n">
        <v>0.0</v>
      </c>
      <c r="AC47" s="12" t="n">
        <v>0.0</v>
      </c>
      <c r="AD47" s="10" t="n">
        <f t="shared" si="0"/>
        <v>24.0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4.0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9.0</v>
      </c>
      <c r="V50" s="12" t="n">
        <v>0.0</v>
      </c>
      <c r="W50" s="12" t="n">
        <v>0.0</v>
      </c>
      <c r="X50" s="12" t="n">
        <v>13.0</v>
      </c>
      <c r="Y50" s="12" t="n">
        <v>0.0</v>
      </c>
      <c r="Z50" s="12" t="n">
        <v>0.0</v>
      </c>
      <c r="AA50" s="12" t="n">
        <v>1.0</v>
      </c>
      <c r="AB50" s="12" t="n">
        <v>0.0</v>
      </c>
      <c r="AC50" s="12" t="n">
        <v>0.0</v>
      </c>
      <c r="AD50" s="10" t="n">
        <f t="shared" si="0"/>
        <v>27.0</v>
      </c>
      <c r="AE50" s="37">
        <v>0</v>
      </c>
    </row>
    <row r="51" spans="1:31" x14ac:dyDescent="0.2">
      <c r="A51" s="9" t="s">
        <v>50</v>
      </c>
      <c r="B51" s="9" t="s">
        <v>318</v>
      </c>
      <c r="C51" s="12" t="n">
        <v>0.0</v>
      </c>
      <c r="D51" s="12" t="n">
        <v>30.0</v>
      </c>
      <c r="E51" s="12" t="n">
        <v>0.0</v>
      </c>
      <c r="F51" s="12" t="n">
        <v>1.0</v>
      </c>
      <c r="G51" s="12" t="n">
        <v>0.0</v>
      </c>
      <c r="H51" s="12" t="n">
        <v>1472.0</v>
      </c>
      <c r="I51" s="12" t="n">
        <v>1.0</v>
      </c>
      <c r="J51" s="12" t="n">
        <v>0.0</v>
      </c>
      <c r="K51" s="12" t="n">
        <v>16.0</v>
      </c>
      <c r="L51" s="12" t="n">
        <v>1.0</v>
      </c>
      <c r="M51" s="12" t="n">
        <v>0.0</v>
      </c>
      <c r="N51" s="12" t="n">
        <v>17.0</v>
      </c>
      <c r="O51" s="12" t="n">
        <v>0.0</v>
      </c>
      <c r="P51" s="12" t="n">
        <v>0.0</v>
      </c>
      <c r="Q51" s="12" t="n">
        <v>2.0</v>
      </c>
      <c r="R51" s="12" t="n">
        <v>0.0</v>
      </c>
      <c r="S51" s="12" t="n">
        <v>0.0</v>
      </c>
      <c r="T51" s="12" t="n">
        <v>0.0</v>
      </c>
      <c r="U51" s="12" t="n">
        <v>0.0</v>
      </c>
      <c r="V51" s="12" t="n">
        <v>0.0</v>
      </c>
      <c r="W51" s="12" t="n">
        <v>0.0</v>
      </c>
      <c r="X51" s="12" t="n">
        <v>0.0</v>
      </c>
      <c r="Y51" s="12" t="n">
        <v>0.0</v>
      </c>
      <c r="Z51" s="12" t="n">
        <v>0.0</v>
      </c>
      <c r="AA51" s="12" t="n">
        <v>2.0</v>
      </c>
      <c r="AB51" s="12" t="n">
        <v>0.0</v>
      </c>
      <c r="AC51" s="12" t="n">
        <v>0.0</v>
      </c>
      <c r="AD51" s="10" t="n">
        <f t="shared" si="0"/>
        <v>1542.0</v>
      </c>
      <c r="AE51" s="37">
        <v>0</v>
      </c>
    </row>
    <row r="52" spans="1:31" x14ac:dyDescent="0.2">
      <c r="A52" s="3" t="s">
        <v>360</v>
      </c>
      <c r="B52" s="9" t="s">
        <v>319</v>
      </c>
      <c r="C52" s="12" t="n">
        <v>94.0</v>
      </c>
      <c r="D52" s="12" t="n">
        <v>7.0</v>
      </c>
      <c r="E52" s="12" t="n">
        <v>0.0</v>
      </c>
      <c r="F52" s="12" t="n">
        <v>0.0</v>
      </c>
      <c r="G52" s="12" t="n">
        <v>4.0</v>
      </c>
      <c r="H52" s="12" t="n">
        <v>263.0</v>
      </c>
      <c r="I52" s="12" t="n">
        <v>8.0</v>
      </c>
      <c r="J52" s="12" t="n">
        <v>0.0</v>
      </c>
      <c r="K52" s="12" t="n">
        <v>1.0</v>
      </c>
      <c r="L52" s="12" t="n">
        <v>5.0</v>
      </c>
      <c r="M52" s="12" t="n">
        <v>45.0</v>
      </c>
      <c r="N52" s="12" t="n">
        <v>24.0</v>
      </c>
      <c r="O52" s="12" t="n">
        <v>0.0</v>
      </c>
      <c r="P52" s="12" t="n">
        <v>0.0</v>
      </c>
      <c r="Q52" s="12" t="n">
        <v>0.0</v>
      </c>
      <c r="R52" s="12" t="n">
        <v>0.0</v>
      </c>
      <c r="S52" s="12" t="n">
        <v>0.0</v>
      </c>
      <c r="T52" s="12" t="n">
        <v>17.0</v>
      </c>
      <c r="U52" s="12" t="n">
        <v>0.0</v>
      </c>
      <c r="V52" s="12" t="n">
        <v>0.0</v>
      </c>
      <c r="W52" s="12" t="n">
        <v>7.0</v>
      </c>
      <c r="X52" s="12" t="n">
        <v>1.0</v>
      </c>
      <c r="Y52" s="12" t="n">
        <v>0.0</v>
      </c>
      <c r="Z52" s="12" t="n">
        <v>0.0</v>
      </c>
      <c r="AA52" s="12" t="n">
        <v>6.0</v>
      </c>
      <c r="AB52" s="12" t="n">
        <v>0.0</v>
      </c>
      <c r="AC52" s="12" t="n">
        <v>0.0</v>
      </c>
      <c r="AD52" s="10" t="n">
        <f t="shared" si="0"/>
        <v>482.0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1.0</v>
      </c>
      <c r="L53" s="12" t="n">
        <v>0.0</v>
      </c>
      <c r="M53" s="12" t="n">
        <v>1.0</v>
      </c>
      <c r="N53" s="12" t="n">
        <v>0.0</v>
      </c>
      <c r="O53" s="12" t="n">
        <v>0.0</v>
      </c>
      <c r="P53" s="12" t="n">
        <v>1.0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3.0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1.0</v>
      </c>
      <c r="L54" s="12" t="n">
        <v>0.0</v>
      </c>
      <c r="M54" s="12" t="n">
        <v>1.0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2.0</v>
      </c>
      <c r="AE54" s="37">
        <v>0</v>
      </c>
    </row>
    <row r="55" spans="1:31" x14ac:dyDescent="0.2">
      <c r="A55" s="3" t="s">
        <v>361</v>
      </c>
      <c r="B55" s="9" t="s">
        <v>318</v>
      </c>
      <c r="C55" s="12" t="n">
        <v>90.0</v>
      </c>
      <c r="D55" s="12" t="n">
        <v>8.0</v>
      </c>
      <c r="E55" s="12" t="n">
        <v>0.0</v>
      </c>
      <c r="F55" s="12" t="n">
        <v>0.0</v>
      </c>
      <c r="G55" s="12" t="n">
        <v>4.0</v>
      </c>
      <c r="H55" s="12" t="n">
        <v>240.0</v>
      </c>
      <c r="I55" s="12" t="n">
        <v>8.0</v>
      </c>
      <c r="J55" s="12" t="n">
        <v>0.0</v>
      </c>
      <c r="K55" s="12" t="n">
        <v>2.0</v>
      </c>
      <c r="L55" s="12" t="n">
        <v>4.0</v>
      </c>
      <c r="M55" s="12" t="n">
        <v>47.0</v>
      </c>
      <c r="N55" s="12" t="n">
        <v>35.0</v>
      </c>
      <c r="O55" s="12" t="n">
        <v>0.0</v>
      </c>
      <c r="P55" s="12" t="n">
        <v>0.0</v>
      </c>
      <c r="Q55" s="12" t="n">
        <v>0.0</v>
      </c>
      <c r="R55" s="12" t="n">
        <v>0.0</v>
      </c>
      <c r="S55" s="12" t="n">
        <v>0.0</v>
      </c>
      <c r="T55" s="12" t="n">
        <v>15.0</v>
      </c>
      <c r="U55" s="12" t="n">
        <v>0.0</v>
      </c>
      <c r="V55" s="12" t="n">
        <v>0.0</v>
      </c>
      <c r="W55" s="12" t="n">
        <v>4.0</v>
      </c>
      <c r="X55" s="12" t="n">
        <v>1.0</v>
      </c>
      <c r="Y55" s="12" t="n">
        <v>0.0</v>
      </c>
      <c r="Z55" s="12" t="n">
        <v>0.0</v>
      </c>
      <c r="AA55" s="12" t="n">
        <v>7.0</v>
      </c>
      <c r="AB55" s="12" t="n">
        <v>0.0</v>
      </c>
      <c r="AC55" s="12" t="n">
        <v>0.0</v>
      </c>
      <c r="AD55" s="10" t="n">
        <f t="shared" si="0"/>
        <v>465.0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1.0</v>
      </c>
      <c r="M62" s="12" t="n">
        <v>4.0</v>
      </c>
      <c r="N62" s="12" t="n">
        <v>0.0</v>
      </c>
      <c r="O62" s="12" t="n">
        <v>0.0</v>
      </c>
      <c r="P62" s="12" t="n">
        <v>0.0</v>
      </c>
      <c r="Q62" s="12" t="n">
        <v>1.0</v>
      </c>
      <c r="R62" s="12" t="n">
        <v>0.0</v>
      </c>
      <c r="S62" s="12" t="n">
        <v>0.0</v>
      </c>
      <c r="T62" s="12" t="n">
        <v>0.0</v>
      </c>
      <c r="U62" s="12" t="n">
        <v>0.0</v>
      </c>
      <c r="V62" s="12" t="n">
        <v>0.0</v>
      </c>
      <c r="W62" s="12" t="n">
        <v>0.0</v>
      </c>
      <c r="X62" s="12" t="n">
        <v>4.0</v>
      </c>
      <c r="Y62" s="12" t="n">
        <v>0.0</v>
      </c>
      <c r="Z62" s="12" t="n">
        <v>0.0</v>
      </c>
      <c r="AA62" s="12" t="n">
        <v>0.0</v>
      </c>
      <c r="AB62" s="12" t="n">
        <v>0.0</v>
      </c>
      <c r="AC62" s="12" t="n">
        <v>0.0</v>
      </c>
      <c r="AD62" s="10" t="n">
        <f t="shared" si="0"/>
        <v>10.0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5.0</v>
      </c>
      <c r="D66" s="12" t="n">
        <v>0.0</v>
      </c>
      <c r="E66" s="12" t="n">
        <v>0.0</v>
      </c>
      <c r="F66" s="12" t="n">
        <v>0.0</v>
      </c>
      <c r="G66" s="12" t="n">
        <v>0.0</v>
      </c>
      <c r="H66" s="12" t="n">
        <v>0.0</v>
      </c>
      <c r="I66" s="12" t="n">
        <v>0.0</v>
      </c>
      <c r="J66" s="12" t="n">
        <v>0.0</v>
      </c>
      <c r="K66" s="12" t="n">
        <v>0.0</v>
      </c>
      <c r="L66" s="12" t="n">
        <v>0.0</v>
      </c>
      <c r="M66" s="12" t="n">
        <v>0.0</v>
      </c>
      <c r="N66" s="12" t="n">
        <v>1.0</v>
      </c>
      <c r="O66" s="12" t="n">
        <v>0.0</v>
      </c>
      <c r="P66" s="12" t="n">
        <v>0.0</v>
      </c>
      <c r="Q66" s="12" t="n">
        <v>0.0</v>
      </c>
      <c r="R66" s="12" t="n">
        <v>0.0</v>
      </c>
      <c r="S66" s="12" t="n">
        <v>0.0</v>
      </c>
      <c r="T66" s="12" t="n">
        <v>0.0</v>
      </c>
      <c r="U66" s="12" t="n">
        <v>1.0</v>
      </c>
      <c r="V66" s="12" t="n">
        <v>0.0</v>
      </c>
      <c r="W66" s="12" t="n">
        <v>0.0</v>
      </c>
      <c r="X66" s="12" t="n">
        <v>2.0</v>
      </c>
      <c r="Y66" s="12" t="n">
        <v>0.0</v>
      </c>
      <c r="Z66" s="12" t="n">
        <v>0.0</v>
      </c>
      <c r="AA66" s="12" t="n">
        <v>0.0</v>
      </c>
      <c r="AB66" s="12" t="n">
        <v>0.0</v>
      </c>
      <c r="AC66" s="12" t="n">
        <v>0.0</v>
      </c>
      <c r="AD66" s="10" t="n">
        <f t="shared" si="0"/>
        <v>9.0</v>
      </c>
      <c r="AE66" s="37">
        <v>0</v>
      </c>
    </row>
    <row r="67" spans="1:31" x14ac:dyDescent="0.2">
      <c r="A67" s="9" t="s">
        <v>57</v>
      </c>
      <c r="B67" s="9" t="s">
        <v>318</v>
      </c>
      <c r="C67" s="12" t="n">
        <v>0.0</v>
      </c>
      <c r="D67" s="12" t="n">
        <v>0.0</v>
      </c>
      <c r="E67" s="12" t="n">
        <v>0.0</v>
      </c>
      <c r="F67" s="12" t="n">
        <v>0.0</v>
      </c>
      <c r="G67" s="12" t="n">
        <v>0.0</v>
      </c>
      <c r="H67" s="12" t="n">
        <v>1.0</v>
      </c>
      <c r="I67" s="12" t="n">
        <v>0.0</v>
      </c>
      <c r="J67" s="12" t="n">
        <v>0.0</v>
      </c>
      <c r="K67" s="12" t="n">
        <v>0.0</v>
      </c>
      <c r="L67" s="12" t="n">
        <v>0.0</v>
      </c>
      <c r="M67" s="12" t="n">
        <v>0.0</v>
      </c>
      <c r="N67" s="12" t="n">
        <v>0.0</v>
      </c>
      <c r="O67" s="12" t="n">
        <v>0.0</v>
      </c>
      <c r="P67" s="12" t="n">
        <v>1.0</v>
      </c>
      <c r="Q67" s="12" t="n">
        <v>0.0</v>
      </c>
      <c r="R67" s="12" t="n">
        <v>0.0</v>
      </c>
      <c r="S67" s="12" t="n">
        <v>0.0</v>
      </c>
      <c r="T67" s="12" t="n">
        <v>0.0</v>
      </c>
      <c r="U67" s="12" t="n">
        <v>0.0</v>
      </c>
      <c r="V67" s="12" t="n">
        <v>0.0</v>
      </c>
      <c r="W67" s="12" t="n">
        <v>0.0</v>
      </c>
      <c r="X67" s="12" t="n">
        <v>0.0</v>
      </c>
      <c r="Y67" s="12" t="n">
        <v>0.0</v>
      </c>
      <c r="Z67" s="12" t="n">
        <v>1.0</v>
      </c>
      <c r="AA67" s="12" t="n">
        <v>0.0</v>
      </c>
      <c r="AB67" s="12" t="n">
        <v>0.0</v>
      </c>
      <c r="AC67" s="12" t="n">
        <v>1.0</v>
      </c>
      <c r="AD67" s="10" t="n">
        <f t="shared" si="0"/>
        <v>4.0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4.0</v>
      </c>
      <c r="D69" s="12" t="n">
        <v>0.0</v>
      </c>
      <c r="E69" s="12" t="n">
        <v>0.0</v>
      </c>
      <c r="F69" s="12" t="n">
        <v>0.0</v>
      </c>
      <c r="G69" s="12" t="n">
        <v>85.0</v>
      </c>
      <c r="H69" s="12" t="n">
        <v>80.0</v>
      </c>
      <c r="I69" s="12" t="n">
        <v>0.0</v>
      </c>
      <c r="J69" s="12" t="n">
        <v>0.0</v>
      </c>
      <c r="K69" s="12" t="n">
        <v>64.0</v>
      </c>
      <c r="L69" s="12" t="n">
        <v>5.0</v>
      </c>
      <c r="M69" s="12" t="n">
        <v>0.0</v>
      </c>
      <c r="N69" s="12" t="n">
        <v>7.0</v>
      </c>
      <c r="O69" s="12" t="n">
        <v>0.0</v>
      </c>
      <c r="P69" s="12" t="n">
        <v>0.0</v>
      </c>
      <c r="Q69" s="12" t="n">
        <v>0.0</v>
      </c>
      <c r="R69" s="12" t="n">
        <v>0.0</v>
      </c>
      <c r="S69" s="12" t="n">
        <v>0.0</v>
      </c>
      <c r="T69" s="12" t="n">
        <v>0.0</v>
      </c>
      <c r="U69" s="12" t="n">
        <v>1.0</v>
      </c>
      <c r="V69" s="12" t="n">
        <v>0.0</v>
      </c>
      <c r="W69" s="12" t="n">
        <v>2.0</v>
      </c>
      <c r="X69" s="12" t="n">
        <v>1.0</v>
      </c>
      <c r="Y69" s="12" t="n">
        <v>0.0</v>
      </c>
      <c r="Z69" s="12" t="n">
        <v>0.0</v>
      </c>
      <c r="AA69" s="12" t="n">
        <v>1.0</v>
      </c>
      <c r="AB69" s="12" t="n">
        <v>0.0</v>
      </c>
      <c r="AC69" s="12" t="n">
        <v>0.0</v>
      </c>
      <c r="AD69" s="10" t="n">
        <f t="shared" si="0"/>
        <v>250.0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1.0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1.0</v>
      </c>
      <c r="AE72" s="37">
        <v>0</v>
      </c>
    </row>
    <row r="73" spans="1:31" x14ac:dyDescent="0.2">
      <c r="A73" s="9" t="s">
        <v>63</v>
      </c>
      <c r="B73" s="9" t="s">
        <v>318</v>
      </c>
      <c r="C73" s="12" t="n">
        <v>2.0</v>
      </c>
      <c r="D73" s="12" t="n">
        <v>1.0</v>
      </c>
      <c r="E73" s="12" t="n">
        <v>0.0</v>
      </c>
      <c r="F73" s="12" t="n">
        <v>0.0</v>
      </c>
      <c r="G73" s="12" t="n">
        <v>0.0</v>
      </c>
      <c r="H73" s="12" t="n">
        <v>11.0</v>
      </c>
      <c r="I73" s="12" t="n">
        <v>0.0</v>
      </c>
      <c r="J73" s="12" t="n">
        <v>0.0</v>
      </c>
      <c r="K73" s="12" t="n">
        <v>0.0</v>
      </c>
      <c r="L73" s="12" t="n">
        <v>0.0</v>
      </c>
      <c r="M73" s="12" t="n">
        <v>1.0</v>
      </c>
      <c r="N73" s="12" t="n">
        <v>3.0</v>
      </c>
      <c r="O73" s="12" t="n">
        <v>0.0</v>
      </c>
      <c r="P73" s="12" t="n">
        <v>0.0</v>
      </c>
      <c r="Q73" s="12" t="n">
        <v>0.0</v>
      </c>
      <c r="R73" s="12" t="n">
        <v>0.0</v>
      </c>
      <c r="S73" s="12" t="n">
        <v>0.0</v>
      </c>
      <c r="T73" s="12" t="n">
        <v>0.0</v>
      </c>
      <c r="U73" s="12" t="n">
        <v>0.0</v>
      </c>
      <c r="V73" s="12" t="n">
        <v>0.0</v>
      </c>
      <c r="W73" s="12" t="n">
        <v>1.0</v>
      </c>
      <c r="X73" s="12" t="n">
        <v>0.0</v>
      </c>
      <c r="Y73" s="12" t="n">
        <v>0.0</v>
      </c>
      <c r="Z73" s="12" t="n">
        <v>1.0</v>
      </c>
      <c r="AA73" s="12" t="n">
        <v>0.0</v>
      </c>
      <c r="AB73" s="12" t="n">
        <v>0.0</v>
      </c>
      <c r="AC73" s="12" t="n">
        <v>0.0</v>
      </c>
      <c r="AD73" s="10" t="n">
        <f t="shared" si="0"/>
        <v>20.0</v>
      </c>
      <c r="AE73" s="37">
        <v>0</v>
      </c>
    </row>
    <row r="74" spans="1:31" x14ac:dyDescent="0.2">
      <c r="A74" s="9" t="s">
        <v>65</v>
      </c>
      <c r="B74" s="9" t="s">
        <v>319</v>
      </c>
      <c r="C74" s="12" t="n">
        <v>0.0</v>
      </c>
      <c r="D74" s="12" t="n">
        <v>0.0</v>
      </c>
      <c r="E74" s="12" t="n">
        <v>0.0</v>
      </c>
      <c r="F74" s="12" t="n">
        <v>0.0</v>
      </c>
      <c r="G74" s="12" t="n">
        <v>1.0</v>
      </c>
      <c r="H74" s="12" t="n">
        <v>0.0</v>
      </c>
      <c r="I74" s="12" t="n">
        <v>0.0</v>
      </c>
      <c r="J74" s="12" t="n">
        <v>0.0</v>
      </c>
      <c r="K74" s="12" t="n">
        <v>1.0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1.0</v>
      </c>
      <c r="AD74" s="10" t="n">
        <f t="shared" si="0"/>
        <v>3.0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1.0</v>
      </c>
      <c r="G76" s="12" t="n">
        <v>0.0</v>
      </c>
      <c r="H76" s="12" t="n">
        <v>0.0</v>
      </c>
      <c r="I76" s="12" t="n">
        <v>1.0</v>
      </c>
      <c r="J76" s="12" t="n">
        <v>0.0</v>
      </c>
      <c r="K76" s="12" t="n">
        <v>1.0</v>
      </c>
      <c r="L76" s="12" t="n">
        <v>0.0</v>
      </c>
      <c r="M76" s="12" t="n">
        <v>0.0</v>
      </c>
      <c r="N76" s="12" t="n">
        <v>0.0</v>
      </c>
      <c r="O76" s="12" t="n">
        <v>0.0</v>
      </c>
      <c r="P76" s="12" t="n">
        <v>0.0</v>
      </c>
      <c r="Q76" s="12" t="n">
        <v>3.0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6.0</v>
      </c>
      <c r="AE76" s="37">
        <v>0</v>
      </c>
    </row>
    <row r="77" spans="1:31" x14ac:dyDescent="0.2">
      <c r="A77" s="9" t="s">
        <v>67</v>
      </c>
      <c r="B77" s="9" t="s">
        <v>318</v>
      </c>
      <c r="C77" s="12" t="n">
        <v>1.0</v>
      </c>
      <c r="D77" s="12" t="n">
        <v>2.0</v>
      </c>
      <c r="E77" s="12" t="n">
        <v>1.0</v>
      </c>
      <c r="F77" s="12" t="n">
        <v>0.0</v>
      </c>
      <c r="G77" s="12" t="n">
        <v>0.0</v>
      </c>
      <c r="H77" s="12" t="n">
        <v>48.0</v>
      </c>
      <c r="I77" s="12" t="n">
        <v>0.0</v>
      </c>
      <c r="J77" s="12" t="n">
        <v>0.0</v>
      </c>
      <c r="K77" s="12" t="n">
        <v>0.0</v>
      </c>
      <c r="L77" s="12" t="n">
        <v>0.0</v>
      </c>
      <c r="M77" s="12" t="n">
        <v>2.0</v>
      </c>
      <c r="N77" s="12" t="n">
        <v>16.0</v>
      </c>
      <c r="O77" s="12" t="n">
        <v>0.0</v>
      </c>
      <c r="P77" s="12" t="n">
        <v>0.0</v>
      </c>
      <c r="Q77" s="12" t="n">
        <v>0.0</v>
      </c>
      <c r="R77" s="12" t="n">
        <v>0.0</v>
      </c>
      <c r="S77" s="12" t="n">
        <v>0.0</v>
      </c>
      <c r="T77" s="12" t="n">
        <v>0.0</v>
      </c>
      <c r="U77" s="12" t="n">
        <v>0.0</v>
      </c>
      <c r="V77" s="12" t="n">
        <v>0.0</v>
      </c>
      <c r="W77" s="12" t="n">
        <v>0.0</v>
      </c>
      <c r="X77" s="12" t="n">
        <v>1.0</v>
      </c>
      <c r="Y77" s="12" t="n">
        <v>0.0</v>
      </c>
      <c r="Z77" s="12" t="n">
        <v>0.0</v>
      </c>
      <c r="AA77" s="12" t="n">
        <v>0.0</v>
      </c>
      <c r="AB77" s="12" t="n">
        <v>0.0</v>
      </c>
      <c r="AC77" s="12" t="n">
        <v>0.0</v>
      </c>
      <c r="AD77" s="10" t="n">
        <f t="shared" si="1"/>
        <v>71.0</v>
      </c>
      <c r="AE77" s="37">
        <v>0</v>
      </c>
    </row>
    <row r="78" spans="1:31" x14ac:dyDescent="0.2">
      <c r="A78" s="9" t="s">
        <v>69</v>
      </c>
      <c r="B78" s="9" t="s">
        <v>319</v>
      </c>
      <c r="C78" s="12" t="n">
        <v>0.0</v>
      </c>
      <c r="D78" s="12" t="n">
        <v>0.0</v>
      </c>
      <c r="E78" s="12" t="n">
        <v>0.0</v>
      </c>
      <c r="F78" s="12" t="n">
        <v>0.0</v>
      </c>
      <c r="G78" s="12" t="n">
        <v>0.0</v>
      </c>
      <c r="H78" s="12" t="n">
        <v>22.0</v>
      </c>
      <c r="I78" s="12" t="n">
        <v>0.0</v>
      </c>
      <c r="J78" s="12" t="n">
        <v>0.0</v>
      </c>
      <c r="K78" s="12" t="n">
        <v>0.0</v>
      </c>
      <c r="L78" s="12" t="n">
        <v>0.0</v>
      </c>
      <c r="M78" s="12" t="n">
        <v>0.0</v>
      </c>
      <c r="N78" s="12" t="n">
        <v>15.0</v>
      </c>
      <c r="O78" s="12" t="n">
        <v>0.0</v>
      </c>
      <c r="P78" s="12" t="n">
        <v>0.0</v>
      </c>
      <c r="Q78" s="12" t="n">
        <v>0.0</v>
      </c>
      <c r="R78" s="12" t="n">
        <v>0.0</v>
      </c>
      <c r="S78" s="12" t="n">
        <v>0.0</v>
      </c>
      <c r="T78" s="12" t="n">
        <v>0.0</v>
      </c>
      <c r="U78" s="12" t="n">
        <v>0.0</v>
      </c>
      <c r="V78" s="12" t="n">
        <v>0.0</v>
      </c>
      <c r="W78" s="12" t="n">
        <v>0.0</v>
      </c>
      <c r="X78" s="12" t="n">
        <v>0.0</v>
      </c>
      <c r="Y78" s="12" t="n">
        <v>0.0</v>
      </c>
      <c r="Z78" s="12" t="n">
        <v>0.0</v>
      </c>
      <c r="AA78" s="12" t="n">
        <v>1.0</v>
      </c>
      <c r="AB78" s="12" t="n">
        <v>0.0</v>
      </c>
      <c r="AC78" s="12" t="n">
        <v>0.0</v>
      </c>
      <c r="AD78" s="10" t="n">
        <f t="shared" si="1"/>
        <v>38.0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2.0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2.0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7.0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7.0</v>
      </c>
      <c r="AE82" s="37">
        <v>0</v>
      </c>
    </row>
    <row r="83" spans="1:31" x14ac:dyDescent="0.2">
      <c r="A83" s="9" t="s">
        <v>73</v>
      </c>
      <c r="B83" s="9" t="s">
        <v>318</v>
      </c>
      <c r="C83" s="12" t="n">
        <v>1.0</v>
      </c>
      <c r="D83" s="12" t="n">
        <v>0.0</v>
      </c>
      <c r="E83" s="12" t="n">
        <v>0.0</v>
      </c>
      <c r="F83" s="12" t="n">
        <v>0.0</v>
      </c>
      <c r="G83" s="12" t="n">
        <v>1.0</v>
      </c>
      <c r="H83" s="12" t="n">
        <v>0.0</v>
      </c>
      <c r="I83" s="12" t="n">
        <v>0.0</v>
      </c>
      <c r="J83" s="12" t="n">
        <v>0.0</v>
      </c>
      <c r="K83" s="12" t="n">
        <v>0.0</v>
      </c>
      <c r="L83" s="12" t="n">
        <v>1.0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3.0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1.0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36.0</v>
      </c>
      <c r="AA84" s="12" t="n">
        <v>0.0</v>
      </c>
      <c r="AB84" s="12" t="n">
        <v>0.0</v>
      </c>
      <c r="AC84" s="12" t="n">
        <v>0.0</v>
      </c>
      <c r="AD84" s="10" t="n">
        <f t="shared" si="1"/>
        <v>37.0</v>
      </c>
      <c r="AE84" s="37">
        <v>0</v>
      </c>
    </row>
    <row r="85" spans="1:31" x14ac:dyDescent="0.2">
      <c r="A85" s="9" t="s">
        <v>75</v>
      </c>
      <c r="B85" s="9" t="s">
        <v>318</v>
      </c>
      <c r="C85" s="12" t="n">
        <v>3.0</v>
      </c>
      <c r="D85" s="12" t="n">
        <v>0.0</v>
      </c>
      <c r="E85" s="12" t="n">
        <v>0.0</v>
      </c>
      <c r="F85" s="12" t="n">
        <v>0.0</v>
      </c>
      <c r="G85" s="12" t="n">
        <v>1.0</v>
      </c>
      <c r="H85" s="12" t="n">
        <v>5.0</v>
      </c>
      <c r="I85" s="12" t="n">
        <v>0.0</v>
      </c>
      <c r="J85" s="12" t="n">
        <v>0.0</v>
      </c>
      <c r="K85" s="12" t="n">
        <v>0.0</v>
      </c>
      <c r="L85" s="12" t="n">
        <v>2.0</v>
      </c>
      <c r="M85" s="12" t="n">
        <v>4.0</v>
      </c>
      <c r="N85" s="12" t="n">
        <v>2.0</v>
      </c>
      <c r="O85" s="12" t="n">
        <v>0.0</v>
      </c>
      <c r="P85" s="12" t="n">
        <v>5.0</v>
      </c>
      <c r="Q85" s="12" t="n">
        <v>7.0</v>
      </c>
      <c r="R85" s="12" t="n">
        <v>0.0</v>
      </c>
      <c r="S85" s="12" t="n">
        <v>1.0</v>
      </c>
      <c r="T85" s="12" t="n">
        <v>0.0</v>
      </c>
      <c r="U85" s="12" t="n">
        <v>3.0</v>
      </c>
      <c r="V85" s="12" t="n">
        <v>0.0</v>
      </c>
      <c r="W85" s="12" t="n">
        <v>0.0</v>
      </c>
      <c r="X85" s="12" t="n">
        <v>8.0</v>
      </c>
      <c r="Y85" s="12" t="n">
        <v>0.0</v>
      </c>
      <c r="Z85" s="12" t="n">
        <v>46.0</v>
      </c>
      <c r="AA85" s="12" t="n">
        <v>0.0</v>
      </c>
      <c r="AB85" s="12" t="n">
        <v>0.0</v>
      </c>
      <c r="AC85" s="12" t="n">
        <v>1.0</v>
      </c>
      <c r="AD85" s="10" t="n">
        <f t="shared" si="1"/>
        <v>88.0</v>
      </c>
      <c r="AE85" s="37">
        <v>0</v>
      </c>
    </row>
    <row r="86" spans="1:31" x14ac:dyDescent="0.2">
      <c r="A86" s="9" t="s">
        <v>77</v>
      </c>
      <c r="B86" s="9" t="s">
        <v>319</v>
      </c>
      <c r="C86" s="12" t="n">
        <v>1.0</v>
      </c>
      <c r="D86" s="12" t="n">
        <v>50.0</v>
      </c>
      <c r="E86" s="12" t="n">
        <v>0.0</v>
      </c>
      <c r="F86" s="12" t="n">
        <v>0.0</v>
      </c>
      <c r="G86" s="12" t="n">
        <v>0.0</v>
      </c>
      <c r="H86" s="12" t="n">
        <v>2.0</v>
      </c>
      <c r="I86" s="12" t="n">
        <v>0.0</v>
      </c>
      <c r="J86" s="12" t="n">
        <v>0.0</v>
      </c>
      <c r="K86" s="12" t="n">
        <v>0.0</v>
      </c>
      <c r="L86" s="12" t="n">
        <v>1.0</v>
      </c>
      <c r="M86" s="12" t="n">
        <v>1.0</v>
      </c>
      <c r="N86" s="12" t="n">
        <v>0.0</v>
      </c>
      <c r="O86" s="12" t="n">
        <v>0.0</v>
      </c>
      <c r="P86" s="12" t="n">
        <v>0.0</v>
      </c>
      <c r="Q86" s="12" t="n">
        <v>0.0</v>
      </c>
      <c r="R86" s="12" t="n">
        <v>0.0</v>
      </c>
      <c r="S86" s="12" t="n">
        <v>0.0</v>
      </c>
      <c r="T86" s="12" t="n">
        <v>0.0</v>
      </c>
      <c r="U86" s="12" t="n">
        <v>0.0</v>
      </c>
      <c r="V86" s="12" t="n">
        <v>0.0</v>
      </c>
      <c r="W86" s="12" t="n">
        <v>0.0</v>
      </c>
      <c r="X86" s="12" t="n">
        <v>7.0</v>
      </c>
      <c r="Y86" s="12" t="n">
        <v>0.0</v>
      </c>
      <c r="Z86" s="12" t="n">
        <v>0.0</v>
      </c>
      <c r="AA86" s="12" t="n">
        <v>0.0</v>
      </c>
      <c r="AB86" s="12" t="n">
        <v>0.0</v>
      </c>
      <c r="AC86" s="12" t="n">
        <v>0.0</v>
      </c>
      <c r="AD86" s="10" t="n">
        <f t="shared" si="1"/>
        <v>62.0</v>
      </c>
      <c r="AE86" s="37">
        <v>0</v>
      </c>
    </row>
    <row r="87" spans="1:31" x14ac:dyDescent="0.2">
      <c r="A87" s="9" t="s">
        <v>77</v>
      </c>
      <c r="B87" s="9" t="s">
        <v>318</v>
      </c>
      <c r="C87" s="12" t="n">
        <v>14.0</v>
      </c>
      <c r="D87" s="12" t="n">
        <v>2.0</v>
      </c>
      <c r="E87" s="12" t="n">
        <v>1.0</v>
      </c>
      <c r="F87" s="12" t="n">
        <v>0.0</v>
      </c>
      <c r="G87" s="12" t="n">
        <v>0.0</v>
      </c>
      <c r="H87" s="12" t="n">
        <v>1120.0</v>
      </c>
      <c r="I87" s="12" t="n">
        <v>0.0</v>
      </c>
      <c r="J87" s="12" t="n">
        <v>1.0</v>
      </c>
      <c r="K87" s="12" t="n">
        <v>0.0</v>
      </c>
      <c r="L87" s="12" t="n">
        <v>0.0</v>
      </c>
      <c r="M87" s="12" t="n">
        <v>7.0</v>
      </c>
      <c r="N87" s="12" t="n">
        <v>48.0</v>
      </c>
      <c r="O87" s="12" t="n">
        <v>0.0</v>
      </c>
      <c r="P87" s="12" t="n">
        <v>1.0</v>
      </c>
      <c r="Q87" s="12" t="n">
        <v>0.0</v>
      </c>
      <c r="R87" s="12" t="n">
        <v>0.0</v>
      </c>
      <c r="S87" s="12" t="n">
        <v>0.0</v>
      </c>
      <c r="T87" s="12" t="n">
        <v>1.0</v>
      </c>
      <c r="U87" s="12" t="n">
        <v>0.0</v>
      </c>
      <c r="V87" s="12" t="n">
        <v>0.0</v>
      </c>
      <c r="W87" s="12" t="n">
        <v>0.0</v>
      </c>
      <c r="X87" s="12" t="n">
        <v>5.0</v>
      </c>
      <c r="Y87" s="12" t="n">
        <v>0.0</v>
      </c>
      <c r="Z87" s="12" t="n">
        <v>34.0</v>
      </c>
      <c r="AA87" s="12" t="n">
        <v>0.0</v>
      </c>
      <c r="AB87" s="12" t="n">
        <v>0.0</v>
      </c>
      <c r="AC87" s="12" t="n">
        <v>0.0</v>
      </c>
      <c r="AD87" s="10" t="n">
        <f t="shared" si="1"/>
        <v>1234.0</v>
      </c>
      <c r="AE87" s="37">
        <v>0</v>
      </c>
    </row>
    <row r="88" spans="1:31" x14ac:dyDescent="0.2">
      <c r="A88" s="9" t="s">
        <v>79</v>
      </c>
      <c r="B88" s="9" t="s">
        <v>319</v>
      </c>
      <c r="C88" s="12" t="n">
        <v>0.0</v>
      </c>
      <c r="D88" s="12" t="n">
        <v>0.0</v>
      </c>
      <c r="E88" s="12" t="n">
        <v>0.0</v>
      </c>
      <c r="F88" s="12" t="n">
        <v>0.0</v>
      </c>
      <c r="G88" s="12" t="n">
        <v>0.0</v>
      </c>
      <c r="H88" s="12" t="n">
        <v>3.0</v>
      </c>
      <c r="I88" s="12" t="n">
        <v>0.0</v>
      </c>
      <c r="J88" s="12" t="n">
        <v>0.0</v>
      </c>
      <c r="K88" s="12" t="n">
        <v>0.0</v>
      </c>
      <c r="L88" s="12" t="n">
        <v>0.0</v>
      </c>
      <c r="M88" s="12" t="n">
        <v>0.0</v>
      </c>
      <c r="N88" s="12" t="n">
        <v>6.0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9.0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4.0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4.0</v>
      </c>
      <c r="AE89" s="37">
        <v>0</v>
      </c>
    </row>
    <row r="90" spans="1:31" x14ac:dyDescent="0.2">
      <c r="A90" s="9" t="s">
        <v>81</v>
      </c>
      <c r="B90" s="9" t="s">
        <v>319</v>
      </c>
      <c r="C90" s="12" t="n">
        <v>0.0</v>
      </c>
      <c r="D90" s="12" t="n">
        <v>35.0</v>
      </c>
      <c r="E90" s="12" t="n">
        <v>0.0</v>
      </c>
      <c r="F90" s="12" t="n">
        <v>0.0</v>
      </c>
      <c r="G90" s="12" t="n">
        <v>10.0</v>
      </c>
      <c r="H90" s="12" t="n">
        <v>281.0</v>
      </c>
      <c r="I90" s="12" t="n">
        <v>2.0</v>
      </c>
      <c r="J90" s="12" t="n">
        <v>0.0</v>
      </c>
      <c r="K90" s="12" t="n">
        <v>1.0</v>
      </c>
      <c r="L90" s="12" t="n">
        <v>0.0</v>
      </c>
      <c r="M90" s="12" t="n">
        <v>0.0</v>
      </c>
      <c r="N90" s="12" t="n">
        <v>30.0</v>
      </c>
      <c r="O90" s="12" t="n">
        <v>0.0</v>
      </c>
      <c r="P90" s="12" t="n">
        <v>0.0</v>
      </c>
      <c r="Q90" s="12" t="n">
        <v>0.0</v>
      </c>
      <c r="R90" s="12" t="n">
        <v>0.0</v>
      </c>
      <c r="S90" s="12" t="n">
        <v>0.0</v>
      </c>
      <c r="T90" s="12" t="n">
        <v>20.0</v>
      </c>
      <c r="U90" s="12" t="n">
        <v>0.0</v>
      </c>
      <c r="V90" s="12" t="n">
        <v>0.0</v>
      </c>
      <c r="W90" s="12" t="n">
        <v>0.0</v>
      </c>
      <c r="X90" s="12" t="n">
        <v>0.0</v>
      </c>
      <c r="Y90" s="12" t="n">
        <v>0.0</v>
      </c>
      <c r="Z90" s="12" t="n">
        <v>3.0</v>
      </c>
      <c r="AA90" s="12" t="n">
        <v>0.0</v>
      </c>
      <c r="AB90" s="12" t="n">
        <v>0.0</v>
      </c>
      <c r="AC90" s="12" t="n">
        <v>0.0</v>
      </c>
      <c r="AD90" s="10" t="n">
        <f t="shared" si="1"/>
        <v>382.0</v>
      </c>
      <c r="AE90" s="37">
        <v>0</v>
      </c>
    </row>
    <row r="91" spans="1:31" x14ac:dyDescent="0.2">
      <c r="A91" s="9" t="s">
        <v>81</v>
      </c>
      <c r="B91" s="9" t="s">
        <v>318</v>
      </c>
      <c r="C91" s="12" t="n">
        <v>13.0</v>
      </c>
      <c r="D91" s="12" t="n">
        <v>0.0</v>
      </c>
      <c r="E91" s="12" t="n">
        <v>2.0</v>
      </c>
      <c r="F91" s="12" t="n">
        <v>0.0</v>
      </c>
      <c r="G91" s="12" t="n">
        <v>0.0</v>
      </c>
      <c r="H91" s="12" t="n">
        <v>441.0</v>
      </c>
      <c r="I91" s="12" t="n">
        <v>0.0</v>
      </c>
      <c r="J91" s="12" t="n">
        <v>0.0</v>
      </c>
      <c r="K91" s="12" t="n">
        <v>1.0</v>
      </c>
      <c r="L91" s="12" t="n">
        <v>0.0</v>
      </c>
      <c r="M91" s="12" t="n">
        <v>6.0</v>
      </c>
      <c r="N91" s="12" t="n">
        <v>40.0</v>
      </c>
      <c r="O91" s="12" t="n">
        <v>0.0</v>
      </c>
      <c r="P91" s="12" t="n">
        <v>2.0</v>
      </c>
      <c r="Q91" s="12" t="n">
        <v>1.0</v>
      </c>
      <c r="R91" s="12" t="n">
        <v>0.0</v>
      </c>
      <c r="S91" s="12" t="n">
        <v>1.0</v>
      </c>
      <c r="T91" s="12" t="n">
        <v>1.0</v>
      </c>
      <c r="U91" s="12" t="n">
        <v>0.0</v>
      </c>
      <c r="V91" s="12" t="n">
        <v>0.0</v>
      </c>
      <c r="W91" s="12" t="n">
        <v>0.0</v>
      </c>
      <c r="X91" s="12" t="n">
        <v>2.0</v>
      </c>
      <c r="Y91" s="12" t="n">
        <v>0.0</v>
      </c>
      <c r="Z91" s="12" t="n">
        <v>10.0</v>
      </c>
      <c r="AA91" s="12" t="n">
        <v>0.0</v>
      </c>
      <c r="AB91" s="12" t="n">
        <v>0.0</v>
      </c>
      <c r="AC91" s="12" t="n">
        <v>0.0</v>
      </c>
      <c r="AD91" s="10" t="n">
        <f t="shared" si="1"/>
        <v>520.0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1.0</v>
      </c>
      <c r="D93" s="12" t="n">
        <v>0.0</v>
      </c>
      <c r="E93" s="12" t="n">
        <v>0.0</v>
      </c>
      <c r="F93" s="12" t="n">
        <v>0.0</v>
      </c>
      <c r="G93" s="12" t="n">
        <v>0.0</v>
      </c>
      <c r="H93" s="12" t="n">
        <v>18.0</v>
      </c>
      <c r="I93" s="12" t="n">
        <v>0.0</v>
      </c>
      <c r="J93" s="12" t="n">
        <v>0.0</v>
      </c>
      <c r="K93" s="12" t="n">
        <v>0.0</v>
      </c>
      <c r="L93" s="12" t="n">
        <v>0.0</v>
      </c>
      <c r="M93" s="12" t="n">
        <v>0.0</v>
      </c>
      <c r="N93" s="12" t="n">
        <v>9.0</v>
      </c>
      <c r="O93" s="12" t="n">
        <v>0.0</v>
      </c>
      <c r="P93" s="12" t="n">
        <v>1.0</v>
      </c>
      <c r="Q93" s="12" t="n">
        <v>1.0</v>
      </c>
      <c r="R93" s="12" t="n">
        <v>0.0</v>
      </c>
      <c r="S93" s="12" t="n">
        <v>0.0</v>
      </c>
      <c r="T93" s="12" t="n">
        <v>1.0</v>
      </c>
      <c r="U93" s="12" t="n">
        <v>0.0</v>
      </c>
      <c r="V93" s="12" t="n">
        <v>0.0</v>
      </c>
      <c r="W93" s="12" t="n">
        <v>0.0</v>
      </c>
      <c r="X93" s="12" t="n">
        <v>0.0</v>
      </c>
      <c r="Y93" s="12" t="n">
        <v>0.0</v>
      </c>
      <c r="Z93" s="12" t="n">
        <v>2.0</v>
      </c>
      <c r="AA93" s="12" t="n">
        <v>1.0</v>
      </c>
      <c r="AB93" s="12" t="n">
        <v>0.0</v>
      </c>
      <c r="AC93" s="12" t="n">
        <v>0.0</v>
      </c>
      <c r="AD93" s="10" t="n">
        <f t="shared" si="1"/>
        <v>34.0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38.0</v>
      </c>
      <c r="D98" s="12" t="n">
        <v>25.0</v>
      </c>
      <c r="E98" s="12" t="n">
        <v>0.0</v>
      </c>
      <c r="F98" s="12" t="n">
        <v>0.0</v>
      </c>
      <c r="G98" s="12" t="n">
        <v>0.0</v>
      </c>
      <c r="H98" s="12" t="n">
        <v>5457.0</v>
      </c>
      <c r="I98" s="12" t="n">
        <v>1.0</v>
      </c>
      <c r="J98" s="12" t="n">
        <v>0.0</v>
      </c>
      <c r="K98" s="12" t="n">
        <v>1.0</v>
      </c>
      <c r="L98" s="12" t="n">
        <v>1.0</v>
      </c>
      <c r="M98" s="12" t="n">
        <v>0.0</v>
      </c>
      <c r="N98" s="12" t="n">
        <v>29.0</v>
      </c>
      <c r="O98" s="12" t="n">
        <v>0.0</v>
      </c>
      <c r="P98" s="12" t="n">
        <v>3.0</v>
      </c>
      <c r="Q98" s="12" t="n">
        <v>1.0</v>
      </c>
      <c r="R98" s="12" t="n">
        <v>0.0</v>
      </c>
      <c r="S98" s="12" t="n">
        <v>0.0</v>
      </c>
      <c r="T98" s="12" t="n">
        <v>21.0</v>
      </c>
      <c r="U98" s="12" t="n">
        <v>0.0</v>
      </c>
      <c r="V98" s="12" t="n">
        <v>0.0</v>
      </c>
      <c r="W98" s="12" t="n">
        <v>1.0</v>
      </c>
      <c r="X98" s="12" t="n">
        <v>0.0</v>
      </c>
      <c r="Y98" s="12" t="n">
        <v>0.0</v>
      </c>
      <c r="Z98" s="12" t="n">
        <v>2.0</v>
      </c>
      <c r="AA98" s="12" t="n">
        <v>5.0</v>
      </c>
      <c r="AB98" s="12" t="n">
        <v>0.0</v>
      </c>
      <c r="AC98" s="12" t="n">
        <v>0.0</v>
      </c>
      <c r="AD98" s="10" t="n">
        <f t="shared" si="1"/>
        <v>5585.0</v>
      </c>
      <c r="AE98" s="37">
        <v>0</v>
      </c>
    </row>
    <row r="99" spans="1:31" x14ac:dyDescent="0.2">
      <c r="A99" s="9" t="s">
        <v>461</v>
      </c>
      <c r="B99" s="9" t="s">
        <v>318</v>
      </c>
      <c r="C99" s="12" t="n">
        <v>25.0</v>
      </c>
      <c r="D99" s="12" t="n">
        <v>0.0</v>
      </c>
      <c r="E99" s="12" t="n">
        <v>0.0</v>
      </c>
      <c r="F99" s="12" t="n">
        <v>0.0</v>
      </c>
      <c r="G99" s="12" t="n">
        <v>0.0</v>
      </c>
      <c r="H99" s="12" t="n">
        <v>4772.0</v>
      </c>
      <c r="I99" s="12" t="n">
        <v>12.0</v>
      </c>
      <c r="J99" s="12" t="n">
        <v>0.0</v>
      </c>
      <c r="K99" s="12" t="n">
        <v>1.0</v>
      </c>
      <c r="L99" s="12" t="n">
        <v>0.0</v>
      </c>
      <c r="M99" s="12" t="n">
        <v>0.0</v>
      </c>
      <c r="N99" s="12" t="n">
        <v>152.0</v>
      </c>
      <c r="O99" s="12" t="n">
        <v>0.0</v>
      </c>
      <c r="P99" s="12" t="n">
        <v>0.0</v>
      </c>
      <c r="Q99" s="12" t="n">
        <v>0.0</v>
      </c>
      <c r="R99" s="12" t="n">
        <v>0.0</v>
      </c>
      <c r="S99" s="12" t="n">
        <v>0.0</v>
      </c>
      <c r="T99" s="12" t="n">
        <v>10.0</v>
      </c>
      <c r="U99" s="12" t="n">
        <v>0.0</v>
      </c>
      <c r="V99" s="12" t="n">
        <v>0.0</v>
      </c>
      <c r="W99" s="12" t="n">
        <v>0.0</v>
      </c>
      <c r="X99" s="12" t="n">
        <v>0.0</v>
      </c>
      <c r="Y99" s="12" t="n">
        <v>0.0</v>
      </c>
      <c r="Z99" s="12" t="n">
        <v>2.0</v>
      </c>
      <c r="AA99" s="12" t="n">
        <v>1.0</v>
      </c>
      <c r="AB99" s="12" t="n">
        <v>0.0</v>
      </c>
      <c r="AC99" s="12" t="n">
        <v>0.0</v>
      </c>
      <c r="AD99" s="10" t="n">
        <f t="shared" si="1"/>
        <v>4975.0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10.0</v>
      </c>
      <c r="E102" s="12" t="n">
        <v>0.0</v>
      </c>
      <c r="F102" s="12" t="n">
        <v>0.0</v>
      </c>
      <c r="G102" s="12" t="n">
        <v>1.0</v>
      </c>
      <c r="H102" s="12" t="n">
        <v>46.0</v>
      </c>
      <c r="I102" s="12" t="n">
        <v>0.0</v>
      </c>
      <c r="J102" s="12" t="n">
        <v>0.0</v>
      </c>
      <c r="K102" s="12" t="n">
        <v>0.0</v>
      </c>
      <c r="L102" s="12" t="n">
        <v>0.0</v>
      </c>
      <c r="M102" s="12" t="n">
        <v>5.0</v>
      </c>
      <c r="N102" s="12" t="n">
        <v>1.0</v>
      </c>
      <c r="O102" s="12" t="n">
        <v>0.0</v>
      </c>
      <c r="P102" s="12" t="n">
        <v>0.0</v>
      </c>
      <c r="Q102" s="12" t="n">
        <v>0.0</v>
      </c>
      <c r="R102" s="12" t="n">
        <v>2.0</v>
      </c>
      <c r="S102" s="12" t="n">
        <v>0.0</v>
      </c>
      <c r="T102" s="12" t="n">
        <v>6.0</v>
      </c>
      <c r="U102" s="12" t="n">
        <v>0.0</v>
      </c>
      <c r="V102" s="12" t="n">
        <v>0.0</v>
      </c>
      <c r="W102" s="12" t="n">
        <v>2.0</v>
      </c>
      <c r="X102" s="12" t="n">
        <v>0.0</v>
      </c>
      <c r="Y102" s="12" t="n">
        <v>0.0</v>
      </c>
      <c r="Z102" s="12" t="n">
        <v>0.0</v>
      </c>
      <c r="AA102" s="12" t="n">
        <v>0.0</v>
      </c>
      <c r="AB102" s="12" t="n">
        <v>0.0</v>
      </c>
      <c r="AC102" s="12" t="n">
        <v>1.0</v>
      </c>
      <c r="AD102" s="10" t="n">
        <f t="shared" si="1"/>
        <v>74.0</v>
      </c>
      <c r="AE102" s="37">
        <v>0</v>
      </c>
    </row>
    <row r="103" spans="1:31" x14ac:dyDescent="0.2">
      <c r="A103" s="9" t="s">
        <v>463</v>
      </c>
      <c r="B103" s="9" t="s">
        <v>318</v>
      </c>
      <c r="C103" s="12" t="n">
        <v>1.0</v>
      </c>
      <c r="D103" s="12" t="n">
        <v>0.0</v>
      </c>
      <c r="E103" s="12" t="n">
        <v>3.0</v>
      </c>
      <c r="F103" s="12" t="n">
        <v>0.0</v>
      </c>
      <c r="G103" s="12" t="n">
        <v>0.0</v>
      </c>
      <c r="H103" s="12" t="n">
        <v>110.0</v>
      </c>
      <c r="I103" s="12" t="n">
        <v>0.0</v>
      </c>
      <c r="J103" s="12" t="n">
        <v>0.0</v>
      </c>
      <c r="K103" s="12" t="n">
        <v>0.0</v>
      </c>
      <c r="L103" s="12" t="n">
        <v>0.0</v>
      </c>
      <c r="M103" s="12" t="n">
        <v>3.0</v>
      </c>
      <c r="N103" s="12" t="n">
        <v>2.0</v>
      </c>
      <c r="O103" s="12" t="n">
        <v>0.0</v>
      </c>
      <c r="P103" s="12" t="n">
        <v>5.0</v>
      </c>
      <c r="Q103" s="12" t="n">
        <v>0.0</v>
      </c>
      <c r="R103" s="12" t="n">
        <v>0.0</v>
      </c>
      <c r="S103" s="12" t="n">
        <v>0.0</v>
      </c>
      <c r="T103" s="12" t="n">
        <v>0.0</v>
      </c>
      <c r="U103" s="12" t="n">
        <v>0.0</v>
      </c>
      <c r="V103" s="12" t="n">
        <v>0.0</v>
      </c>
      <c r="W103" s="12" t="n">
        <v>0.0</v>
      </c>
      <c r="X103" s="12" t="n">
        <v>2.0</v>
      </c>
      <c r="Y103" s="12" t="n">
        <v>0.0</v>
      </c>
      <c r="Z103" s="12" t="n">
        <v>55.0</v>
      </c>
      <c r="AA103" s="12" t="n">
        <v>0.0</v>
      </c>
      <c r="AB103" s="12" t="n">
        <v>0.0</v>
      </c>
      <c r="AC103" s="12" t="n">
        <v>2.0</v>
      </c>
      <c r="AD103" s="10" t="n">
        <f t="shared" si="1"/>
        <v>183.0</v>
      </c>
      <c r="AE103" s="37">
        <v>0</v>
      </c>
    </row>
    <row r="104" spans="1:31" x14ac:dyDescent="0.2">
      <c r="A104" s="9" t="s">
        <v>464</v>
      </c>
      <c r="B104" s="9" t="s">
        <v>319</v>
      </c>
      <c r="C104" s="12" t="n">
        <v>3.0</v>
      </c>
      <c r="D104" s="12" t="n">
        <v>0.0</v>
      </c>
      <c r="E104" s="12" t="n">
        <v>0.0</v>
      </c>
      <c r="F104" s="12" t="n">
        <v>0.0</v>
      </c>
      <c r="G104" s="12" t="n">
        <v>1.0</v>
      </c>
      <c r="H104" s="12" t="n">
        <v>0.0</v>
      </c>
      <c r="I104" s="12" t="n">
        <v>0.0</v>
      </c>
      <c r="J104" s="12" t="n">
        <v>0.0</v>
      </c>
      <c r="K104" s="12" t="n">
        <v>0.0</v>
      </c>
      <c r="L104" s="12" t="n">
        <v>0.0</v>
      </c>
      <c r="M104" s="12" t="n">
        <v>0.0</v>
      </c>
      <c r="N104" s="12" t="n">
        <v>2.0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6.0</v>
      </c>
      <c r="AE104" s="37">
        <v>0</v>
      </c>
    </row>
    <row r="105" spans="1:31" x14ac:dyDescent="0.2">
      <c r="A105" s="9" t="s">
        <v>464</v>
      </c>
      <c r="B105" s="9" t="s">
        <v>318</v>
      </c>
      <c r="C105" s="12" t="n">
        <v>4.0</v>
      </c>
      <c r="D105" s="12" t="n">
        <v>0.0</v>
      </c>
      <c r="E105" s="12" t="n">
        <v>0.0</v>
      </c>
      <c r="F105" s="12" t="n">
        <v>0.0</v>
      </c>
      <c r="G105" s="12" t="n">
        <v>0.0</v>
      </c>
      <c r="H105" s="12" t="n">
        <v>2.0</v>
      </c>
      <c r="I105" s="12" t="n">
        <v>0.0</v>
      </c>
      <c r="J105" s="12" t="n">
        <v>0.0</v>
      </c>
      <c r="K105" s="12" t="n">
        <v>0.0</v>
      </c>
      <c r="L105" s="12" t="n">
        <v>0.0</v>
      </c>
      <c r="M105" s="12" t="n">
        <v>0.0</v>
      </c>
      <c r="N105" s="12" t="n">
        <v>5.0</v>
      </c>
      <c r="O105" s="12" t="n">
        <v>0.0</v>
      </c>
      <c r="P105" s="12" t="n">
        <v>0.0</v>
      </c>
      <c r="Q105" s="12" t="n">
        <v>0.0</v>
      </c>
      <c r="R105" s="12" t="n">
        <v>0.0</v>
      </c>
      <c r="S105" s="12" t="n">
        <v>0.0</v>
      </c>
      <c r="T105" s="12" t="n">
        <v>0.0</v>
      </c>
      <c r="U105" s="12" t="n">
        <v>0.0</v>
      </c>
      <c r="V105" s="12" t="n">
        <v>0.0</v>
      </c>
      <c r="W105" s="12" t="n">
        <v>0.0</v>
      </c>
      <c r="X105" s="12" t="n">
        <v>0.0</v>
      </c>
      <c r="Y105" s="12" t="n">
        <v>0.0</v>
      </c>
      <c r="Z105" s="12" t="n">
        <v>1.0</v>
      </c>
      <c r="AA105" s="12" t="n">
        <v>0.0</v>
      </c>
      <c r="AB105" s="12" t="n">
        <v>0.0</v>
      </c>
      <c r="AC105" s="12" t="n">
        <v>0.0</v>
      </c>
      <c r="AD105" s="10" t="n">
        <f t="shared" si="1"/>
        <v>12.0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1.0</v>
      </c>
      <c r="D108" s="12" t="n">
        <v>4.0</v>
      </c>
      <c r="E108" s="12" t="n">
        <v>0.0</v>
      </c>
      <c r="F108" s="12" t="n">
        <v>0.0</v>
      </c>
      <c r="G108" s="12" t="n">
        <v>0.0</v>
      </c>
      <c r="H108" s="12" t="n">
        <v>588.0</v>
      </c>
      <c r="I108" s="12" t="n">
        <v>0.0</v>
      </c>
      <c r="J108" s="12" t="n">
        <v>0.0</v>
      </c>
      <c r="K108" s="12" t="n">
        <v>0.0</v>
      </c>
      <c r="L108" s="12" t="n">
        <v>0.0</v>
      </c>
      <c r="M108" s="12" t="n">
        <v>0.0</v>
      </c>
      <c r="N108" s="12" t="n">
        <v>36.0</v>
      </c>
      <c r="O108" s="12" t="n">
        <v>0.0</v>
      </c>
      <c r="P108" s="12" t="n">
        <v>0.0</v>
      </c>
      <c r="Q108" s="12" t="n">
        <v>0.0</v>
      </c>
      <c r="R108" s="12" t="n">
        <v>2.0</v>
      </c>
      <c r="S108" s="12" t="n">
        <v>0.0</v>
      </c>
      <c r="T108" s="12" t="n">
        <v>0.0</v>
      </c>
      <c r="U108" s="12" t="n">
        <v>0.0</v>
      </c>
      <c r="V108" s="12" t="n">
        <v>0.0</v>
      </c>
      <c r="W108" s="12" t="n">
        <v>0.0</v>
      </c>
      <c r="X108" s="12" t="n">
        <v>0.0</v>
      </c>
      <c r="Y108" s="12" t="n">
        <v>0.0</v>
      </c>
      <c r="Z108" s="12" t="n">
        <v>0.0</v>
      </c>
      <c r="AA108" s="12" t="n">
        <v>2.0</v>
      </c>
      <c r="AB108" s="12" t="n">
        <v>0.0</v>
      </c>
      <c r="AC108" s="12" t="n">
        <v>0.0</v>
      </c>
      <c r="AD108" s="10" t="n">
        <f t="shared" si="1"/>
        <v>633.0</v>
      </c>
      <c r="AE108" s="37">
        <v>0</v>
      </c>
    </row>
    <row r="109" spans="1:31" x14ac:dyDescent="0.2">
      <c r="A109" s="9" t="s">
        <v>466</v>
      </c>
      <c r="B109" s="9" t="s">
        <v>318</v>
      </c>
      <c r="C109" s="12" t="n">
        <v>1.0</v>
      </c>
      <c r="D109" s="12" t="n">
        <v>0.0</v>
      </c>
      <c r="E109" s="12" t="n">
        <v>0.0</v>
      </c>
      <c r="F109" s="12" t="n">
        <v>0.0</v>
      </c>
      <c r="G109" s="12" t="n">
        <v>0.0</v>
      </c>
      <c r="H109" s="12" t="n">
        <v>1396.0</v>
      </c>
      <c r="I109" s="12" t="n">
        <v>0.0</v>
      </c>
      <c r="J109" s="12" t="n">
        <v>0.0</v>
      </c>
      <c r="K109" s="12" t="n">
        <v>0.0</v>
      </c>
      <c r="L109" s="12" t="n">
        <v>0.0</v>
      </c>
      <c r="M109" s="12" t="n">
        <v>0.0</v>
      </c>
      <c r="N109" s="12" t="n">
        <v>43.0</v>
      </c>
      <c r="O109" s="12" t="n">
        <v>0.0</v>
      </c>
      <c r="P109" s="12" t="n">
        <v>0.0</v>
      </c>
      <c r="Q109" s="12" t="n">
        <v>0.0</v>
      </c>
      <c r="R109" s="12" t="n">
        <v>0.0</v>
      </c>
      <c r="S109" s="12" t="n">
        <v>0.0</v>
      </c>
      <c r="T109" s="12" t="n">
        <v>0.0</v>
      </c>
      <c r="U109" s="12" t="n">
        <v>0.0</v>
      </c>
      <c r="V109" s="12" t="n">
        <v>0.0</v>
      </c>
      <c r="W109" s="12" t="n">
        <v>0.0</v>
      </c>
      <c r="X109" s="12" t="n">
        <v>0.0</v>
      </c>
      <c r="Y109" s="12" t="n">
        <v>0.0</v>
      </c>
      <c r="Z109" s="12" t="n">
        <v>1.0</v>
      </c>
      <c r="AA109" s="12" t="n">
        <v>0.0</v>
      </c>
      <c r="AB109" s="12" t="n">
        <v>0.0</v>
      </c>
      <c r="AC109" s="12" t="n">
        <v>0.0</v>
      </c>
      <c r="AD109" s="10" t="n">
        <f t="shared" si="1"/>
        <v>1441.0</v>
      </c>
      <c r="AE109" s="37">
        <v>0</v>
      </c>
    </row>
    <row r="110" spans="1:31" x14ac:dyDescent="0.2">
      <c r="A110" s="9" t="s">
        <v>467</v>
      </c>
      <c r="B110" s="9" t="s">
        <v>319</v>
      </c>
      <c r="C110" s="12" t="n">
        <v>2.0</v>
      </c>
      <c r="D110" s="12" t="n">
        <v>0.0</v>
      </c>
      <c r="E110" s="12" t="n">
        <v>0.0</v>
      </c>
      <c r="F110" s="12" t="n">
        <v>0.0</v>
      </c>
      <c r="G110" s="12" t="n">
        <v>0.0</v>
      </c>
      <c r="H110" s="12" t="n">
        <v>26.0</v>
      </c>
      <c r="I110" s="12" t="n">
        <v>0.0</v>
      </c>
      <c r="J110" s="12" t="n">
        <v>0.0</v>
      </c>
      <c r="K110" s="12" t="n">
        <v>0.0</v>
      </c>
      <c r="L110" s="12" t="n">
        <v>0.0</v>
      </c>
      <c r="M110" s="12" t="n">
        <v>0.0</v>
      </c>
      <c r="N110" s="12" t="n">
        <v>4.0</v>
      </c>
      <c r="O110" s="12" t="n">
        <v>0.0</v>
      </c>
      <c r="P110" s="12" t="n">
        <v>0.0</v>
      </c>
      <c r="Q110" s="12" t="n">
        <v>0.0</v>
      </c>
      <c r="R110" s="12" t="n">
        <v>0.0</v>
      </c>
      <c r="S110" s="12" t="n">
        <v>0.0</v>
      </c>
      <c r="T110" s="12" t="n">
        <v>0.0</v>
      </c>
      <c r="U110" s="12" t="n">
        <v>1.0</v>
      </c>
      <c r="V110" s="12" t="n">
        <v>0.0</v>
      </c>
      <c r="W110" s="12" t="n">
        <v>0.0</v>
      </c>
      <c r="X110" s="12" t="n">
        <v>0.0</v>
      </c>
      <c r="Y110" s="12" t="n">
        <v>0.0</v>
      </c>
      <c r="Z110" s="12" t="n">
        <v>0.0</v>
      </c>
      <c r="AA110" s="12" t="n">
        <v>0.0</v>
      </c>
      <c r="AB110" s="12" t="n">
        <v>0.0</v>
      </c>
      <c r="AC110" s="12" t="n">
        <v>0.0</v>
      </c>
      <c r="AD110" s="10" t="n">
        <f t="shared" si="1"/>
        <v>33.0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15.0</v>
      </c>
      <c r="D120" s="12" t="n">
        <v>1.0</v>
      </c>
      <c r="E120" s="12" t="n">
        <v>0.0</v>
      </c>
      <c r="F120" s="12" t="n">
        <v>0.0</v>
      </c>
      <c r="G120" s="12" t="n">
        <v>0.0</v>
      </c>
      <c r="H120" s="12" t="n">
        <v>154.0</v>
      </c>
      <c r="I120" s="12" t="n">
        <v>1.0</v>
      </c>
      <c r="J120" s="12" t="n">
        <v>0.0</v>
      </c>
      <c r="K120" s="12" t="n">
        <v>0.0</v>
      </c>
      <c r="L120" s="12" t="n">
        <v>0.0</v>
      </c>
      <c r="M120" s="12" t="n">
        <v>0.0</v>
      </c>
      <c r="N120" s="12" t="n">
        <v>0.0</v>
      </c>
      <c r="O120" s="12" t="n">
        <v>0.0</v>
      </c>
      <c r="P120" s="12" t="n">
        <v>0.0</v>
      </c>
      <c r="Q120" s="12" t="n">
        <v>1.0</v>
      </c>
      <c r="R120" s="12" t="n">
        <v>0.0</v>
      </c>
      <c r="S120" s="12" t="n">
        <v>0.0</v>
      </c>
      <c r="T120" s="12" t="n">
        <v>0.0</v>
      </c>
      <c r="U120" s="12" t="n">
        <v>0.0</v>
      </c>
      <c r="V120" s="12" t="n">
        <v>0.0</v>
      </c>
      <c r="W120" s="12" t="n">
        <v>1.0</v>
      </c>
      <c r="X120" s="12" t="n">
        <v>0.0</v>
      </c>
      <c r="Y120" s="12" t="n">
        <v>0.0</v>
      </c>
      <c r="Z120" s="12" t="n">
        <v>0.0</v>
      </c>
      <c r="AA120" s="12" t="n">
        <v>0.0</v>
      </c>
      <c r="AB120" s="12" t="n">
        <v>0.0</v>
      </c>
      <c r="AC120" s="12" t="n">
        <v>0.0</v>
      </c>
      <c r="AD120" s="10" t="n">
        <f t="shared" si="1"/>
        <v>173.0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2.0</v>
      </c>
      <c r="E122" s="12" t="n">
        <v>0.0</v>
      </c>
      <c r="F122" s="12" t="n">
        <v>0.0</v>
      </c>
      <c r="G122" s="12" t="n">
        <v>0.0</v>
      </c>
      <c r="H122" s="12" t="n">
        <v>0.0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1.0</v>
      </c>
      <c r="AB122" s="12" t="n">
        <v>0.0</v>
      </c>
      <c r="AC122" s="12" t="n">
        <v>0.0</v>
      </c>
      <c r="AD122" s="10" t="n">
        <f t="shared" si="1"/>
        <v>3.0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63"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t="n">
        <v>1.0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1.0</v>
      </c>
      <c r="O124" s="12" t="n">
        <v>0.0</v>
      </c>
      <c r="P124" s="12" t="n">
        <v>2.0</v>
      </c>
      <c r="Q124" s="12" t="n">
        <v>0.0</v>
      </c>
      <c r="R124" s="12" t="n">
        <v>0.0</v>
      </c>
      <c r="S124" s="12" t="n">
        <v>0.0</v>
      </c>
      <c r="T124" s="12" t="n">
        <v>0.0</v>
      </c>
      <c r="U124" s="12" t="n">
        <v>0.0</v>
      </c>
      <c r="V124" s="12" t="n">
        <v>0.0</v>
      </c>
      <c r="W124" s="12" t="n">
        <v>1.0</v>
      </c>
      <c r="X124" s="12" t="n">
        <v>0.0</v>
      </c>
      <c r="Y124" s="12" t="n">
        <v>0.0</v>
      </c>
      <c r="Z124" s="12" t="n">
        <v>1.0</v>
      </c>
      <c r="AA124" s="12" t="n">
        <v>0.0</v>
      </c>
      <c r="AB124" s="12" t="n">
        <v>0.0</v>
      </c>
      <c r="AC124" s="12" t="n">
        <v>0.0</v>
      </c>
      <c r="AD124" s="10" t="n">
        <f t="shared" si="1"/>
        <v>5.0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2.0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2.0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132.0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132.0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187.0</v>
      </c>
      <c r="D138" s="12" t="n">
        <v>13.0</v>
      </c>
      <c r="E138" s="12" t="n">
        <v>0.0</v>
      </c>
      <c r="F138" s="12" t="n">
        <v>0.0</v>
      </c>
      <c r="G138" s="12" t="n">
        <v>7.0</v>
      </c>
      <c r="H138" s="12" t="n">
        <v>17.0</v>
      </c>
      <c r="I138" s="12" t="n">
        <v>16.0</v>
      </c>
      <c r="J138" s="12" t="n">
        <v>0.0</v>
      </c>
      <c r="K138" s="12" t="n">
        <v>3.0</v>
      </c>
      <c r="L138" s="12" t="n">
        <v>4.0</v>
      </c>
      <c r="M138" s="12" t="n">
        <v>72.0</v>
      </c>
      <c r="N138" s="12" t="n">
        <v>274.0</v>
      </c>
      <c r="O138" s="12" t="n">
        <v>0.0</v>
      </c>
      <c r="P138" s="12" t="n">
        <v>2.0</v>
      </c>
      <c r="Q138" s="12" t="n">
        <v>0.0</v>
      </c>
      <c r="R138" s="12" t="n">
        <v>1.0</v>
      </c>
      <c r="S138" s="12" t="n">
        <v>1.0</v>
      </c>
      <c r="T138" s="12" t="n">
        <v>18.0</v>
      </c>
      <c r="U138" s="12" t="n">
        <v>1.0</v>
      </c>
      <c r="V138" s="12" t="n">
        <v>0.0</v>
      </c>
      <c r="W138" s="12" t="n">
        <v>9.0</v>
      </c>
      <c r="X138" s="12" t="n">
        <v>16.0</v>
      </c>
      <c r="Y138" s="12" t="n">
        <v>0.0</v>
      </c>
      <c r="Z138" s="12" t="n">
        <v>28.0</v>
      </c>
      <c r="AA138" s="12" t="n">
        <v>17.0</v>
      </c>
      <c r="AB138" s="12" t="n">
        <v>0.0</v>
      </c>
      <c r="AC138" s="12" t="n">
        <v>0.0</v>
      </c>
      <c r="AD138" s="10" t="n">
        <f t="shared" si="1"/>
        <v>686.0</v>
      </c>
      <c r="AE138" s="37">
        <v>0</v>
      </c>
    </row>
    <row r="139" spans="1:31" x14ac:dyDescent="0.2">
      <c r="A139" s="3" t="s">
        <v>442</v>
      </c>
      <c r="B139" s="9" t="s">
        <v>318</v>
      </c>
      <c r="C139" s="12" t="n">
        <v>4.0</v>
      </c>
      <c r="D139" s="12" t="n">
        <v>0.0</v>
      </c>
      <c r="E139" s="12" t="n">
        <v>0.0</v>
      </c>
      <c r="F139" s="12" t="n">
        <v>0.0</v>
      </c>
      <c r="G139" s="12" t="n">
        <v>1.0</v>
      </c>
      <c r="H139" s="12" t="n">
        <v>5.0</v>
      </c>
      <c r="I139" s="12" t="n">
        <v>0.0</v>
      </c>
      <c r="J139" s="12" t="n">
        <v>0.0</v>
      </c>
      <c r="K139" s="12" t="n">
        <v>1.0</v>
      </c>
      <c r="L139" s="12" t="n">
        <v>0.0</v>
      </c>
      <c r="M139" s="12" t="n">
        <v>1.0</v>
      </c>
      <c r="N139" s="12" t="n">
        <v>0.0</v>
      </c>
      <c r="O139" s="12" t="n">
        <v>0.0</v>
      </c>
      <c r="P139" s="12" t="n">
        <v>3.0</v>
      </c>
      <c r="Q139" s="12" t="n">
        <v>0.0</v>
      </c>
      <c r="R139" s="12" t="n">
        <v>1.0</v>
      </c>
      <c r="S139" s="12" t="n">
        <v>0.0</v>
      </c>
      <c r="T139" s="12" t="n">
        <v>0.0</v>
      </c>
      <c r="U139" s="12" t="n">
        <v>0.0</v>
      </c>
      <c r="V139" s="12" t="n">
        <v>0.0</v>
      </c>
      <c r="W139" s="12" t="n">
        <v>0.0</v>
      </c>
      <c r="X139" s="12" t="n">
        <v>3.0</v>
      </c>
      <c r="Y139" s="12" t="n">
        <v>0.0</v>
      </c>
      <c r="Z139" s="12" t="n">
        <v>15.0</v>
      </c>
      <c r="AA139" s="12" t="n">
        <v>0.0</v>
      </c>
      <c r="AB139" s="12" t="n">
        <v>0.0</v>
      </c>
      <c r="AC139" s="12" t="n">
        <v>4.0</v>
      </c>
      <c r="AD139" s="10" t="n">
        <f t="shared" si="1"/>
        <v>38.0</v>
      </c>
      <c r="AE139" s="37">
        <v>0</v>
      </c>
    </row>
    <row r="140" spans="1:31" x14ac:dyDescent="0.2">
      <c r="A140" s="3" t="s">
        <v>440</v>
      </c>
      <c r="B140" s="9" t="s">
        <v>319</v>
      </c>
      <c r="C140" s="12" t="n">
        <v>34.0</v>
      </c>
      <c r="D140" s="12" t="n">
        <v>0.0</v>
      </c>
      <c r="E140" s="12" t="n">
        <v>0.0</v>
      </c>
      <c r="F140" s="12" t="n">
        <v>0.0</v>
      </c>
      <c r="G140" s="12" t="n">
        <v>0.0</v>
      </c>
      <c r="H140" s="12" t="n">
        <v>3760.0</v>
      </c>
      <c r="I140" s="12" t="n">
        <v>0.0</v>
      </c>
      <c r="J140" s="12" t="n">
        <v>1.0</v>
      </c>
      <c r="K140" s="12" t="n">
        <v>0.0</v>
      </c>
      <c r="L140" s="12" t="n">
        <v>0.0</v>
      </c>
      <c r="M140" s="12" t="n">
        <v>0.0</v>
      </c>
      <c r="N140" s="12" t="n">
        <v>0.0</v>
      </c>
      <c r="O140" s="12" t="n">
        <v>0.0</v>
      </c>
      <c r="P140" s="12" t="n">
        <v>5.0</v>
      </c>
      <c r="Q140" s="12" t="n">
        <v>0.0</v>
      </c>
      <c r="R140" s="12" t="n">
        <v>0.0</v>
      </c>
      <c r="S140" s="12" t="n">
        <v>0.0</v>
      </c>
      <c r="T140" s="12" t="n">
        <v>0.0</v>
      </c>
      <c r="U140" s="12" t="n">
        <v>0.0</v>
      </c>
      <c r="V140" s="12" t="n">
        <v>0.0</v>
      </c>
      <c r="W140" s="12" t="n">
        <v>0.0</v>
      </c>
      <c r="X140" s="12" t="n">
        <v>0.0</v>
      </c>
      <c r="Y140" s="12" t="n">
        <v>0.0</v>
      </c>
      <c r="Z140" s="12" t="n">
        <v>1.0</v>
      </c>
      <c r="AA140" s="12" t="n">
        <v>0.0</v>
      </c>
      <c r="AB140" s="12" t="n">
        <v>0.0</v>
      </c>
      <c r="AC140" s="12" t="n">
        <v>1.0</v>
      </c>
      <c r="AD140" s="10" t="n">
        <f t="shared" si="1"/>
        <v>3802.0</v>
      </c>
      <c r="AE140" s="37">
        <v>0</v>
      </c>
    </row>
    <row r="141" spans="1:31" x14ac:dyDescent="0.2">
      <c r="A141" s="3" t="s">
        <v>440</v>
      </c>
      <c r="B141" s="9" t="s">
        <v>318</v>
      </c>
      <c r="C141" s="12" t="n">
        <v>0.0</v>
      </c>
      <c r="D141" s="12" t="n">
        <v>0.0</v>
      </c>
      <c r="E141" s="12" t="n">
        <v>0.0</v>
      </c>
      <c r="F141" s="12" t="n">
        <v>0.0</v>
      </c>
      <c r="G141" s="12" t="n">
        <v>1.0</v>
      </c>
      <c r="H141" s="12" t="n">
        <v>2.0</v>
      </c>
      <c r="I141" s="12" t="n">
        <v>0.0</v>
      </c>
      <c r="J141" s="12" t="n">
        <v>0.0</v>
      </c>
      <c r="K141" s="12" t="n">
        <v>1.0</v>
      </c>
      <c r="L141" s="12" t="n">
        <v>0.0</v>
      </c>
      <c r="M141" s="12" t="n">
        <v>1.0</v>
      </c>
      <c r="N141" s="12" t="n">
        <v>0.0</v>
      </c>
      <c r="O141" s="12" t="n">
        <v>0.0</v>
      </c>
      <c r="P141" s="12" t="n">
        <v>0.0</v>
      </c>
      <c r="Q141" s="12" t="n">
        <v>1.0</v>
      </c>
      <c r="R141" s="12" t="n">
        <v>0.0</v>
      </c>
      <c r="S141" s="12" t="n">
        <v>0.0</v>
      </c>
      <c r="T141" s="12" t="n">
        <v>0.0</v>
      </c>
      <c r="U141" s="12" t="n">
        <v>0.0</v>
      </c>
      <c r="V141" s="12" t="n">
        <v>0.0</v>
      </c>
      <c r="W141" s="12" t="n">
        <v>0.0</v>
      </c>
      <c r="X141" s="12" t="n">
        <v>1.0</v>
      </c>
      <c r="Y141" s="12" t="n">
        <v>0.0</v>
      </c>
      <c r="Z141" s="12" t="n">
        <v>19.0</v>
      </c>
      <c r="AA141" s="12" t="n">
        <v>0.0</v>
      </c>
      <c r="AB141" s="12" t="n">
        <v>0.0</v>
      </c>
      <c r="AC141" s="12" t="n">
        <v>1.0</v>
      </c>
      <c r="AD141" s="10" t="n">
        <f t="shared" si="1"/>
        <v>27.0</v>
      </c>
      <c r="AE141" s="37">
        <v>0</v>
      </c>
    </row>
    <row r="142" spans="1:31" x14ac:dyDescent="0.2">
      <c r="A142" s="3" t="s">
        <v>438</v>
      </c>
      <c r="B142" s="9" t="s">
        <v>319</v>
      </c>
      <c r="C142" s="12" t="n">
        <v>1.0</v>
      </c>
      <c r="D142" s="12" t="n">
        <v>0.0</v>
      </c>
      <c r="E142" s="12" t="n">
        <v>0.0</v>
      </c>
      <c r="F142" s="12" t="n">
        <v>0.0</v>
      </c>
      <c r="G142" s="12" t="n">
        <v>0.0</v>
      </c>
      <c r="H142" s="12" t="n">
        <v>4.0</v>
      </c>
      <c r="I142" s="12" t="n">
        <v>0.0</v>
      </c>
      <c r="J142" s="12" t="n">
        <v>0.0</v>
      </c>
      <c r="K142" s="12" t="n">
        <v>0.0</v>
      </c>
      <c r="L142" s="12" t="n">
        <v>2.0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7.0</v>
      </c>
      <c r="AE142" s="37">
        <v>0</v>
      </c>
    </row>
    <row r="143" spans="1:31" x14ac:dyDescent="0.2">
      <c r="A143" s="3" t="s">
        <v>438</v>
      </c>
      <c r="B143" s="9" t="s">
        <v>318</v>
      </c>
      <c r="C143" s="12" t="n">
        <v>0.0</v>
      </c>
      <c r="D143" s="12" t="n">
        <v>0.0</v>
      </c>
      <c r="E143" s="12" t="n">
        <v>0.0</v>
      </c>
      <c r="F143" s="12" t="n">
        <v>0.0</v>
      </c>
      <c r="G143" s="12" t="n">
        <v>0.0</v>
      </c>
      <c r="H143" s="12" t="n">
        <v>2.0</v>
      </c>
      <c r="I143" s="12" t="n">
        <v>0.0</v>
      </c>
      <c r="J143" s="12" t="n">
        <v>0.0</v>
      </c>
      <c r="K143" s="12" t="n">
        <v>1.0</v>
      </c>
      <c r="L143" s="12" t="n">
        <v>0.0</v>
      </c>
      <c r="M143" s="12" t="n">
        <v>0.0</v>
      </c>
      <c r="N143" s="12" t="n">
        <v>0.0</v>
      </c>
      <c r="O143" s="12" t="n">
        <v>0.0</v>
      </c>
      <c r="P143" s="12" t="n">
        <v>0.0</v>
      </c>
      <c r="Q143" s="12" t="n">
        <v>1.0</v>
      </c>
      <c r="R143" s="12" t="n">
        <v>0.0</v>
      </c>
      <c r="S143" s="12" t="n">
        <v>0.0</v>
      </c>
      <c r="T143" s="12" t="n">
        <v>0.0</v>
      </c>
      <c r="U143" s="12" t="n">
        <v>0.0</v>
      </c>
      <c r="V143" s="12" t="n">
        <v>0.0</v>
      </c>
      <c r="W143" s="12" t="n">
        <v>0.0</v>
      </c>
      <c r="X143" s="12" t="n">
        <v>0.0</v>
      </c>
      <c r="Y143" s="12" t="n">
        <v>0.0</v>
      </c>
      <c r="Z143" s="12" t="n">
        <v>1.0</v>
      </c>
      <c r="AA143" s="12" t="n">
        <v>0.0</v>
      </c>
      <c r="AB143" s="12" t="n">
        <v>0.0</v>
      </c>
      <c r="AC143" s="12" t="n">
        <v>0.0</v>
      </c>
      <c r="AD143" s="10" t="n">
        <f t="shared" si="1"/>
        <v>5.0</v>
      </c>
      <c r="AE143" s="37">
        <v>0</v>
      </c>
    </row>
    <row r="144" spans="1:31" x14ac:dyDescent="0.2">
      <c r="A144" s="3" t="s">
        <v>436</v>
      </c>
      <c r="B144" s="9" t="s">
        <v>319</v>
      </c>
      <c r="C144" s="12" t="n">
        <v>2.0</v>
      </c>
      <c r="D144" s="12" t="n">
        <v>0.0</v>
      </c>
      <c r="E144" s="12" t="n">
        <v>0.0</v>
      </c>
      <c r="F144" s="12" t="n">
        <v>0.0</v>
      </c>
      <c r="G144" s="12" t="n">
        <v>0.0</v>
      </c>
      <c r="H144" s="12" t="n">
        <v>26.0</v>
      </c>
      <c r="I144" s="12" t="n">
        <v>0.0</v>
      </c>
      <c r="J144" s="12" t="n">
        <v>0.0</v>
      </c>
      <c r="K144" s="12" t="n">
        <v>0.0</v>
      </c>
      <c r="L144" s="12" t="n">
        <v>0.0</v>
      </c>
      <c r="M144" s="12" t="n">
        <v>0.0</v>
      </c>
      <c r="N144" s="12" t="n">
        <v>4.0</v>
      </c>
      <c r="O144" s="12" t="n">
        <v>0.0</v>
      </c>
      <c r="P144" s="12" t="n">
        <v>0.0</v>
      </c>
      <c r="Q144" s="12" t="n">
        <v>0.0</v>
      </c>
      <c r="R144" s="12" t="n">
        <v>0.0</v>
      </c>
      <c r="S144" s="12" t="n">
        <v>0.0</v>
      </c>
      <c r="T144" s="12" t="n">
        <v>0.0</v>
      </c>
      <c r="U144" s="12" t="n">
        <v>1.0</v>
      </c>
      <c r="V144" s="12" t="n">
        <v>0.0</v>
      </c>
      <c r="W144" s="12" t="n">
        <v>0.0</v>
      </c>
      <c r="X144" s="12" t="n">
        <v>0.0</v>
      </c>
      <c r="Y144" s="12" t="n">
        <v>0.0</v>
      </c>
      <c r="Z144" s="12" t="n">
        <v>0.0</v>
      </c>
      <c r="AA144" s="12" t="n">
        <v>0.0</v>
      </c>
      <c r="AB144" s="12" t="n">
        <v>0.0</v>
      </c>
      <c r="AC144" s="12" t="n">
        <v>0.0</v>
      </c>
      <c r="AD144" s="10" t="n">
        <f t="shared" si="1"/>
        <v>33.0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3.0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3.0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1.0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1.0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1.0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1.0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1.0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1.0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1.0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1.0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2.0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2.0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1.0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1.0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2.0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2.0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4.0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4.0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1.0</v>
      </c>
      <c r="D214" s="12" t="n">
        <v>0.0</v>
      </c>
      <c r="E214" s="12" t="n">
        <v>0.0</v>
      </c>
      <c r="F214" s="12" t="n">
        <v>0.0</v>
      </c>
      <c r="G214" s="12" t="n">
        <v>82.0</v>
      </c>
      <c r="H214" s="12" t="n">
        <v>38.0</v>
      </c>
      <c r="I214" s="12" t="n">
        <v>0.0</v>
      </c>
      <c r="J214" s="12" t="n">
        <v>0.0</v>
      </c>
      <c r="K214" s="12" t="n">
        <v>62.0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1.0</v>
      </c>
      <c r="Y214" s="12" t="n">
        <v>0.0</v>
      </c>
      <c r="Z214" s="12" t="n">
        <v>0.0</v>
      </c>
      <c r="AA214" s="12" t="n">
        <v>1.0</v>
      </c>
      <c r="AB214" s="12" t="n">
        <v>0.0</v>
      </c>
      <c r="AC214" s="12" t="n">
        <v>0.0</v>
      </c>
      <c r="AD214" s="10" t="n">
        <f t="shared" si="1"/>
        <v>185.0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1.0</v>
      </c>
      <c r="I218" s="12" t="n">
        <v>0.0</v>
      </c>
      <c r="J218" s="12" t="n">
        <v>0.0</v>
      </c>
      <c r="K218" s="12" t="n">
        <v>4.0</v>
      </c>
      <c r="L218" s="12" t="n">
        <v>0.0</v>
      </c>
      <c r="M218" s="12" t="n">
        <v>12.0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17.0</v>
      </c>
      <c r="AE218" s="37">
        <v>0</v>
      </c>
    </row>
    <row r="219" spans="1:31" x14ac:dyDescent="0.2">
      <c r="A219" s="9" t="s">
        <v>87</v>
      </c>
      <c r="B219" s="9" t="s">
        <v>318</v>
      </c>
      <c r="C219" s="12" t="n">
        <v>10.0</v>
      </c>
      <c r="D219" s="12" t="n">
        <v>4.0</v>
      </c>
      <c r="E219" s="12" t="n">
        <v>0.0</v>
      </c>
      <c r="F219" s="12" t="n">
        <v>1.0</v>
      </c>
      <c r="G219" s="12" t="n">
        <v>0.0</v>
      </c>
      <c r="H219" s="12" t="n">
        <v>164.0</v>
      </c>
      <c r="I219" s="12" t="n">
        <v>2.0</v>
      </c>
      <c r="J219" s="12" t="n">
        <v>0.0</v>
      </c>
      <c r="K219" s="12" t="n">
        <v>4.0</v>
      </c>
      <c r="L219" s="12" t="n">
        <v>1.0</v>
      </c>
      <c r="M219" s="12" t="n">
        <v>2.0</v>
      </c>
      <c r="N219" s="12" t="n">
        <v>27.0</v>
      </c>
      <c r="O219" s="12" t="n">
        <v>0.0</v>
      </c>
      <c r="P219" s="12" t="n">
        <v>0.0</v>
      </c>
      <c r="Q219" s="12" t="n">
        <v>1.0</v>
      </c>
      <c r="R219" s="12" t="n">
        <v>1.0</v>
      </c>
      <c r="S219" s="12" t="n">
        <v>0.0</v>
      </c>
      <c r="T219" s="12" t="n">
        <v>0.0</v>
      </c>
      <c r="U219" s="12" t="n">
        <v>0.0</v>
      </c>
      <c r="V219" s="12" t="n">
        <v>0.0</v>
      </c>
      <c r="W219" s="12" t="n">
        <v>0.0</v>
      </c>
      <c r="X219" s="12" t="n">
        <v>0.0</v>
      </c>
      <c r="Y219" s="12" t="n">
        <v>0.0</v>
      </c>
      <c r="Z219" s="12" t="n">
        <v>0.0</v>
      </c>
      <c r="AA219" s="12" t="n">
        <v>1.0</v>
      </c>
      <c r="AB219" s="12" t="n">
        <v>0.0</v>
      </c>
      <c r="AC219" s="12" t="n">
        <v>0.0</v>
      </c>
      <c r="AD219" s="10" t="n">
        <f t="shared" ref="AD219:AD282" si="2">SUM(C219:AC219)</f>
        <v>218.0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2.0</v>
      </c>
      <c r="D419" s="12" t="n">
        <v>0.0</v>
      </c>
      <c r="E419" s="12" t="n">
        <v>0.0</v>
      </c>
      <c r="F419" s="12" t="n">
        <v>3.0</v>
      </c>
      <c r="G419" s="12" t="n">
        <v>0.0</v>
      </c>
      <c r="H419" s="12" t="n">
        <v>151.0</v>
      </c>
      <c r="I419" s="12" t="n">
        <v>2.0</v>
      </c>
      <c r="J419" s="12" t="n">
        <v>0.0</v>
      </c>
      <c r="K419" s="12" t="n">
        <v>0.0</v>
      </c>
      <c r="L419" s="12" t="n">
        <v>0.0</v>
      </c>
      <c r="M419" s="12" t="n">
        <v>11.0</v>
      </c>
      <c r="N419" s="12" t="n">
        <v>107.0</v>
      </c>
      <c r="O419" s="12" t="n">
        <v>0.0</v>
      </c>
      <c r="P419" s="12" t="n">
        <v>1.0</v>
      </c>
      <c r="Q419" s="12" t="n">
        <v>0.0</v>
      </c>
      <c r="R419" s="12" t="n">
        <v>0.0</v>
      </c>
      <c r="S419" s="12" t="n">
        <v>0.0</v>
      </c>
      <c r="T419" s="12" t="n">
        <v>0.0</v>
      </c>
      <c r="U419" s="12" t="n">
        <v>0.0</v>
      </c>
      <c r="V419" s="12" t="n">
        <v>0.0</v>
      </c>
      <c r="W419" s="12" t="n">
        <v>2.0</v>
      </c>
      <c r="X419" s="12" t="n">
        <v>30.0</v>
      </c>
      <c r="Y419" s="12" t="n">
        <v>0.0</v>
      </c>
      <c r="Z419" s="12" t="n">
        <v>14.0</v>
      </c>
      <c r="AA419" s="12" t="n">
        <v>0.0</v>
      </c>
      <c r="AB419" s="12" t="n">
        <v>0.0</v>
      </c>
      <c r="AC419" s="12" t="n">
        <v>0.0</v>
      </c>
      <c r="AD419" s="10" t="n">
        <f t="shared" si="5"/>
        <v>323.0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4.0</v>
      </c>
      <c r="L422" s="12" t="n">
        <v>0.0</v>
      </c>
      <c r="M422" s="12" t="n">
        <v>6.0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10.0</v>
      </c>
      <c r="AE422" s="37">
        <v>0</v>
      </c>
    </row>
    <row r="423" spans="1:31" x14ac:dyDescent="0.2">
      <c r="A423" s="48" t="s">
        <v>509</v>
      </c>
      <c r="B423" s="9" t="s">
        <v>318</v>
      </c>
      <c r="C423" s="12" t="n">
        <v>0.0</v>
      </c>
      <c r="D423" s="12" t="n">
        <v>0.0</v>
      </c>
      <c r="E423" s="12" t="n">
        <v>0.0</v>
      </c>
      <c r="F423" s="12" t="n">
        <v>0.0</v>
      </c>
      <c r="G423" s="12" t="n">
        <v>0.0</v>
      </c>
      <c r="H423" s="12" t="n">
        <v>8.0</v>
      </c>
      <c r="I423" s="12" t="n">
        <v>0.0</v>
      </c>
      <c r="J423" s="12" t="n">
        <v>0.0</v>
      </c>
      <c r="K423" s="12" t="n">
        <v>0.0</v>
      </c>
      <c r="L423" s="12" t="n">
        <v>0.0</v>
      </c>
      <c r="M423" s="12" t="n">
        <v>0.0</v>
      </c>
      <c r="N423" s="12" t="n">
        <v>4.0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12.0</v>
      </c>
      <c r="AE423" s="37">
        <v>0</v>
      </c>
    </row>
    <row r="424" spans="1:31" x14ac:dyDescent="0.2">
      <c r="A424" s="48" t="s">
        <v>511</v>
      </c>
      <c r="B424" s="9" t="s">
        <v>319</v>
      </c>
      <c r="C424" s="12" t="n">
        <v>0.0</v>
      </c>
      <c r="D424" s="12" t="n">
        <v>0.0</v>
      </c>
      <c r="E424" s="12" t="n">
        <v>0.0</v>
      </c>
      <c r="F424" s="12" t="n">
        <v>0.0</v>
      </c>
      <c r="G424" s="12" t="n">
        <v>2.0</v>
      </c>
      <c r="H424" s="12" t="n">
        <v>135.0</v>
      </c>
      <c r="I424" s="12" t="n">
        <v>0.0</v>
      </c>
      <c r="J424" s="12" t="n">
        <v>0.0</v>
      </c>
      <c r="K424" s="12" t="n">
        <v>0.0</v>
      </c>
      <c r="L424" s="12" t="n">
        <v>0.0</v>
      </c>
      <c r="M424" s="12" t="n">
        <v>0.0</v>
      </c>
      <c r="N424" s="12" t="n">
        <v>0.0</v>
      </c>
      <c r="O424" s="12" t="n">
        <v>0.0</v>
      </c>
      <c r="P424" s="12" t="n">
        <v>0.0</v>
      </c>
      <c r="Q424" s="12" t="n">
        <v>1.0</v>
      </c>
      <c r="R424" s="12" t="n">
        <v>0.0</v>
      </c>
      <c r="S424" s="12" t="n">
        <v>0.0</v>
      </c>
      <c r="T424" s="12" t="n">
        <v>0.0</v>
      </c>
      <c r="U424" s="12" t="n">
        <v>0.0</v>
      </c>
      <c r="V424" s="12" t="n">
        <v>0.0</v>
      </c>
      <c r="W424" s="12" t="n">
        <v>0.0</v>
      </c>
      <c r="X424" s="12" t="n">
        <v>1.0</v>
      </c>
      <c r="Y424" s="12" t="n">
        <v>0.0</v>
      </c>
      <c r="Z424" s="12" t="n">
        <v>10.0</v>
      </c>
      <c r="AA424" s="12" t="n">
        <v>0.0</v>
      </c>
      <c r="AB424" s="12" t="n">
        <v>0.0</v>
      </c>
      <c r="AC424" s="12" t="n">
        <v>1.0</v>
      </c>
      <c r="AD424" s="10" t="n">
        <f t="shared" si="5"/>
        <v>150.0</v>
      </c>
      <c r="AE424" s="37">
        <v>0</v>
      </c>
    </row>
    <row r="425" spans="1:31" x14ac:dyDescent="0.2">
      <c r="A425" s="48" t="s">
        <v>511</v>
      </c>
      <c r="B425" s="9" t="s">
        <v>318</v>
      </c>
      <c r="C425" s="12" t="n">
        <v>0.0</v>
      </c>
      <c r="D425" s="12" t="n">
        <v>0.0</v>
      </c>
      <c r="E425" s="12" t="n">
        <v>0.0</v>
      </c>
      <c r="F425" s="12" t="n">
        <v>0.0</v>
      </c>
      <c r="G425" s="12" t="n">
        <v>0.0</v>
      </c>
      <c r="H425" s="12" t="n">
        <v>167.0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167.0</v>
      </c>
      <c r="AE425" s="37">
        <v>0</v>
      </c>
    </row>
    <row r="426" spans="1:31" x14ac:dyDescent="0.2">
      <c r="A426" s="48" t="s">
        <v>513</v>
      </c>
      <c r="B426" s="9" t="s">
        <v>319</v>
      </c>
      <c r="C426" s="12" t="n">
        <v>0.0</v>
      </c>
      <c r="D426" s="12" t="n">
        <v>36.0</v>
      </c>
      <c r="E426" s="12" t="n">
        <v>0.0</v>
      </c>
      <c r="F426" s="12" t="n">
        <v>0.0</v>
      </c>
      <c r="G426" s="12" t="n">
        <v>7.0</v>
      </c>
      <c r="H426" s="12" t="n">
        <v>178.0</v>
      </c>
      <c r="I426" s="12" t="n">
        <v>0.0</v>
      </c>
      <c r="J426" s="12" t="n">
        <v>0.0</v>
      </c>
      <c r="K426" s="12" t="n">
        <v>0.0</v>
      </c>
      <c r="L426" s="12" t="n">
        <v>0.0</v>
      </c>
      <c r="M426" s="12" t="n">
        <v>0.0</v>
      </c>
      <c r="N426" s="12" t="n">
        <v>64.0</v>
      </c>
      <c r="O426" s="12" t="n">
        <v>0.0</v>
      </c>
      <c r="P426" s="12" t="n">
        <v>0.0</v>
      </c>
      <c r="Q426" s="12" t="n">
        <v>1.0</v>
      </c>
      <c r="R426" s="12" t="n">
        <v>0.0</v>
      </c>
      <c r="S426" s="12" t="n">
        <v>0.0</v>
      </c>
      <c r="T426" s="12" t="n">
        <v>0.0</v>
      </c>
      <c r="U426" s="12" t="n">
        <v>0.0</v>
      </c>
      <c r="V426" s="12" t="n">
        <v>0.0</v>
      </c>
      <c r="W426" s="12" t="n">
        <v>42.0</v>
      </c>
      <c r="X426" s="12" t="n">
        <v>13.0</v>
      </c>
      <c r="Y426" s="12" t="n">
        <v>0.0</v>
      </c>
      <c r="Z426" s="12" t="n">
        <v>16.0</v>
      </c>
      <c r="AA426" s="12" t="n">
        <v>6.0</v>
      </c>
      <c r="AB426" s="12" t="n">
        <v>0.0</v>
      </c>
      <c r="AC426" s="12" t="n">
        <v>0.0</v>
      </c>
      <c r="AD426" s="10" t="n">
        <f t="shared" si="5"/>
        <v>363.0</v>
      </c>
      <c r="AE426" s="37">
        <v>0</v>
      </c>
    </row>
    <row r="427" spans="1:31" x14ac:dyDescent="0.2">
      <c r="A427" s="48" t="s">
        <v>513</v>
      </c>
      <c r="B427" s="9" t="s">
        <v>318</v>
      </c>
      <c r="C427" s="12" t="n">
        <v>1.0</v>
      </c>
      <c r="D427" s="12" t="n">
        <v>1.0</v>
      </c>
      <c r="E427" s="12" t="n">
        <v>0.0</v>
      </c>
      <c r="F427" s="12" t="n">
        <v>0.0</v>
      </c>
      <c r="G427" s="12" t="n">
        <v>0.0</v>
      </c>
      <c r="H427" s="12" t="n">
        <v>431.0</v>
      </c>
      <c r="I427" s="12" t="n">
        <v>0.0</v>
      </c>
      <c r="J427" s="12" t="n">
        <v>0.0</v>
      </c>
      <c r="K427" s="12" t="n">
        <v>0.0</v>
      </c>
      <c r="L427" s="12" t="n">
        <v>0.0</v>
      </c>
      <c r="M427" s="12" t="n">
        <v>0.0</v>
      </c>
      <c r="N427" s="12" t="n">
        <v>108.0</v>
      </c>
      <c r="O427" s="12" t="n">
        <v>0.0</v>
      </c>
      <c r="P427" s="12" t="n">
        <v>0.0</v>
      </c>
      <c r="Q427" s="12" t="n">
        <v>0.0</v>
      </c>
      <c r="R427" s="12" t="n">
        <v>0.0</v>
      </c>
      <c r="S427" s="12" t="n">
        <v>0.0</v>
      </c>
      <c r="T427" s="12" t="n">
        <v>2.0</v>
      </c>
      <c r="U427" s="12" t="n">
        <v>0.0</v>
      </c>
      <c r="V427" s="12" t="n">
        <v>0.0</v>
      </c>
      <c r="W427" s="12" t="n">
        <v>0.0</v>
      </c>
      <c r="X427" s="12" t="n">
        <v>0.0</v>
      </c>
      <c r="Y427" s="12" t="n">
        <v>0.0</v>
      </c>
      <c r="Z427" s="12" t="n">
        <v>1.0</v>
      </c>
      <c r="AA427" s="12" t="n">
        <v>0.0</v>
      </c>
      <c r="AB427" s="12" t="n">
        <v>0.0</v>
      </c>
      <c r="AC427" s="12" t="n">
        <v>0.0</v>
      </c>
      <c r="AD427" s="10" t="n">
        <f t="shared" si="5"/>
        <v>544.0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2.0</v>
      </c>
      <c r="AA428" s="12" t="n">
        <v>0.0</v>
      </c>
      <c r="AB428" s="12" t="n">
        <v>0.0</v>
      </c>
      <c r="AC428" s="12" t="n">
        <v>0.0</v>
      </c>
      <c r="AD428" s="10" t="n">
        <f t="shared" si="5"/>
        <v>2.0</v>
      </c>
      <c r="AE428" s="37">
        <v>0</v>
      </c>
    </row>
    <row r="429" spans="1:31" x14ac:dyDescent="0.2">
      <c r="A429" s="48" t="s">
        <v>515</v>
      </c>
      <c r="B429" s="9" t="s">
        <v>318</v>
      </c>
      <c r="C429" s="12" t="n">
        <v>30.0</v>
      </c>
      <c r="D429" s="12" t="n">
        <v>3.0</v>
      </c>
      <c r="E429" s="12" t="n">
        <v>0.0</v>
      </c>
      <c r="F429" s="12" t="n">
        <v>0.0</v>
      </c>
      <c r="G429" s="12" t="n">
        <v>1.0</v>
      </c>
      <c r="H429" s="12" t="n">
        <v>769.0</v>
      </c>
      <c r="I429" s="12" t="n">
        <v>0.0</v>
      </c>
      <c r="J429" s="12" t="n">
        <v>0.0</v>
      </c>
      <c r="K429" s="12" t="n">
        <v>2.0</v>
      </c>
      <c r="L429" s="12" t="n">
        <v>1.0</v>
      </c>
      <c r="M429" s="12" t="n">
        <v>13.0</v>
      </c>
      <c r="N429" s="12" t="n">
        <v>98.0</v>
      </c>
      <c r="O429" s="12" t="n">
        <v>0.0</v>
      </c>
      <c r="P429" s="12" t="n">
        <v>0.0</v>
      </c>
      <c r="Q429" s="12" t="n">
        <v>0.0</v>
      </c>
      <c r="R429" s="12" t="n">
        <v>0.0</v>
      </c>
      <c r="S429" s="12" t="n">
        <v>0.0</v>
      </c>
      <c r="T429" s="12" t="n">
        <v>0.0</v>
      </c>
      <c r="U429" s="12" t="n">
        <v>0.0</v>
      </c>
      <c r="V429" s="12" t="n">
        <v>0.0</v>
      </c>
      <c r="W429" s="12" t="n">
        <v>0.0</v>
      </c>
      <c r="X429" s="12" t="n">
        <v>5.0</v>
      </c>
      <c r="Y429" s="12" t="n">
        <v>0.0</v>
      </c>
      <c r="Z429" s="12" t="n">
        <v>2.0</v>
      </c>
      <c r="AA429" s="12" t="n">
        <v>1.0</v>
      </c>
      <c r="AB429" s="12" t="n">
        <v>0.0</v>
      </c>
      <c r="AC429" s="12" t="n">
        <v>0.0</v>
      </c>
      <c r="AD429" s="10" t="n">
        <f t="shared" si="5"/>
        <v>925.0</v>
      </c>
      <c r="AE429" s="37">
        <v>0</v>
      </c>
    </row>
    <row r="430" spans="1:31" x14ac:dyDescent="0.2">
      <c r="A430" s="48" t="s">
        <v>516</v>
      </c>
      <c r="B430" s="9" t="s">
        <v>319</v>
      </c>
      <c r="C430" s="63" t="n">
        <v>53.0</v>
      </c>
      <c r="D430" s="12" t="n">
        <v>3.0</v>
      </c>
      <c r="E430" s="12" t="n">
        <v>0.0</v>
      </c>
      <c r="F430" s="12" t="n">
        <v>0.0</v>
      </c>
      <c r="G430" s="12" t="n">
        <v>0.0</v>
      </c>
      <c r="H430" s="63" t="n">
        <v>189.0</v>
      </c>
      <c r="I430" s="12" t="n">
        <v>4.0</v>
      </c>
      <c r="J430" s="12" t="n">
        <v>0.0</v>
      </c>
      <c r="K430" s="12" t="n">
        <v>7.0</v>
      </c>
      <c r="L430" s="12" t="n">
        <v>0.0</v>
      </c>
      <c r="M430" s="63" t="n">
        <v>12.0</v>
      </c>
      <c r="N430" s="63" t="n">
        <v>71.0</v>
      </c>
      <c r="O430" s="12" t="n">
        <v>0.0</v>
      </c>
      <c r="P430" s="12" t="n">
        <v>0.0</v>
      </c>
      <c r="Q430" s="12" t="n">
        <v>0.0</v>
      </c>
      <c r="R430" s="12" t="n">
        <v>0.0</v>
      </c>
      <c r="S430" s="12" t="n">
        <v>0.0</v>
      </c>
      <c r="T430" s="12" t="n">
        <v>0.0</v>
      </c>
      <c r="U430" s="12" t="n">
        <v>0.0</v>
      </c>
      <c r="V430" s="12" t="n">
        <v>0.0</v>
      </c>
      <c r="W430" s="12" t="n">
        <v>1.0</v>
      </c>
      <c r="X430" s="12" t="n">
        <v>2.0</v>
      </c>
      <c r="Y430" s="12" t="n">
        <v>0.0</v>
      </c>
      <c r="Z430" s="63" t="n">
        <v>10.0</v>
      </c>
      <c r="AA430" s="12" t="n">
        <v>6.0</v>
      </c>
      <c r="AB430" s="12" t="n">
        <v>0.0</v>
      </c>
      <c r="AC430" s="12" t="n">
        <v>0.0</v>
      </c>
      <c r="AD430" s="10" t="n">
        <f t="shared" si="5"/>
        <v>358.0</v>
      </c>
      <c r="AE430" s="37" t="n">
        <v>5.0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3.0</v>
      </c>
      <c r="H454" s="12" t="n">
        <v>5.0</v>
      </c>
      <c r="I454" s="12" t="n">
        <v>0.0</v>
      </c>
      <c r="J454" s="12" t="n">
        <v>0.0</v>
      </c>
      <c r="K454" s="12" t="n">
        <v>0.0</v>
      </c>
      <c r="L454" s="12" t="n">
        <v>5.0</v>
      </c>
      <c r="M454" s="12" t="n">
        <v>0.0</v>
      </c>
      <c r="N454" s="12" t="n">
        <v>2.0</v>
      </c>
      <c r="O454" s="12" t="n">
        <v>0.0</v>
      </c>
      <c r="P454" s="12" t="n">
        <v>0.0</v>
      </c>
      <c r="Q454" s="12" t="n">
        <v>0.0</v>
      </c>
      <c r="R454" s="12" t="n">
        <v>0.0</v>
      </c>
      <c r="S454" s="12" t="n">
        <v>0.0</v>
      </c>
      <c r="T454" s="12" t="n">
        <v>0.0</v>
      </c>
      <c r="U454" s="12" t="n">
        <v>0.0</v>
      </c>
      <c r="V454" s="12" t="n">
        <v>0.0</v>
      </c>
      <c r="W454" s="12" t="n">
        <v>2.0</v>
      </c>
      <c r="X454" s="12" t="n">
        <v>0.0</v>
      </c>
      <c r="Y454" s="12" t="n">
        <v>0.0</v>
      </c>
      <c r="Z454" s="12" t="n">
        <v>0.0</v>
      </c>
      <c r="AA454" s="12" t="n">
        <v>0.0</v>
      </c>
      <c r="AB454" s="12" t="n">
        <v>0.0</v>
      </c>
      <c r="AC454" s="12" t="n">
        <v>0.0</v>
      </c>
      <c r="AD454" s="10" t="n">
        <f t="shared" si="5"/>
        <v>17.0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1.0</v>
      </c>
      <c r="D462" s="63" t="n">
        <v>14.0</v>
      </c>
      <c r="E462" s="12" t="n">
        <v>0.0</v>
      </c>
      <c r="F462" s="12" t="n">
        <v>0.0</v>
      </c>
      <c r="G462" s="12" t="n">
        <v>0.0</v>
      </c>
      <c r="H462" s="63" t="n">
        <v>11.0</v>
      </c>
      <c r="I462" s="12" t="n">
        <v>0.0</v>
      </c>
      <c r="J462" s="12" t="n">
        <v>0.0</v>
      </c>
      <c r="K462" s="12" t="n">
        <v>3.0</v>
      </c>
      <c r="L462" s="12" t="n">
        <v>0.0</v>
      </c>
      <c r="M462" s="12" t="n">
        <v>2.0</v>
      </c>
      <c r="N462" s="63" t="n">
        <v>0.0</v>
      </c>
      <c r="O462" s="12" t="n">
        <v>0.0</v>
      </c>
      <c r="P462" s="12" t="n">
        <v>0.0</v>
      </c>
      <c r="Q462" s="12" t="n">
        <v>0.0</v>
      </c>
      <c r="R462" s="12" t="n">
        <v>0.0</v>
      </c>
      <c r="S462" s="12" t="n">
        <v>0.0</v>
      </c>
      <c r="T462" s="12" t="n">
        <v>0.0</v>
      </c>
      <c r="U462" s="12" t="n">
        <v>0.0</v>
      </c>
      <c r="V462" s="12" t="n">
        <v>0.0</v>
      </c>
      <c r="W462" s="12" t="n">
        <v>1.0</v>
      </c>
      <c r="X462" s="12" t="n">
        <v>0.0</v>
      </c>
      <c r="Y462" s="12" t="n">
        <v>0.0</v>
      </c>
      <c r="Z462" s="12" t="n">
        <v>0.0</v>
      </c>
      <c r="AA462" s="12" t="n">
        <v>0.0</v>
      </c>
      <c r="AB462" s="12" t="n">
        <v>0.0</v>
      </c>
      <c r="AC462" s="12" t="n">
        <v>0.0</v>
      </c>
      <c r="AD462" s="10" t="n">
        <f t="shared" si="5"/>
        <v>32.0</v>
      </c>
      <c r="AE462" s="37" t="n">
        <v>3.0</v>
      </c>
    </row>
    <row r="463" spans="1:31" x14ac:dyDescent="0.2">
      <c r="A463" s="53" t="s">
        <v>553</v>
      </c>
      <c r="B463" s="9" t="s">
        <v>318</v>
      </c>
      <c r="C463" s="12" t="n">
        <v>1.0</v>
      </c>
      <c r="D463" s="63" t="n">
        <v>13.0</v>
      </c>
      <c r="E463" s="12" t="n">
        <v>0.0</v>
      </c>
      <c r="F463" s="12" t="n">
        <v>0.0</v>
      </c>
      <c r="G463" s="12" t="n">
        <v>0.0</v>
      </c>
      <c r="H463" s="63" t="n">
        <v>61.0</v>
      </c>
      <c r="I463" s="12" t="n">
        <v>0.0</v>
      </c>
      <c r="J463" s="12" t="n">
        <v>0.0</v>
      </c>
      <c r="K463" s="12" t="n">
        <v>0.0</v>
      </c>
      <c r="L463" s="12" t="n">
        <v>0.0</v>
      </c>
      <c r="M463" s="63" t="n">
        <v>11.0</v>
      </c>
      <c r="N463" s="12" t="n">
        <v>3.0</v>
      </c>
      <c r="O463" s="12" t="n">
        <v>0.0</v>
      </c>
      <c r="P463" s="63" t="n">
        <v>18.0</v>
      </c>
      <c r="Q463" s="63" t="n">
        <v>15.0</v>
      </c>
      <c r="R463" s="12" t="n">
        <v>0.0</v>
      </c>
      <c r="S463" s="12" t="n">
        <v>0.0</v>
      </c>
      <c r="T463" s="12" t="n">
        <v>0.0</v>
      </c>
      <c r="U463" s="12" t="n">
        <v>1.0</v>
      </c>
      <c r="V463" s="12" t="n">
        <v>0.0</v>
      </c>
      <c r="W463" s="12" t="n">
        <v>0.0</v>
      </c>
      <c r="X463" s="12" t="n">
        <v>9.0</v>
      </c>
      <c r="Y463" s="12" t="n">
        <v>0.0</v>
      </c>
      <c r="Z463" s="12" t="n">
        <v>2.0</v>
      </c>
      <c r="AA463" s="12" t="n">
        <v>3.0</v>
      </c>
      <c r="AB463" s="12" t="n">
        <v>0.0</v>
      </c>
      <c r="AC463" s="12" t="n">
        <v>0.0</v>
      </c>
      <c r="AD463" s="10" t="n">
        <f t="shared" si="5"/>
        <v>137.0</v>
      </c>
      <c r="AE463" s="37" t="n">
        <v>5.0</v>
      </c>
    </row>
    <row r="464" spans="1:31" x14ac:dyDescent="0.2">
      <c r="A464" s="53" t="s">
        <v>555</v>
      </c>
      <c r="B464" s="9" t="s">
        <v>319</v>
      </c>
      <c r="C464" s="12" t="n">
        <v>0.0</v>
      </c>
      <c r="D464" s="12" t="n">
        <v>0.0</v>
      </c>
      <c r="E464" s="12" t="n">
        <v>0.0</v>
      </c>
      <c r="F464" s="12" t="n">
        <v>0.0</v>
      </c>
      <c r="G464" s="12" t="n">
        <v>3.0</v>
      </c>
      <c r="H464" s="12" t="n">
        <v>5.0</v>
      </c>
      <c r="I464" s="12" t="n">
        <v>0.0</v>
      </c>
      <c r="J464" s="12" t="n">
        <v>0.0</v>
      </c>
      <c r="K464" s="12" t="n">
        <v>0.0</v>
      </c>
      <c r="L464" s="12" t="n">
        <v>5.0</v>
      </c>
      <c r="M464" s="12" t="n">
        <v>0.0</v>
      </c>
      <c r="N464" s="12" t="n">
        <v>2.0</v>
      </c>
      <c r="O464" s="12" t="n">
        <v>0.0</v>
      </c>
      <c r="P464" s="12" t="n">
        <v>0.0</v>
      </c>
      <c r="Q464" s="12" t="n">
        <v>0.0</v>
      </c>
      <c r="R464" s="12" t="n">
        <v>0.0</v>
      </c>
      <c r="S464" s="12" t="n">
        <v>0.0</v>
      </c>
      <c r="T464" s="12" t="n">
        <v>0.0</v>
      </c>
      <c r="U464" s="12" t="n">
        <v>0.0</v>
      </c>
      <c r="V464" s="12" t="n">
        <v>0.0</v>
      </c>
      <c r="W464" s="12" t="n">
        <v>2.0</v>
      </c>
      <c r="X464" s="12" t="n">
        <v>0.0</v>
      </c>
      <c r="Y464" s="12" t="n">
        <v>0.0</v>
      </c>
      <c r="Z464" s="12" t="n">
        <v>0.0</v>
      </c>
      <c r="AA464" s="12" t="n">
        <v>0.0</v>
      </c>
      <c r="AB464" s="12" t="n">
        <v>0.0</v>
      </c>
      <c r="AC464" s="12" t="n">
        <v>0.0</v>
      </c>
      <c r="AD464" s="10" t="n">
        <f t="shared" si="5"/>
        <v>17.0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t="n">
        <v>1.0</v>
      </c>
      <c r="D466" s="37" t="n">
        <v>2.0</v>
      </c>
      <c r="E466" s="37">
        <v>0</v>
      </c>
      <c r="F466" s="37">
        <v>0</v>
      </c>
      <c r="G466" s="37">
        <v>0</v>
      </c>
      <c r="H466" s="37" t="n">
        <v>3.0</v>
      </c>
      <c r="I466" s="37">
        <v>0</v>
      </c>
      <c r="J466" s="37">
        <v>0</v>
      </c>
      <c r="K466" s="37">
        <v>0</v>
      </c>
      <c r="L466" s="37">
        <v>0</v>
      </c>
      <c r="M466" s="37" t="n">
        <v>2.0</v>
      </c>
      <c r="N466" s="37" t="n">
        <v>2.0</v>
      </c>
      <c r="O466" s="37">
        <v>0</v>
      </c>
      <c r="P466" s="37" t="n">
        <v>1.0</v>
      </c>
      <c r="Q466" s="37" t="n">
        <v>1.0</v>
      </c>
      <c r="R466" s="37">
        <v>0</v>
      </c>
      <c r="S466" s="37" t="n">
        <v>1.0</v>
      </c>
      <c r="T466" s="37" t="n">
        <v>2.0</v>
      </c>
      <c r="U466" s="37">
        <v>0</v>
      </c>
      <c r="V466" s="37">
        <v>0</v>
      </c>
      <c r="W466" s="37">
        <v>0</v>
      </c>
      <c r="X466" s="37">
        <v>0</v>
      </c>
      <c r="Y466" s="37">
        <v>0</v>
      </c>
      <c r="Z466" s="37" t="n">
        <v>1.0</v>
      </c>
      <c r="AA466" s="37">
        <v>0</v>
      </c>
      <c r="AB466" s="37">
        <v>0</v>
      </c>
      <c r="AC466" s="37">
        <v>0</v>
      </c>
      <c r="AD466" s="36"/>
      <c r="AE466" s="49" t="n">
        <f>SUM(AE2:AE465)</f>
        <v>16.0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308</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2.0</v>
      </c>
      <c r="E3" s="12" t="n">
        <v>0.0</v>
      </c>
      <c r="F3" s="12" t="n">
        <v>0.0</v>
      </c>
      <c r="G3" s="12" t="n">
        <v>0.0</v>
      </c>
      <c r="H3" s="12" t="n">
        <v>15.0</v>
      </c>
      <c r="I3" s="12" t="n">
        <v>1.0</v>
      </c>
      <c r="J3" s="12" t="n">
        <v>0.0</v>
      </c>
      <c r="K3" s="12" t="n">
        <v>0.0</v>
      </c>
      <c r="L3" s="12" t="n">
        <v>1.0</v>
      </c>
      <c r="M3" s="12" t="n">
        <v>7.0</v>
      </c>
      <c r="N3" s="12" t="n">
        <v>28.0</v>
      </c>
      <c r="O3" s="12" t="n">
        <v>0.0</v>
      </c>
      <c r="P3" s="12" t="n">
        <v>0.0</v>
      </c>
      <c r="Q3" s="12" t="n">
        <v>0.0</v>
      </c>
      <c r="R3" s="12" t="n">
        <v>7.0</v>
      </c>
      <c r="S3" s="12" t="n">
        <v>18.0</v>
      </c>
      <c r="T3" s="12" t="n">
        <v>0.0</v>
      </c>
      <c r="U3" s="12" t="n">
        <v>0.0</v>
      </c>
      <c r="V3" s="12" t="n">
        <v>0.0</v>
      </c>
      <c r="W3" s="12" t="n">
        <v>1.0</v>
      </c>
      <c r="X3" s="12" t="n">
        <v>7.0</v>
      </c>
      <c r="Y3" s="12" t="n">
        <v>0.0</v>
      </c>
      <c r="Z3" s="12" t="n">
        <v>0.0</v>
      </c>
      <c r="AA3" s="12" t="n">
        <v>2.0</v>
      </c>
      <c r="AB3" s="12" t="n">
        <v>0.0</v>
      </c>
      <c r="AC3" s="12" t="n">
        <v>0.0</v>
      </c>
      <c r="AD3" s="10" t="n">
        <f t="shared" ref="AD3:AD74" si="0">SUM(C3:AC3)</f>
        <v>89.0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2.0</v>
      </c>
      <c r="T5" s="12" t="n">
        <v>0.0</v>
      </c>
      <c r="U5" s="12" t="n">
        <v>0.0</v>
      </c>
      <c r="V5" s="12" t="n">
        <v>0.0</v>
      </c>
      <c r="W5" s="12" t="n">
        <v>0.0</v>
      </c>
      <c r="X5" s="12" t="n">
        <v>0.0</v>
      </c>
      <c r="Y5" s="12" t="n">
        <v>0.0</v>
      </c>
      <c r="Z5" s="12" t="n">
        <v>0.0</v>
      </c>
      <c r="AA5" s="12" t="n">
        <v>0.0</v>
      </c>
      <c r="AB5" s="12" t="n">
        <v>0.0</v>
      </c>
      <c r="AC5" s="12" t="n">
        <v>0.0</v>
      </c>
      <c r="AD5" s="10" t="n">
        <f t="shared" si="0"/>
        <v>2.0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1.0</v>
      </c>
      <c r="N9" s="12" t="n">
        <v>1.0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2.0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1.0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1.0</v>
      </c>
      <c r="AE10" s="37">
        <v>0</v>
      </c>
    </row>
    <row r="11" spans="1:31" x14ac:dyDescent="0.2">
      <c r="A11" s="9" t="s">
        <v>10</v>
      </c>
      <c r="B11" s="9" t="s">
        <v>318</v>
      </c>
      <c r="C11" s="12" t="n">
        <v>5.0</v>
      </c>
      <c r="D11" s="12" t="n">
        <v>1.0</v>
      </c>
      <c r="E11" s="12" t="n">
        <v>0.0</v>
      </c>
      <c r="F11" s="12" t="n">
        <v>0.0</v>
      </c>
      <c r="G11" s="12" t="n">
        <v>4.0</v>
      </c>
      <c r="H11" s="12" t="n">
        <v>60.0</v>
      </c>
      <c r="I11" s="12" t="n">
        <v>10.0</v>
      </c>
      <c r="J11" s="12" t="n">
        <v>3.0</v>
      </c>
      <c r="K11" s="12" t="n">
        <v>1.0</v>
      </c>
      <c r="L11" s="12" t="n">
        <v>6.0</v>
      </c>
      <c r="M11" s="12" t="n">
        <v>27.0</v>
      </c>
      <c r="N11" s="12" t="n">
        <v>37.0</v>
      </c>
      <c r="O11" s="12" t="n">
        <v>0.0</v>
      </c>
      <c r="P11" s="12" t="n">
        <v>0.0</v>
      </c>
      <c r="Q11" s="12" t="n">
        <v>0.0</v>
      </c>
      <c r="R11" s="12" t="n">
        <v>0.0</v>
      </c>
      <c r="S11" s="12" t="n">
        <v>0.0</v>
      </c>
      <c r="T11" s="12" t="n">
        <v>9.0</v>
      </c>
      <c r="U11" s="12" t="n">
        <v>0.0</v>
      </c>
      <c r="V11" s="12" t="n">
        <v>0.0</v>
      </c>
      <c r="W11" s="12" t="n">
        <v>1.0</v>
      </c>
      <c r="X11" s="12" t="n">
        <v>7.0</v>
      </c>
      <c r="Y11" s="12" t="n">
        <v>0.0</v>
      </c>
      <c r="Z11" s="12" t="n">
        <v>0.0</v>
      </c>
      <c r="AA11" s="12" t="n">
        <v>14.0</v>
      </c>
      <c r="AB11" s="12" t="n">
        <v>0.0</v>
      </c>
      <c r="AC11" s="12" t="n">
        <v>0.0</v>
      </c>
      <c r="AD11" s="10" t="n">
        <f t="shared" si="0"/>
        <v>185.0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1.0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1.0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1.0</v>
      </c>
      <c r="Y16" s="12" t="n">
        <v>0.0</v>
      </c>
      <c r="Z16" s="12" t="n">
        <v>0.0</v>
      </c>
      <c r="AA16" s="12" t="n">
        <v>0.0</v>
      </c>
      <c r="AB16" s="12" t="n">
        <v>0.0</v>
      </c>
      <c r="AC16" s="12" t="n">
        <v>0.0</v>
      </c>
      <c r="AD16" s="10" t="n">
        <f t="shared" si="0"/>
        <v>1.0</v>
      </c>
      <c r="AE16" s="37">
        <v>0</v>
      </c>
    </row>
    <row r="17" spans="1:31" x14ac:dyDescent="0.2">
      <c r="A17" s="9" t="s">
        <v>16</v>
      </c>
      <c r="B17" s="9" t="s">
        <v>318</v>
      </c>
      <c r="C17" s="12" t="n">
        <v>0.0</v>
      </c>
      <c r="D17" s="12" t="n">
        <v>0.0</v>
      </c>
      <c r="E17" s="12" t="n">
        <v>0.0</v>
      </c>
      <c r="F17" s="12" t="n">
        <v>0.0</v>
      </c>
      <c r="G17" s="12" t="n">
        <v>0.0</v>
      </c>
      <c r="H17" s="12" t="n">
        <v>2.0</v>
      </c>
      <c r="I17" s="12" t="n">
        <v>0.0</v>
      </c>
      <c r="J17" s="12" t="n">
        <v>0.0</v>
      </c>
      <c r="K17" s="12" t="n">
        <v>0.0</v>
      </c>
      <c r="L17" s="12" t="n">
        <v>0.0</v>
      </c>
      <c r="M17" s="12" t="n">
        <v>0.0</v>
      </c>
      <c r="N17" s="12" t="n">
        <v>3.0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5.0</v>
      </c>
      <c r="AE17" s="37">
        <v>0</v>
      </c>
    </row>
    <row r="18" spans="1:31" x14ac:dyDescent="0.2">
      <c r="A18" s="9" t="s">
        <v>18</v>
      </c>
      <c r="B18" s="9" t="s">
        <v>319</v>
      </c>
      <c r="C18" s="12" t="n">
        <v>14.0</v>
      </c>
      <c r="D18" s="12" t="n">
        <v>22.0</v>
      </c>
      <c r="E18" s="12" t="n">
        <v>0.0</v>
      </c>
      <c r="F18" s="12" t="n">
        <v>4.0</v>
      </c>
      <c r="G18" s="12" t="n">
        <v>1.0</v>
      </c>
      <c r="H18" s="12" t="n">
        <v>282.0</v>
      </c>
      <c r="I18" s="12" t="n">
        <v>31.0</v>
      </c>
      <c r="J18" s="12" t="n">
        <v>0.0</v>
      </c>
      <c r="K18" s="12" t="n">
        <v>52.0</v>
      </c>
      <c r="L18" s="12" t="n">
        <v>10.0</v>
      </c>
      <c r="M18" s="12" t="n">
        <v>57.0</v>
      </c>
      <c r="N18" s="12" t="n">
        <v>506.0</v>
      </c>
      <c r="O18" s="12" t="n">
        <v>0.0</v>
      </c>
      <c r="P18" s="12" t="n">
        <v>0.0</v>
      </c>
      <c r="Q18" s="12" t="n">
        <v>1.0</v>
      </c>
      <c r="R18" s="12" t="n">
        <v>80.0</v>
      </c>
      <c r="S18" s="12" t="n">
        <v>34.0</v>
      </c>
      <c r="T18" s="12" t="n">
        <v>4.0</v>
      </c>
      <c r="U18" s="12" t="n">
        <v>4.0</v>
      </c>
      <c r="V18" s="12" t="n">
        <v>0.0</v>
      </c>
      <c r="W18" s="12" t="n">
        <v>74.0</v>
      </c>
      <c r="X18" s="12" t="n">
        <v>36.0</v>
      </c>
      <c r="Y18" s="12" t="n">
        <v>0.0</v>
      </c>
      <c r="Z18" s="12" t="n">
        <v>0.0</v>
      </c>
      <c r="AA18" s="12" t="n">
        <v>20.0</v>
      </c>
      <c r="AB18" s="12" t="n">
        <v>0.0</v>
      </c>
      <c r="AC18" s="12" t="n">
        <v>1.0</v>
      </c>
      <c r="AD18" s="10" t="n">
        <f t="shared" si="0"/>
        <v>1233.0</v>
      </c>
      <c r="AE18" s="37">
        <v>0</v>
      </c>
    </row>
    <row r="19" spans="1:31" x14ac:dyDescent="0.2">
      <c r="A19" s="9" t="s">
        <v>18</v>
      </c>
      <c r="B19" s="9" t="s">
        <v>318</v>
      </c>
      <c r="C19" s="12" t="n">
        <v>0.0</v>
      </c>
      <c r="D19" s="12" t="n">
        <v>0.0</v>
      </c>
      <c r="E19" s="12" t="n">
        <v>0.0</v>
      </c>
      <c r="F19" s="12" t="n">
        <v>0.0</v>
      </c>
      <c r="G19" s="12" t="n">
        <v>0.0</v>
      </c>
      <c r="H19" s="12" t="n">
        <v>3.0</v>
      </c>
      <c r="I19" s="12" t="n">
        <v>0.0</v>
      </c>
      <c r="J19" s="12" t="n">
        <v>0.0</v>
      </c>
      <c r="K19" s="12" t="n">
        <v>0.0</v>
      </c>
      <c r="L19" s="12" t="n">
        <v>1.0</v>
      </c>
      <c r="M19" s="12" t="n">
        <v>1.0</v>
      </c>
      <c r="N19" s="12" t="n">
        <v>0.0</v>
      </c>
      <c r="O19" s="12" t="n">
        <v>0.0</v>
      </c>
      <c r="P19" s="12" t="n">
        <v>0.0</v>
      </c>
      <c r="Q19" s="12" t="n">
        <v>0.0</v>
      </c>
      <c r="R19" s="12" t="n">
        <v>0.0</v>
      </c>
      <c r="S19" s="12" t="n">
        <v>0.0</v>
      </c>
      <c r="T19" s="12" t="n">
        <v>0.0</v>
      </c>
      <c r="U19" s="12" t="n">
        <v>5.0</v>
      </c>
      <c r="V19" s="12" t="n">
        <v>0.0</v>
      </c>
      <c r="W19" s="12" t="n">
        <v>0.0</v>
      </c>
      <c r="X19" s="12" t="n">
        <v>2.0</v>
      </c>
      <c r="Y19" s="12" t="n">
        <v>0.0</v>
      </c>
      <c r="Z19" s="12" t="n">
        <v>2.0</v>
      </c>
      <c r="AA19" s="12" t="n">
        <v>0.0</v>
      </c>
      <c r="AB19" s="12" t="n">
        <v>0.0</v>
      </c>
      <c r="AC19" s="12" t="n">
        <v>0.0</v>
      </c>
      <c r="AD19" s="10" t="n">
        <f t="shared" si="0"/>
        <v>14.0</v>
      </c>
      <c r="AE19" s="37">
        <v>0</v>
      </c>
    </row>
    <row r="20" spans="1:31" x14ac:dyDescent="0.2">
      <c r="A20" s="9" t="s">
        <v>20</v>
      </c>
      <c r="B20" s="9" t="s">
        <v>319</v>
      </c>
      <c r="C20" s="12" t="n">
        <v>5.0</v>
      </c>
      <c r="D20" s="12" t="n">
        <v>20.0</v>
      </c>
      <c r="E20" s="12" t="n">
        <v>0.0</v>
      </c>
      <c r="F20" s="12" t="n">
        <v>4.0</v>
      </c>
      <c r="G20" s="12" t="n">
        <v>1.0</v>
      </c>
      <c r="H20" s="12" t="n">
        <v>185.0</v>
      </c>
      <c r="I20" s="12" t="n">
        <v>31.0</v>
      </c>
      <c r="J20" s="12" t="n">
        <v>0.0</v>
      </c>
      <c r="K20" s="12" t="n">
        <v>19.0</v>
      </c>
      <c r="L20" s="12" t="n">
        <v>4.0</v>
      </c>
      <c r="M20" s="12" t="n">
        <v>28.0</v>
      </c>
      <c r="N20" s="12" t="n">
        <v>474.0</v>
      </c>
      <c r="O20" s="12" t="n">
        <v>0.0</v>
      </c>
      <c r="P20" s="12" t="n">
        <v>0.0</v>
      </c>
      <c r="Q20" s="12" t="n">
        <v>0.0</v>
      </c>
      <c r="R20" s="12" t="n">
        <v>80.0</v>
      </c>
      <c r="S20" s="12" t="n">
        <v>30.0</v>
      </c>
      <c r="T20" s="12" t="n">
        <v>3.0</v>
      </c>
      <c r="U20" s="12" t="n">
        <v>4.0</v>
      </c>
      <c r="V20" s="12" t="n">
        <v>0.0</v>
      </c>
      <c r="W20" s="12" t="n">
        <v>41.0</v>
      </c>
      <c r="X20" s="12" t="n">
        <v>9.0</v>
      </c>
      <c r="Y20" s="12" t="n">
        <v>0.0</v>
      </c>
      <c r="Z20" s="12" t="n">
        <v>0.0</v>
      </c>
      <c r="AA20" s="12" t="n">
        <v>17.0</v>
      </c>
      <c r="AB20" s="12" t="n">
        <v>0.0</v>
      </c>
      <c r="AC20" s="12" t="n">
        <v>1.0</v>
      </c>
      <c r="AD20" s="10" t="n">
        <f t="shared" si="0"/>
        <v>956.0</v>
      </c>
      <c r="AE20" s="37">
        <v>0</v>
      </c>
    </row>
    <row r="21" spans="1:31" x14ac:dyDescent="0.2">
      <c r="A21" s="9" t="s">
        <v>20</v>
      </c>
      <c r="B21" s="9" t="s">
        <v>318</v>
      </c>
      <c r="C21" s="12" t="n">
        <v>0.0</v>
      </c>
      <c r="D21" s="12" t="n">
        <v>0.0</v>
      </c>
      <c r="E21" s="12" t="n">
        <v>0.0</v>
      </c>
      <c r="F21" s="12" t="n">
        <v>0.0</v>
      </c>
      <c r="G21" s="12" t="n">
        <v>0.0</v>
      </c>
      <c r="H21" s="12" t="n">
        <v>1.0</v>
      </c>
      <c r="I21" s="12" t="n">
        <v>0.0</v>
      </c>
      <c r="J21" s="12" t="n">
        <v>0.0</v>
      </c>
      <c r="K21" s="12" t="n">
        <v>0.0</v>
      </c>
      <c r="L21" s="12" t="n">
        <v>0.0</v>
      </c>
      <c r="M21" s="12" t="n">
        <v>0.0</v>
      </c>
      <c r="N21" s="12" t="n">
        <v>0.0</v>
      </c>
      <c r="O21" s="12" t="n">
        <v>0.0</v>
      </c>
      <c r="P21" s="12" t="n">
        <v>0.0</v>
      </c>
      <c r="Q21" s="12" t="n">
        <v>0.0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1.0</v>
      </c>
      <c r="AE21" s="37">
        <v>0</v>
      </c>
    </row>
    <row r="22" spans="1:31" x14ac:dyDescent="0.2">
      <c r="A22" s="9" t="s">
        <v>22</v>
      </c>
      <c r="B22" s="9" t="s">
        <v>319</v>
      </c>
      <c r="C22" s="12" t="n">
        <v>9.0</v>
      </c>
      <c r="D22" s="12" t="n">
        <v>2.0</v>
      </c>
      <c r="E22" s="12" t="n">
        <v>0.0</v>
      </c>
      <c r="F22" s="12" t="n">
        <v>0.0</v>
      </c>
      <c r="G22" s="12" t="n">
        <v>0.0</v>
      </c>
      <c r="H22" s="12" t="n">
        <v>97.0</v>
      </c>
      <c r="I22" s="12" t="n">
        <v>0.0</v>
      </c>
      <c r="J22" s="12" t="n">
        <v>0.0</v>
      </c>
      <c r="K22" s="12" t="n">
        <v>33.0</v>
      </c>
      <c r="L22" s="12" t="n">
        <v>6.0</v>
      </c>
      <c r="M22" s="12" t="n">
        <v>29.0</v>
      </c>
      <c r="N22" s="12" t="n">
        <v>32.0</v>
      </c>
      <c r="O22" s="12" t="n">
        <v>0.0</v>
      </c>
      <c r="P22" s="12" t="n">
        <v>0.0</v>
      </c>
      <c r="Q22" s="12" t="n">
        <v>1.0</v>
      </c>
      <c r="R22" s="12" t="n">
        <v>0.0</v>
      </c>
      <c r="S22" s="12" t="n">
        <v>4.0</v>
      </c>
      <c r="T22" s="12" t="n">
        <v>1.0</v>
      </c>
      <c r="U22" s="12" t="n">
        <v>0.0</v>
      </c>
      <c r="V22" s="12" t="n">
        <v>0.0</v>
      </c>
      <c r="W22" s="12" t="n">
        <v>33.0</v>
      </c>
      <c r="X22" s="12" t="n">
        <v>27.0</v>
      </c>
      <c r="Y22" s="12" t="n">
        <v>0.0</v>
      </c>
      <c r="Z22" s="12" t="n">
        <v>0.0</v>
      </c>
      <c r="AA22" s="12" t="n">
        <v>3.0</v>
      </c>
      <c r="AB22" s="12" t="n">
        <v>0.0</v>
      </c>
      <c r="AC22" s="12" t="n">
        <v>0.0</v>
      </c>
      <c r="AD22" s="10" t="n">
        <f t="shared" si="0"/>
        <v>277.0</v>
      </c>
      <c r="AE22" s="37">
        <v>0</v>
      </c>
    </row>
    <row r="23" spans="1:31" x14ac:dyDescent="0.2">
      <c r="A23" s="9" t="s">
        <v>22</v>
      </c>
      <c r="B23" s="9" t="s">
        <v>318</v>
      </c>
      <c r="C23" s="12" t="n">
        <v>0.0</v>
      </c>
      <c r="D23" s="12" t="n">
        <v>0.0</v>
      </c>
      <c r="E23" s="12" t="n">
        <v>0.0</v>
      </c>
      <c r="F23" s="12" t="n">
        <v>0.0</v>
      </c>
      <c r="G23" s="12" t="n">
        <v>0.0</v>
      </c>
      <c r="H23" s="12" t="n">
        <v>2.0</v>
      </c>
      <c r="I23" s="12" t="n">
        <v>0.0</v>
      </c>
      <c r="J23" s="12" t="n">
        <v>0.0</v>
      </c>
      <c r="K23" s="12" t="n">
        <v>0.0</v>
      </c>
      <c r="L23" s="12" t="n">
        <v>1.0</v>
      </c>
      <c r="M23" s="12" t="n">
        <v>1.0</v>
      </c>
      <c r="N23" s="12" t="n">
        <v>0.0</v>
      </c>
      <c r="O23" s="12" t="n">
        <v>0.0</v>
      </c>
      <c r="P23" s="12" t="n">
        <v>0.0</v>
      </c>
      <c r="Q23" s="12" t="n">
        <v>0.0</v>
      </c>
      <c r="R23" s="12" t="n">
        <v>0.0</v>
      </c>
      <c r="S23" s="12" t="n">
        <v>0.0</v>
      </c>
      <c r="T23" s="12" t="n">
        <v>0.0</v>
      </c>
      <c r="U23" s="12" t="n">
        <v>5.0</v>
      </c>
      <c r="V23" s="12" t="n">
        <v>0.0</v>
      </c>
      <c r="W23" s="12" t="n">
        <v>0.0</v>
      </c>
      <c r="X23" s="12" t="n">
        <v>2.0</v>
      </c>
      <c r="Y23" s="12" t="n">
        <v>0.0</v>
      </c>
      <c r="Z23" s="12" t="n">
        <v>2.0</v>
      </c>
      <c r="AA23" s="12" t="n">
        <v>0.0</v>
      </c>
      <c r="AB23" s="12" t="n">
        <v>0.0</v>
      </c>
      <c r="AC23" s="12" t="n">
        <v>0.0</v>
      </c>
      <c r="AD23" s="10" t="n">
        <f t="shared" si="0"/>
        <v>13.0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0.0</v>
      </c>
      <c r="D25" s="12" t="n">
        <v>2.0</v>
      </c>
      <c r="E25" s="12" t="n">
        <v>0.0</v>
      </c>
      <c r="F25" s="12" t="n">
        <v>0.0</v>
      </c>
      <c r="G25" s="12" t="n">
        <v>0.0</v>
      </c>
      <c r="H25" s="12" t="n">
        <v>15.0</v>
      </c>
      <c r="I25" s="12" t="n">
        <v>1.0</v>
      </c>
      <c r="J25" s="12" t="n">
        <v>0.0</v>
      </c>
      <c r="K25" s="12" t="n">
        <v>0.0</v>
      </c>
      <c r="L25" s="12" t="n">
        <v>1.0</v>
      </c>
      <c r="M25" s="12" t="n">
        <v>8.0</v>
      </c>
      <c r="N25" s="12" t="n">
        <v>29.0</v>
      </c>
      <c r="O25" s="12" t="n">
        <v>0.0</v>
      </c>
      <c r="P25" s="12" t="n">
        <v>0.0</v>
      </c>
      <c r="Q25" s="12" t="n">
        <v>0.0</v>
      </c>
      <c r="R25" s="12" t="n">
        <v>7.0</v>
      </c>
      <c r="S25" s="12" t="n">
        <v>20.0</v>
      </c>
      <c r="T25" s="12" t="n">
        <v>0.0</v>
      </c>
      <c r="U25" s="12" t="n">
        <v>0.0</v>
      </c>
      <c r="V25" s="12" t="n">
        <v>0.0</v>
      </c>
      <c r="W25" s="12" t="n">
        <v>1.0</v>
      </c>
      <c r="X25" s="12" t="n">
        <v>7.0</v>
      </c>
      <c r="Y25" s="12" t="n">
        <v>0.0</v>
      </c>
      <c r="Z25" s="12" t="n">
        <v>0.0</v>
      </c>
      <c r="AA25" s="12" t="n">
        <v>2.0</v>
      </c>
      <c r="AB25" s="12" t="n">
        <v>0.0</v>
      </c>
      <c r="AC25" s="12" t="n">
        <v>0.0</v>
      </c>
      <c r="AD25" s="10" t="n">
        <f t="shared" si="0"/>
        <v>93.0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0.0</v>
      </c>
      <c r="M26" s="12" t="n">
        <v>1.0</v>
      </c>
      <c r="N26" s="12" t="n">
        <v>0.0</v>
      </c>
      <c r="O26" s="12" t="n">
        <v>0.0</v>
      </c>
      <c r="P26" s="12" t="n">
        <v>0.0</v>
      </c>
      <c r="Q26" s="12" t="n">
        <v>0.0</v>
      </c>
      <c r="R26" s="12" t="n">
        <v>0.0</v>
      </c>
      <c r="S26" s="12" t="n">
        <v>0.0</v>
      </c>
      <c r="T26" s="12" t="n">
        <v>0.0</v>
      </c>
      <c r="U26" s="12" t="n">
        <v>7.0</v>
      </c>
      <c r="V26" s="12" t="n">
        <v>0.0</v>
      </c>
      <c r="W26" s="12" t="n">
        <v>0.0</v>
      </c>
      <c r="X26" s="12" t="n">
        <v>1.0</v>
      </c>
      <c r="Y26" s="12" t="n">
        <v>0.0</v>
      </c>
      <c r="Z26" s="12" t="n">
        <v>2.0</v>
      </c>
      <c r="AA26" s="12" t="n">
        <v>0.0</v>
      </c>
      <c r="AB26" s="12" t="n">
        <v>0.0</v>
      </c>
      <c r="AC26" s="12" t="n">
        <v>0.0</v>
      </c>
      <c r="AD26" s="10" t="n">
        <f t="shared" si="0"/>
        <v>11.0</v>
      </c>
      <c r="AE26" s="37">
        <v>0</v>
      </c>
    </row>
    <row r="27" spans="1:31" x14ac:dyDescent="0.2">
      <c r="A27" s="9" t="s">
        <v>26</v>
      </c>
      <c r="B27" s="9" t="s">
        <v>318</v>
      </c>
      <c r="C27" s="12" t="n">
        <v>8.0</v>
      </c>
      <c r="D27" s="12" t="n">
        <v>19.0</v>
      </c>
      <c r="E27" s="12" t="n">
        <v>0.0</v>
      </c>
      <c r="F27" s="12" t="n">
        <v>4.0</v>
      </c>
      <c r="G27" s="12" t="n">
        <v>1.0</v>
      </c>
      <c r="H27" s="12" t="n">
        <v>341.0</v>
      </c>
      <c r="I27" s="12" t="n">
        <v>24.0</v>
      </c>
      <c r="J27" s="12" t="n">
        <v>0.0</v>
      </c>
      <c r="K27" s="12" t="n">
        <v>57.0</v>
      </c>
      <c r="L27" s="12" t="n">
        <v>17.0</v>
      </c>
      <c r="M27" s="12" t="n">
        <v>55.0</v>
      </c>
      <c r="N27" s="12" t="n">
        <v>518.0</v>
      </c>
      <c r="O27" s="12" t="n">
        <v>0.0</v>
      </c>
      <c r="P27" s="12" t="n">
        <v>0.0</v>
      </c>
      <c r="Q27" s="12" t="n">
        <v>1.0</v>
      </c>
      <c r="R27" s="12" t="n">
        <v>72.0</v>
      </c>
      <c r="S27" s="12" t="n">
        <v>17.0</v>
      </c>
      <c r="T27" s="12" t="n">
        <v>3.0</v>
      </c>
      <c r="U27" s="12" t="n">
        <v>5.0</v>
      </c>
      <c r="V27" s="12" t="n">
        <v>0.0</v>
      </c>
      <c r="W27" s="12" t="n">
        <v>56.0</v>
      </c>
      <c r="X27" s="12" t="n">
        <v>38.0</v>
      </c>
      <c r="Y27" s="12" t="n">
        <v>0.0</v>
      </c>
      <c r="Z27" s="12" t="n">
        <v>0.0</v>
      </c>
      <c r="AA27" s="12" t="n">
        <v>36.0</v>
      </c>
      <c r="AB27" s="12" t="n">
        <v>0.0</v>
      </c>
      <c r="AC27" s="12" t="n">
        <v>1.0</v>
      </c>
      <c r="AD27" s="10" t="n">
        <f t="shared" si="0"/>
        <v>1273.0</v>
      </c>
      <c r="AE27" s="37">
        <v>0</v>
      </c>
    </row>
    <row r="28" spans="1:31" x14ac:dyDescent="0.2">
      <c r="A28" s="9" t="s">
        <v>28</v>
      </c>
      <c r="B28" s="9" t="s">
        <v>319</v>
      </c>
      <c r="C28" s="12" t="n">
        <v>13.0</v>
      </c>
      <c r="D28" s="12" t="n">
        <v>1.0</v>
      </c>
      <c r="E28" s="12" t="n">
        <v>0.0</v>
      </c>
      <c r="F28" s="12" t="n">
        <v>0.0</v>
      </c>
      <c r="G28" s="12" t="n">
        <v>16.0</v>
      </c>
      <c r="H28" s="12" t="n">
        <v>542.0</v>
      </c>
      <c r="I28" s="12" t="n">
        <v>11.0</v>
      </c>
      <c r="J28" s="12" t="n">
        <v>3.0</v>
      </c>
      <c r="K28" s="12" t="n">
        <v>10.0</v>
      </c>
      <c r="L28" s="12" t="n">
        <v>19.0</v>
      </c>
      <c r="M28" s="12" t="n">
        <v>37.0</v>
      </c>
      <c r="N28" s="12" t="n">
        <v>858.0</v>
      </c>
      <c r="O28" s="12" t="n">
        <v>0.0</v>
      </c>
      <c r="P28" s="12" t="n">
        <v>0.0</v>
      </c>
      <c r="Q28" s="12" t="n">
        <v>0.0</v>
      </c>
      <c r="R28" s="12" t="n">
        <v>6.0</v>
      </c>
      <c r="S28" s="12" t="n">
        <v>0.0</v>
      </c>
      <c r="T28" s="12" t="n">
        <v>13.0</v>
      </c>
      <c r="U28" s="12" t="n">
        <v>3.0</v>
      </c>
      <c r="V28" s="12" t="n">
        <v>0.0</v>
      </c>
      <c r="W28" s="12" t="n">
        <v>10.0</v>
      </c>
      <c r="X28" s="12" t="n">
        <v>29.0</v>
      </c>
      <c r="Y28" s="12" t="n">
        <v>0.0</v>
      </c>
      <c r="Z28" s="12" t="n">
        <v>0.0</v>
      </c>
      <c r="AA28" s="12" t="n">
        <v>23.0</v>
      </c>
      <c r="AB28" s="12" t="n">
        <v>0.0</v>
      </c>
      <c r="AC28" s="12" t="n">
        <v>0.0</v>
      </c>
      <c r="AD28" s="10" t="n">
        <f t="shared" si="0"/>
        <v>1594.0</v>
      </c>
      <c r="AE28" s="37">
        <v>0</v>
      </c>
    </row>
    <row r="29" spans="1:31" x14ac:dyDescent="0.2">
      <c r="A29" s="9" t="s">
        <v>28</v>
      </c>
      <c r="B29" s="9" t="s">
        <v>318</v>
      </c>
      <c r="C29" s="12" t="n">
        <v>3.0</v>
      </c>
      <c r="D29" s="12" t="n">
        <v>3.0</v>
      </c>
      <c r="E29" s="12" t="n">
        <v>0.0</v>
      </c>
      <c r="F29" s="12" t="n">
        <v>1.0</v>
      </c>
      <c r="G29" s="12" t="n">
        <v>0.0</v>
      </c>
      <c r="H29" s="12" t="n">
        <v>82.0</v>
      </c>
      <c r="I29" s="12" t="n">
        <v>8.0</v>
      </c>
      <c r="J29" s="12" t="n">
        <v>2.0</v>
      </c>
      <c r="K29" s="12" t="n">
        <v>13.0</v>
      </c>
      <c r="L29" s="12" t="n">
        <v>3.0</v>
      </c>
      <c r="M29" s="12" t="n">
        <v>4.0</v>
      </c>
      <c r="N29" s="12" t="n">
        <v>49.0</v>
      </c>
      <c r="O29" s="12" t="n">
        <v>0.0</v>
      </c>
      <c r="P29" s="12" t="n">
        <v>0.0</v>
      </c>
      <c r="Q29" s="12" t="n">
        <v>0.0</v>
      </c>
      <c r="R29" s="12" t="n">
        <v>6.0</v>
      </c>
      <c r="S29" s="12" t="n">
        <v>1.0</v>
      </c>
      <c r="T29" s="12" t="n">
        <v>0.0</v>
      </c>
      <c r="U29" s="12" t="n">
        <v>14.0</v>
      </c>
      <c r="V29" s="12" t="n">
        <v>0.0</v>
      </c>
      <c r="W29" s="12" t="n">
        <v>3.0</v>
      </c>
      <c r="X29" s="12" t="n">
        <v>14.0</v>
      </c>
      <c r="Y29" s="12" t="n">
        <v>0.0</v>
      </c>
      <c r="Z29" s="12" t="n">
        <v>0.0</v>
      </c>
      <c r="AA29" s="12" t="n">
        <v>11.0</v>
      </c>
      <c r="AB29" s="12" t="n">
        <v>0.0</v>
      </c>
      <c r="AC29" s="12" t="n">
        <v>0.0</v>
      </c>
      <c r="AD29" s="10" t="n">
        <f t="shared" si="0"/>
        <v>217.0</v>
      </c>
      <c r="AE29" s="37">
        <v>0</v>
      </c>
    </row>
    <row r="30" spans="1:31" x14ac:dyDescent="0.2">
      <c r="A30" s="9" t="s">
        <v>30</v>
      </c>
      <c r="B30" s="9" t="s">
        <v>319</v>
      </c>
      <c r="C30" s="12" t="n">
        <v>0.0</v>
      </c>
      <c r="D30" s="12" t="n">
        <v>0.0</v>
      </c>
      <c r="E30" s="12" t="n">
        <v>0.0</v>
      </c>
      <c r="F30" s="12" t="n">
        <v>0.0</v>
      </c>
      <c r="G30" s="12" t="n">
        <v>0.0</v>
      </c>
      <c r="H30" s="12" t="n">
        <v>3.0</v>
      </c>
      <c r="I30" s="12" t="n">
        <v>0.0</v>
      </c>
      <c r="J30" s="12" t="n">
        <v>0.0</v>
      </c>
      <c r="K30" s="12" t="n">
        <v>0.0</v>
      </c>
      <c r="L30" s="12" t="n">
        <v>2.0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5.0</v>
      </c>
      <c r="AE30" s="37">
        <v>0</v>
      </c>
    </row>
    <row r="31" spans="1:31" x14ac:dyDescent="0.2">
      <c r="A31" s="9" t="s">
        <v>30</v>
      </c>
      <c r="B31" s="9" t="s">
        <v>318</v>
      </c>
      <c r="C31" s="12" t="n">
        <v>0.0</v>
      </c>
      <c r="D31" s="12" t="n">
        <v>0.0</v>
      </c>
      <c r="E31" s="12" t="n">
        <v>0.0</v>
      </c>
      <c r="F31" s="12" t="n">
        <v>0.0</v>
      </c>
      <c r="G31" s="12" t="n">
        <v>0.0</v>
      </c>
      <c r="H31" s="12" t="n">
        <v>2.0</v>
      </c>
      <c r="I31" s="12" t="n">
        <v>0.0</v>
      </c>
      <c r="J31" s="12" t="n">
        <v>0.0</v>
      </c>
      <c r="K31" s="12" t="n">
        <v>0.0</v>
      </c>
      <c r="L31" s="12" t="n">
        <v>0.0</v>
      </c>
      <c r="M31" s="12" t="n">
        <v>0.0</v>
      </c>
      <c r="N31" s="12" t="n">
        <v>5.0</v>
      </c>
      <c r="O31" s="12" t="n">
        <v>0.0</v>
      </c>
      <c r="P31" s="12" t="n">
        <v>0.0</v>
      </c>
      <c r="Q31" s="12" t="n">
        <v>0.0</v>
      </c>
      <c r="R31" s="12" t="n">
        <v>0.0</v>
      </c>
      <c r="S31" s="12" t="n">
        <v>0.0</v>
      </c>
      <c r="T31" s="12" t="n">
        <v>0.0</v>
      </c>
      <c r="U31" s="12" t="n">
        <v>0.0</v>
      </c>
      <c r="V31" s="12" t="n">
        <v>0.0</v>
      </c>
      <c r="W31" s="12" t="n">
        <v>0.0</v>
      </c>
      <c r="X31" s="12" t="n">
        <v>1.0</v>
      </c>
      <c r="Y31" s="12" t="n">
        <v>0.0</v>
      </c>
      <c r="Z31" s="12" t="n">
        <v>0.0</v>
      </c>
      <c r="AA31" s="12" t="n">
        <v>0.0</v>
      </c>
      <c r="AB31" s="12" t="n">
        <v>0.0</v>
      </c>
      <c r="AC31" s="12" t="n">
        <v>0.0</v>
      </c>
      <c r="AD31" s="10" t="n">
        <f t="shared" si="0"/>
        <v>8.0</v>
      </c>
      <c r="AE31" s="37">
        <v>0</v>
      </c>
    </row>
    <row r="32" spans="1:31" x14ac:dyDescent="0.2">
      <c r="A32" s="9" t="s">
        <v>32</v>
      </c>
      <c r="B32" s="9" t="s">
        <v>319</v>
      </c>
      <c r="C32" s="12" t="n">
        <v>3.0</v>
      </c>
      <c r="D32" s="12" t="n">
        <v>3.0</v>
      </c>
      <c r="E32" s="12" t="n">
        <v>0.0</v>
      </c>
      <c r="F32" s="12" t="n">
        <v>2.0</v>
      </c>
      <c r="G32" s="12" t="n">
        <v>0.0</v>
      </c>
      <c r="H32" s="12" t="n">
        <v>82.0</v>
      </c>
      <c r="I32" s="12" t="n">
        <v>8.0</v>
      </c>
      <c r="J32" s="12" t="n">
        <v>2.0</v>
      </c>
      <c r="K32" s="12" t="n">
        <v>13.0</v>
      </c>
      <c r="L32" s="12" t="n">
        <v>3.0</v>
      </c>
      <c r="M32" s="12" t="n">
        <v>4.0</v>
      </c>
      <c r="N32" s="12" t="n">
        <v>83.0</v>
      </c>
      <c r="O32" s="12" t="n">
        <v>0.0</v>
      </c>
      <c r="P32" s="12" t="n">
        <v>0.0</v>
      </c>
      <c r="Q32" s="12" t="n">
        <v>0.0</v>
      </c>
      <c r="R32" s="12" t="n">
        <v>6.0</v>
      </c>
      <c r="S32" s="12" t="n">
        <v>1.0</v>
      </c>
      <c r="T32" s="12" t="n">
        <v>0.0</v>
      </c>
      <c r="U32" s="12" t="n">
        <v>14.0</v>
      </c>
      <c r="V32" s="12" t="n">
        <v>0.0</v>
      </c>
      <c r="W32" s="12" t="n">
        <v>3.0</v>
      </c>
      <c r="X32" s="12" t="n">
        <v>14.0</v>
      </c>
      <c r="Y32" s="12" t="n">
        <v>0.0</v>
      </c>
      <c r="Z32" s="12" t="n">
        <v>0.0</v>
      </c>
      <c r="AA32" s="12" t="n">
        <v>11.0</v>
      </c>
      <c r="AB32" s="12" t="n">
        <v>0.0</v>
      </c>
      <c r="AC32" s="12" t="n">
        <v>0.0</v>
      </c>
      <c r="AD32" s="10" t="n">
        <f t="shared" si="0"/>
        <v>252.0</v>
      </c>
      <c r="AE32" s="37">
        <v>0</v>
      </c>
    </row>
    <row r="33" spans="1:31" x14ac:dyDescent="0.2">
      <c r="A33" s="9" t="s">
        <v>32</v>
      </c>
      <c r="B33" s="9" t="s">
        <v>318</v>
      </c>
      <c r="C33" s="12" t="n">
        <v>14.0</v>
      </c>
      <c r="D33" s="12" t="n">
        <v>1.0</v>
      </c>
      <c r="E33" s="12" t="n">
        <v>0.0</v>
      </c>
      <c r="F33" s="12" t="n">
        <v>0.0</v>
      </c>
      <c r="G33" s="12" t="n">
        <v>16.0</v>
      </c>
      <c r="H33" s="12" t="n">
        <v>545.0</v>
      </c>
      <c r="I33" s="12" t="n">
        <v>11.0</v>
      </c>
      <c r="J33" s="12" t="n">
        <v>3.0</v>
      </c>
      <c r="K33" s="12" t="n">
        <v>10.0</v>
      </c>
      <c r="L33" s="12" t="n">
        <v>19.0</v>
      </c>
      <c r="M33" s="12" t="n">
        <v>37.0</v>
      </c>
      <c r="N33" s="12" t="n">
        <v>876.0</v>
      </c>
      <c r="O33" s="12" t="n">
        <v>0.0</v>
      </c>
      <c r="P33" s="12" t="n">
        <v>0.0</v>
      </c>
      <c r="Q33" s="12" t="n">
        <v>0.0</v>
      </c>
      <c r="R33" s="12" t="n">
        <v>6.0</v>
      </c>
      <c r="S33" s="12" t="n">
        <v>0.0</v>
      </c>
      <c r="T33" s="12" t="n">
        <v>13.0</v>
      </c>
      <c r="U33" s="12" t="n">
        <v>3.0</v>
      </c>
      <c r="V33" s="12" t="n">
        <v>0.0</v>
      </c>
      <c r="W33" s="12" t="n">
        <v>11.0</v>
      </c>
      <c r="X33" s="12" t="n">
        <v>30.0</v>
      </c>
      <c r="Y33" s="12" t="n">
        <v>0.0</v>
      </c>
      <c r="Z33" s="12" t="n">
        <v>0.0</v>
      </c>
      <c r="AA33" s="12" t="n">
        <v>23.0</v>
      </c>
      <c r="AB33" s="12" t="n">
        <v>0.0</v>
      </c>
      <c r="AC33" s="12" t="n">
        <v>0.0</v>
      </c>
      <c r="AD33" s="10" t="n">
        <f t="shared" si="0"/>
        <v>1618.0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1.0</v>
      </c>
      <c r="M34" s="12" t="n">
        <v>0.0</v>
      </c>
      <c r="N34" s="12" t="n">
        <v>0.0</v>
      </c>
      <c r="O34" s="12" t="n">
        <v>0.0</v>
      </c>
      <c r="P34" s="12" t="n">
        <v>0.0</v>
      </c>
      <c r="Q34" s="12" t="n">
        <v>0.0</v>
      </c>
      <c r="R34" s="12" t="n">
        <v>0.0</v>
      </c>
      <c r="S34" s="12" t="n">
        <v>0.0</v>
      </c>
      <c r="T34" s="12" t="n">
        <v>0.0</v>
      </c>
      <c r="U34" s="12" t="n">
        <v>0.0</v>
      </c>
      <c r="V34" s="12" t="n">
        <v>0.0</v>
      </c>
      <c r="W34" s="12" t="n">
        <v>0.0</v>
      </c>
      <c r="X34" s="12" t="n">
        <v>1.0</v>
      </c>
      <c r="Y34" s="12" t="n">
        <v>0.0</v>
      </c>
      <c r="Z34" s="12" t="n">
        <v>0.0</v>
      </c>
      <c r="AA34" s="12" t="n">
        <v>0.0</v>
      </c>
      <c r="AB34" s="12" t="n">
        <v>0.0</v>
      </c>
      <c r="AC34" s="12" t="n">
        <v>0.0</v>
      </c>
      <c r="AD34" s="10" t="n">
        <f t="shared" si="0"/>
        <v>2.0</v>
      </c>
      <c r="AE34" s="37">
        <v>0</v>
      </c>
    </row>
    <row r="35" spans="1:31" x14ac:dyDescent="0.2">
      <c r="A35" s="9" t="s">
        <v>34</v>
      </c>
      <c r="B35" s="9" t="s">
        <v>318</v>
      </c>
      <c r="C35" s="12" t="n">
        <v>5.0</v>
      </c>
      <c r="D35" s="12" t="n">
        <v>1.0</v>
      </c>
      <c r="E35" s="12" t="n">
        <v>0.0</v>
      </c>
      <c r="F35" s="12" t="n">
        <v>0.0</v>
      </c>
      <c r="G35" s="12" t="n">
        <v>4.0</v>
      </c>
      <c r="H35" s="12" t="n">
        <v>63.0</v>
      </c>
      <c r="I35" s="12" t="n">
        <v>10.0</v>
      </c>
      <c r="J35" s="12" t="n">
        <v>3.0</v>
      </c>
      <c r="K35" s="12" t="n">
        <v>1.0</v>
      </c>
      <c r="L35" s="12" t="n">
        <v>6.0</v>
      </c>
      <c r="M35" s="12" t="n">
        <v>27.0</v>
      </c>
      <c r="N35" s="12" t="n">
        <v>40.0</v>
      </c>
      <c r="O35" s="12" t="n">
        <v>0.0</v>
      </c>
      <c r="P35" s="12" t="n">
        <v>0.0</v>
      </c>
      <c r="Q35" s="12" t="n">
        <v>0.0</v>
      </c>
      <c r="R35" s="12" t="n">
        <v>0.0</v>
      </c>
      <c r="S35" s="12" t="n">
        <v>0.0</v>
      </c>
      <c r="T35" s="12" t="n">
        <v>9.0</v>
      </c>
      <c r="U35" s="12" t="n">
        <v>0.0</v>
      </c>
      <c r="V35" s="12" t="n">
        <v>0.0</v>
      </c>
      <c r="W35" s="12" t="n">
        <v>1.0</v>
      </c>
      <c r="X35" s="12" t="n">
        <v>7.0</v>
      </c>
      <c r="Y35" s="12" t="n">
        <v>0.0</v>
      </c>
      <c r="Z35" s="12" t="n">
        <v>0.0</v>
      </c>
      <c r="AA35" s="12" t="n">
        <v>14.0</v>
      </c>
      <c r="AB35" s="12" t="n">
        <v>0.0</v>
      </c>
      <c r="AC35" s="12" t="n">
        <v>0.0</v>
      </c>
      <c r="AD35" s="10" t="n">
        <f t="shared" si="0"/>
        <v>191.0</v>
      </c>
      <c r="AE35" s="37">
        <v>0</v>
      </c>
    </row>
    <row r="36" spans="1:31" x14ac:dyDescent="0.2">
      <c r="A36" s="9" t="s">
        <v>36</v>
      </c>
      <c r="B36" s="9" t="s">
        <v>319</v>
      </c>
      <c r="C36" s="12" t="n">
        <v>3.0</v>
      </c>
      <c r="D36" s="12" t="n">
        <v>3.0</v>
      </c>
      <c r="E36" s="12" t="n">
        <v>0.0</v>
      </c>
      <c r="F36" s="12" t="n">
        <v>1.0</v>
      </c>
      <c r="G36" s="12" t="n">
        <v>0.0</v>
      </c>
      <c r="H36" s="12" t="n">
        <v>87.0</v>
      </c>
      <c r="I36" s="12" t="n">
        <v>8.0</v>
      </c>
      <c r="J36" s="12" t="n">
        <v>2.0</v>
      </c>
      <c r="K36" s="12" t="n">
        <v>13.0</v>
      </c>
      <c r="L36" s="12" t="n">
        <v>1.0</v>
      </c>
      <c r="M36" s="12" t="n">
        <v>4.0</v>
      </c>
      <c r="N36" s="12" t="n">
        <v>50.0</v>
      </c>
      <c r="O36" s="12" t="n">
        <v>0.0</v>
      </c>
      <c r="P36" s="12" t="n">
        <v>0.0</v>
      </c>
      <c r="Q36" s="12" t="n">
        <v>0.0</v>
      </c>
      <c r="R36" s="12" t="n">
        <v>3.0</v>
      </c>
      <c r="S36" s="12" t="n">
        <v>1.0</v>
      </c>
      <c r="T36" s="12" t="n">
        <v>0.0</v>
      </c>
      <c r="U36" s="12" t="n">
        <v>13.0</v>
      </c>
      <c r="V36" s="12" t="n">
        <v>0.0</v>
      </c>
      <c r="W36" s="12" t="n">
        <v>3.0</v>
      </c>
      <c r="X36" s="12" t="n">
        <v>13.0</v>
      </c>
      <c r="Y36" s="12" t="n">
        <v>0.0</v>
      </c>
      <c r="Z36" s="12" t="n">
        <v>0.0</v>
      </c>
      <c r="AA36" s="12" t="n">
        <v>12.0</v>
      </c>
      <c r="AB36" s="12" t="n">
        <v>0.0</v>
      </c>
      <c r="AC36" s="12" t="n">
        <v>0.0</v>
      </c>
      <c r="AD36" s="10" t="n">
        <f t="shared" si="0"/>
        <v>217.0</v>
      </c>
      <c r="AE36" s="37">
        <v>0</v>
      </c>
    </row>
    <row r="37" spans="1:31" x14ac:dyDescent="0.2">
      <c r="A37" s="9" t="s">
        <v>36</v>
      </c>
      <c r="B37" s="9" t="s">
        <v>318</v>
      </c>
      <c r="C37" s="12" t="n">
        <v>8.0</v>
      </c>
      <c r="D37" s="12" t="n">
        <v>0.0</v>
      </c>
      <c r="E37" s="12" t="n">
        <v>0.0</v>
      </c>
      <c r="F37" s="12" t="n">
        <v>0.0</v>
      </c>
      <c r="G37" s="12" t="n">
        <v>13.0</v>
      </c>
      <c r="H37" s="63" t="n">
        <v>435.0</v>
      </c>
      <c r="I37" s="12" t="n">
        <v>1.0</v>
      </c>
      <c r="J37" s="12" t="n">
        <v>0.0</v>
      </c>
      <c r="K37" s="12" t="n">
        <v>9.0</v>
      </c>
      <c r="L37" s="12" t="n">
        <v>16.0</v>
      </c>
      <c r="M37" s="12" t="n">
        <v>7.0</v>
      </c>
      <c r="N37" s="63" t="n">
        <v>709.0</v>
      </c>
      <c r="O37" s="12" t="n">
        <v>0.0</v>
      </c>
      <c r="P37" s="12" t="n">
        <v>0.0</v>
      </c>
      <c r="Q37" s="12" t="n">
        <v>0.0</v>
      </c>
      <c r="R37" s="12" t="n">
        <v>7.0</v>
      </c>
      <c r="S37" s="12" t="n">
        <v>0.0</v>
      </c>
      <c r="T37" s="12" t="n">
        <v>1.0</v>
      </c>
      <c r="U37" s="12" t="n">
        <v>3.0</v>
      </c>
      <c r="V37" s="12" t="n">
        <v>0.0</v>
      </c>
      <c r="W37" s="12" t="n">
        <v>8.0</v>
      </c>
      <c r="X37" s="12" t="n">
        <v>18.0</v>
      </c>
      <c r="Y37" s="12" t="n">
        <v>0.0</v>
      </c>
      <c r="Z37" s="12" t="n">
        <v>0.0</v>
      </c>
      <c r="AA37" s="12" t="n">
        <v>10.0</v>
      </c>
      <c r="AB37" s="12" t="n">
        <v>0.0</v>
      </c>
      <c r="AC37" s="12" t="n">
        <v>0.0</v>
      </c>
      <c r="AD37" s="10" t="n">
        <f t="shared" si="0"/>
        <v>1245.0</v>
      </c>
      <c r="AE37" s="37" t="n">
        <v>2.0</v>
      </c>
    </row>
    <row r="38" spans="1:31" x14ac:dyDescent="0.2">
      <c r="A38" s="9" t="s">
        <v>38</v>
      </c>
      <c r="B38" s="9" t="s">
        <v>319</v>
      </c>
      <c r="C38" s="12" t="n">
        <v>1.0</v>
      </c>
      <c r="D38" s="12" t="n">
        <v>1.0</v>
      </c>
      <c r="E38" s="12" t="n">
        <v>0.0</v>
      </c>
      <c r="F38" s="12" t="n">
        <v>1.0</v>
      </c>
      <c r="G38" s="12" t="n">
        <v>0.0</v>
      </c>
      <c r="H38" s="12" t="n">
        <v>44.0</v>
      </c>
      <c r="I38" s="12" t="n">
        <v>4.0</v>
      </c>
      <c r="J38" s="12" t="n">
        <v>1.0</v>
      </c>
      <c r="K38" s="12" t="n">
        <v>9.0</v>
      </c>
      <c r="L38" s="12" t="n">
        <v>0.0</v>
      </c>
      <c r="M38" s="12" t="n">
        <v>2.0</v>
      </c>
      <c r="N38" s="12" t="n">
        <v>11.0</v>
      </c>
      <c r="O38" s="12" t="n">
        <v>0.0</v>
      </c>
      <c r="P38" s="12" t="n">
        <v>0.0</v>
      </c>
      <c r="Q38" s="12" t="n">
        <v>0.0</v>
      </c>
      <c r="R38" s="12" t="n">
        <v>2.0</v>
      </c>
      <c r="S38" s="12" t="n">
        <v>0.0</v>
      </c>
      <c r="T38" s="12" t="n">
        <v>0.0</v>
      </c>
      <c r="U38" s="12" t="n">
        <v>13.0</v>
      </c>
      <c r="V38" s="12" t="n">
        <v>0.0</v>
      </c>
      <c r="W38" s="12" t="n">
        <v>1.0</v>
      </c>
      <c r="X38" s="12" t="n">
        <v>10.0</v>
      </c>
      <c r="Y38" s="12" t="n">
        <v>0.0</v>
      </c>
      <c r="Z38" s="12" t="n">
        <v>0.0</v>
      </c>
      <c r="AA38" s="12" t="n">
        <v>4.0</v>
      </c>
      <c r="AB38" s="12" t="n">
        <v>0.0</v>
      </c>
      <c r="AC38" s="12" t="n">
        <v>0.0</v>
      </c>
      <c r="AD38" s="10" t="n">
        <f t="shared" si="0"/>
        <v>104.0</v>
      </c>
      <c r="AE38" s="37">
        <v>0</v>
      </c>
    </row>
    <row r="39" spans="1:31" x14ac:dyDescent="0.2">
      <c r="A39" s="9" t="s">
        <v>38</v>
      </c>
      <c r="B39" s="9" t="s">
        <v>318</v>
      </c>
      <c r="C39" s="12" t="n">
        <v>5.0</v>
      </c>
      <c r="D39" s="12" t="n">
        <v>0.0</v>
      </c>
      <c r="E39" s="12" t="n">
        <v>0.0</v>
      </c>
      <c r="F39" s="12" t="n">
        <v>0.0</v>
      </c>
      <c r="G39" s="12" t="n">
        <v>10.0</v>
      </c>
      <c r="H39" s="63" t="n">
        <v>284.0</v>
      </c>
      <c r="I39" s="12" t="n">
        <v>0.0</v>
      </c>
      <c r="J39" s="12" t="n">
        <v>0.0</v>
      </c>
      <c r="K39" s="12" t="n">
        <v>9.0</v>
      </c>
      <c r="L39" s="12" t="n">
        <v>8.0</v>
      </c>
      <c r="M39" s="12" t="n">
        <v>4.0</v>
      </c>
      <c r="N39" s="63" t="n">
        <v>531.0</v>
      </c>
      <c r="O39" s="12" t="n">
        <v>0.0</v>
      </c>
      <c r="P39" s="12" t="n">
        <v>0.0</v>
      </c>
      <c r="Q39" s="12" t="n">
        <v>0.0</v>
      </c>
      <c r="R39" s="12" t="n">
        <v>2.0</v>
      </c>
      <c r="S39" s="12" t="n">
        <v>0.0</v>
      </c>
      <c r="T39" s="12" t="n">
        <v>1.0</v>
      </c>
      <c r="U39" s="12" t="n">
        <v>0.0</v>
      </c>
      <c r="V39" s="12" t="n">
        <v>0.0</v>
      </c>
      <c r="W39" s="12" t="n">
        <v>6.0</v>
      </c>
      <c r="X39" s="12" t="n">
        <v>18.0</v>
      </c>
      <c r="Y39" s="12" t="n">
        <v>0.0</v>
      </c>
      <c r="Z39" s="12" t="n">
        <v>0.0</v>
      </c>
      <c r="AA39" s="12" t="n">
        <v>6.0</v>
      </c>
      <c r="AB39" s="12" t="n">
        <v>0.0</v>
      </c>
      <c r="AC39" s="12" t="n">
        <v>0.0</v>
      </c>
      <c r="AD39" s="10" t="n">
        <f t="shared" si="0"/>
        <v>884.0</v>
      </c>
      <c r="AE39" s="37" t="n">
        <v>2.0</v>
      </c>
    </row>
    <row r="40" spans="1:31" x14ac:dyDescent="0.2">
      <c r="A40" s="9" t="s">
        <v>40</v>
      </c>
      <c r="B40" s="9" t="s">
        <v>319</v>
      </c>
      <c r="C40" s="12" t="n">
        <v>2.0</v>
      </c>
      <c r="D40" s="12" t="n">
        <v>2.0</v>
      </c>
      <c r="E40" s="12" t="n">
        <v>0.0</v>
      </c>
      <c r="F40" s="12" t="n">
        <v>0.0</v>
      </c>
      <c r="G40" s="12" t="n">
        <v>0.0</v>
      </c>
      <c r="H40" s="12" t="n">
        <v>43.0</v>
      </c>
      <c r="I40" s="12" t="n">
        <v>4.0</v>
      </c>
      <c r="J40" s="12" t="n">
        <v>1.0</v>
      </c>
      <c r="K40" s="12" t="n">
        <v>4.0</v>
      </c>
      <c r="L40" s="12" t="n">
        <v>1.0</v>
      </c>
      <c r="M40" s="12" t="n">
        <v>2.0</v>
      </c>
      <c r="N40" s="12" t="n">
        <v>39.0</v>
      </c>
      <c r="O40" s="12" t="n">
        <v>0.0</v>
      </c>
      <c r="P40" s="12" t="n">
        <v>0.0</v>
      </c>
      <c r="Q40" s="12" t="n">
        <v>0.0</v>
      </c>
      <c r="R40" s="12" t="n">
        <v>1.0</v>
      </c>
      <c r="S40" s="12" t="n">
        <v>1.0</v>
      </c>
      <c r="T40" s="12" t="n">
        <v>0.0</v>
      </c>
      <c r="U40" s="12" t="n">
        <v>0.0</v>
      </c>
      <c r="V40" s="12" t="n">
        <v>0.0</v>
      </c>
      <c r="W40" s="12" t="n">
        <v>2.0</v>
      </c>
      <c r="X40" s="12" t="n">
        <v>3.0</v>
      </c>
      <c r="Y40" s="12" t="n">
        <v>0.0</v>
      </c>
      <c r="Z40" s="12" t="n">
        <v>0.0</v>
      </c>
      <c r="AA40" s="12" t="n">
        <v>8.0</v>
      </c>
      <c r="AB40" s="12" t="n">
        <v>0.0</v>
      </c>
      <c r="AC40" s="12" t="n">
        <v>0.0</v>
      </c>
      <c r="AD40" s="10" t="n">
        <f t="shared" si="0"/>
        <v>113.0</v>
      </c>
      <c r="AE40" s="37">
        <v>0</v>
      </c>
    </row>
    <row r="41" spans="1:31" x14ac:dyDescent="0.2">
      <c r="A41" s="9" t="s">
        <v>40</v>
      </c>
      <c r="B41" s="9" t="s">
        <v>318</v>
      </c>
      <c r="C41" s="12" t="n">
        <v>3.0</v>
      </c>
      <c r="D41" s="12" t="n">
        <v>0.0</v>
      </c>
      <c r="E41" s="12" t="n">
        <v>0.0</v>
      </c>
      <c r="F41" s="12" t="n">
        <v>0.0</v>
      </c>
      <c r="G41" s="12" t="n">
        <v>3.0</v>
      </c>
      <c r="H41" s="12" t="n">
        <v>151.0</v>
      </c>
      <c r="I41" s="12" t="n">
        <v>1.0</v>
      </c>
      <c r="J41" s="12" t="n">
        <v>0.0</v>
      </c>
      <c r="K41" s="12" t="n">
        <v>0.0</v>
      </c>
      <c r="L41" s="12" t="n">
        <v>8.0</v>
      </c>
      <c r="M41" s="12" t="n">
        <v>3.0</v>
      </c>
      <c r="N41" s="12" t="n">
        <v>178.0</v>
      </c>
      <c r="O41" s="12" t="n">
        <v>0.0</v>
      </c>
      <c r="P41" s="12" t="n">
        <v>0.0</v>
      </c>
      <c r="Q41" s="12" t="n">
        <v>0.0</v>
      </c>
      <c r="R41" s="12" t="n">
        <v>5.0</v>
      </c>
      <c r="S41" s="12" t="n">
        <v>0.0</v>
      </c>
      <c r="T41" s="12" t="n">
        <v>0.0</v>
      </c>
      <c r="U41" s="12" t="n">
        <v>3.0</v>
      </c>
      <c r="V41" s="12" t="n">
        <v>0.0</v>
      </c>
      <c r="W41" s="12" t="n">
        <v>2.0</v>
      </c>
      <c r="X41" s="12" t="n">
        <v>0.0</v>
      </c>
      <c r="Y41" s="12" t="n">
        <v>0.0</v>
      </c>
      <c r="Z41" s="12" t="n">
        <v>0.0</v>
      </c>
      <c r="AA41" s="12" t="n">
        <v>4.0</v>
      </c>
      <c r="AB41" s="12" t="n">
        <v>0.0</v>
      </c>
      <c r="AC41" s="12" t="n">
        <v>0.0</v>
      </c>
      <c r="AD41" s="10" t="n">
        <f t="shared" si="0"/>
        <v>361.0</v>
      </c>
      <c r="AE41" s="37">
        <v>0</v>
      </c>
    </row>
    <row r="42" spans="1:31" x14ac:dyDescent="0.2">
      <c r="A42" s="9" t="s">
        <v>42</v>
      </c>
      <c r="B42" s="9" t="s">
        <v>319</v>
      </c>
      <c r="C42" s="12" t="n">
        <v>0.0</v>
      </c>
      <c r="D42" s="12" t="n">
        <v>0.0</v>
      </c>
      <c r="E42" s="12" t="n">
        <v>0.0</v>
      </c>
      <c r="F42" s="12" t="n">
        <v>1.0</v>
      </c>
      <c r="G42" s="12" t="n">
        <v>0.0</v>
      </c>
      <c r="H42" s="12" t="n">
        <v>0.0</v>
      </c>
      <c r="I42" s="12" t="n">
        <v>0.0</v>
      </c>
      <c r="J42" s="12" t="n">
        <v>0.0</v>
      </c>
      <c r="K42" s="12" t="n">
        <v>0.0</v>
      </c>
      <c r="L42" s="12" t="n">
        <v>0.0</v>
      </c>
      <c r="M42" s="12" t="n">
        <v>0.0</v>
      </c>
      <c r="N42" s="12" t="n">
        <v>34.0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35.0</v>
      </c>
      <c r="AE42" s="37">
        <v>0</v>
      </c>
    </row>
    <row r="43" spans="1:31" x14ac:dyDescent="0.2">
      <c r="A43" s="9" t="s">
        <v>42</v>
      </c>
      <c r="B43" s="9" t="s">
        <v>318</v>
      </c>
      <c r="C43" s="12" t="n">
        <v>1.0</v>
      </c>
      <c r="D43" s="12" t="n">
        <v>2.0</v>
      </c>
      <c r="E43" s="12" t="n">
        <v>0.0</v>
      </c>
      <c r="F43" s="12" t="n">
        <v>0.0</v>
      </c>
      <c r="G43" s="12" t="n">
        <v>0.0</v>
      </c>
      <c r="H43" s="12" t="n">
        <v>17.0</v>
      </c>
      <c r="I43" s="12" t="n">
        <v>1.0</v>
      </c>
      <c r="J43" s="12" t="n">
        <v>0.0</v>
      </c>
      <c r="K43" s="12" t="n">
        <v>0.0</v>
      </c>
      <c r="L43" s="12" t="n">
        <v>1.0</v>
      </c>
      <c r="M43" s="12" t="n">
        <v>6.0</v>
      </c>
      <c r="N43" s="12" t="n">
        <v>38.0</v>
      </c>
      <c r="O43" s="12" t="n">
        <v>0.0</v>
      </c>
      <c r="P43" s="12" t="n">
        <v>0.0</v>
      </c>
      <c r="Q43" s="12" t="n">
        <v>0.0</v>
      </c>
      <c r="R43" s="12" t="n">
        <v>4.0</v>
      </c>
      <c r="S43" s="12" t="n">
        <v>12.0</v>
      </c>
      <c r="T43" s="12" t="n">
        <v>1.0</v>
      </c>
      <c r="U43" s="12" t="n">
        <v>0.0</v>
      </c>
      <c r="V43" s="12" t="n">
        <v>0.0</v>
      </c>
      <c r="W43" s="12" t="n">
        <v>2.0</v>
      </c>
      <c r="X43" s="12" t="n">
        <v>1.0</v>
      </c>
      <c r="Y43" s="12" t="n">
        <v>0.0</v>
      </c>
      <c r="Z43" s="12" t="n">
        <v>0.0</v>
      </c>
      <c r="AA43" s="12" t="n">
        <v>2.0</v>
      </c>
      <c r="AB43" s="12" t="n">
        <v>0.0</v>
      </c>
      <c r="AC43" s="12" t="n">
        <v>0.0</v>
      </c>
      <c r="AD43" s="10" t="n">
        <f t="shared" si="0"/>
        <v>88.0</v>
      </c>
      <c r="AE43" s="37">
        <v>0</v>
      </c>
    </row>
    <row r="44" spans="1:31" x14ac:dyDescent="0.2">
      <c r="A44" s="9" t="s">
        <v>44</v>
      </c>
      <c r="B44" s="9" t="s">
        <v>319</v>
      </c>
      <c r="C44" s="12" t="n">
        <v>0.0</v>
      </c>
      <c r="D44" s="12" t="n">
        <v>0.0</v>
      </c>
      <c r="E44" s="12" t="n">
        <v>0.0</v>
      </c>
      <c r="F44" s="12" t="n">
        <v>0.0</v>
      </c>
      <c r="G44" s="12" t="n">
        <v>0.0</v>
      </c>
      <c r="H44" s="12" t="n">
        <v>1.0</v>
      </c>
      <c r="I44" s="12" t="n">
        <v>0.0</v>
      </c>
      <c r="J44" s="12" t="n">
        <v>0.0</v>
      </c>
      <c r="K44" s="12" t="n">
        <v>0.0</v>
      </c>
      <c r="L44" s="12" t="n">
        <v>0.0</v>
      </c>
      <c r="M44" s="12" t="n">
        <v>0.0</v>
      </c>
      <c r="N44" s="12" t="n">
        <v>14.0</v>
      </c>
      <c r="O44" s="12" t="n">
        <v>0.0</v>
      </c>
      <c r="P44" s="12" t="n">
        <v>0.0</v>
      </c>
      <c r="Q44" s="12" t="n">
        <v>0.0</v>
      </c>
      <c r="R44" s="12" t="n">
        <v>0.0</v>
      </c>
      <c r="S44" s="12" t="n">
        <v>0.0</v>
      </c>
      <c r="T44" s="12" t="n">
        <v>0.0</v>
      </c>
      <c r="U44" s="12" t="n">
        <v>0.0</v>
      </c>
      <c r="V44" s="12" t="n">
        <v>0.0</v>
      </c>
      <c r="W44" s="12" t="n">
        <v>2.0</v>
      </c>
      <c r="X44" s="12" t="n">
        <v>1.0</v>
      </c>
      <c r="Y44" s="12" t="n">
        <v>0.0</v>
      </c>
      <c r="Z44" s="12" t="n">
        <v>0.0</v>
      </c>
      <c r="AA44" s="12" t="n">
        <v>2.0</v>
      </c>
      <c r="AB44" s="12" t="n">
        <v>0.0</v>
      </c>
      <c r="AC44" s="12" t="n">
        <v>0.0</v>
      </c>
      <c r="AD44" s="10" t="n">
        <f t="shared" si="0"/>
        <v>20.0</v>
      </c>
      <c r="AE44" s="37">
        <v>0</v>
      </c>
    </row>
    <row r="45" spans="1:31" x14ac:dyDescent="0.2">
      <c r="A45" s="9" t="s">
        <v>44</v>
      </c>
      <c r="B45" s="9" t="s">
        <v>318</v>
      </c>
      <c r="C45" s="12" t="n">
        <v>0.0</v>
      </c>
      <c r="D45" s="12" t="n">
        <v>0.0</v>
      </c>
      <c r="E45" s="12" t="n">
        <v>0.0</v>
      </c>
      <c r="F45" s="12" t="n">
        <v>1.0</v>
      </c>
      <c r="G45" s="12" t="n">
        <v>0.0</v>
      </c>
      <c r="H45" s="12" t="n">
        <v>0.0</v>
      </c>
      <c r="I45" s="12" t="n">
        <v>0.0</v>
      </c>
      <c r="J45" s="12" t="n">
        <v>0.0</v>
      </c>
      <c r="K45" s="12" t="n">
        <v>0.0</v>
      </c>
      <c r="L45" s="12" t="n">
        <v>0.0</v>
      </c>
      <c r="M45" s="12" t="n">
        <v>0.0</v>
      </c>
      <c r="N45" s="12" t="n">
        <v>15.0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16.0</v>
      </c>
      <c r="AE45" s="37">
        <v>0</v>
      </c>
    </row>
    <row r="46" spans="1:31" x14ac:dyDescent="0.2">
      <c r="A46" s="9" t="s">
        <v>46</v>
      </c>
      <c r="B46" s="9" t="s">
        <v>319</v>
      </c>
      <c r="C46" s="12" t="n">
        <v>1.0</v>
      </c>
      <c r="D46" s="12" t="n">
        <v>2.0</v>
      </c>
      <c r="E46" s="12" t="n">
        <v>0.0</v>
      </c>
      <c r="F46" s="12" t="n">
        <v>0.0</v>
      </c>
      <c r="G46" s="12" t="n">
        <v>0.0</v>
      </c>
      <c r="H46" s="12" t="n">
        <v>17.0</v>
      </c>
      <c r="I46" s="12" t="n">
        <v>1.0</v>
      </c>
      <c r="J46" s="12" t="n">
        <v>0.0</v>
      </c>
      <c r="K46" s="12" t="n">
        <v>0.0</v>
      </c>
      <c r="L46" s="12" t="n">
        <v>1.0</v>
      </c>
      <c r="M46" s="12" t="n">
        <v>8.0</v>
      </c>
      <c r="N46" s="12" t="n">
        <v>19.0</v>
      </c>
      <c r="O46" s="12" t="n">
        <v>0.0</v>
      </c>
      <c r="P46" s="12" t="n">
        <v>0.0</v>
      </c>
      <c r="Q46" s="12" t="n">
        <v>0.0</v>
      </c>
      <c r="R46" s="12" t="n">
        <v>4.0</v>
      </c>
      <c r="S46" s="12" t="n">
        <v>12.0</v>
      </c>
      <c r="T46" s="12" t="n">
        <v>0.0</v>
      </c>
      <c r="U46" s="12" t="n">
        <v>0.0</v>
      </c>
      <c r="V46" s="12" t="n">
        <v>0.0</v>
      </c>
      <c r="W46" s="12" t="n">
        <v>0.0</v>
      </c>
      <c r="X46" s="12" t="n">
        <v>0.0</v>
      </c>
      <c r="Y46" s="12" t="n">
        <v>0.0</v>
      </c>
      <c r="Z46" s="12" t="n">
        <v>0.0</v>
      </c>
      <c r="AA46" s="12" t="n">
        <v>0.0</v>
      </c>
      <c r="AB46" s="12" t="n">
        <v>0.0</v>
      </c>
      <c r="AC46" s="12" t="n">
        <v>0.0</v>
      </c>
      <c r="AD46" s="10" t="n">
        <f t="shared" si="0"/>
        <v>65.0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19.0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19.0</v>
      </c>
      <c r="AE47" s="37">
        <v>0</v>
      </c>
    </row>
    <row r="48" spans="1:31" x14ac:dyDescent="0.2">
      <c r="A48" s="9" t="s">
        <v>48</v>
      </c>
      <c r="B48" s="9" t="s">
        <v>319</v>
      </c>
      <c r="C48" s="12" t="n">
        <v>0.0</v>
      </c>
      <c r="D48" s="12" t="n">
        <v>0.0</v>
      </c>
      <c r="E48" s="12" t="n">
        <v>0.0</v>
      </c>
      <c r="F48" s="12" t="n">
        <v>0.0</v>
      </c>
      <c r="G48" s="12" t="n">
        <v>0.0</v>
      </c>
      <c r="H48" s="12" t="n">
        <v>1.0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1.0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3.0</v>
      </c>
      <c r="D52" s="12" t="n">
        <v>1.0</v>
      </c>
      <c r="E52" s="12" t="n">
        <v>0.0</v>
      </c>
      <c r="F52" s="12" t="n">
        <v>0.0</v>
      </c>
      <c r="G52" s="12" t="n">
        <v>2.0</v>
      </c>
      <c r="H52" s="12" t="n">
        <v>17.0</v>
      </c>
      <c r="I52" s="12" t="n">
        <v>5.0</v>
      </c>
      <c r="J52" s="12" t="n">
        <v>0.0</v>
      </c>
      <c r="K52" s="12" t="n">
        <v>1.0</v>
      </c>
      <c r="L52" s="12" t="n">
        <v>0.0</v>
      </c>
      <c r="M52" s="12" t="n">
        <v>25.0</v>
      </c>
      <c r="N52" s="12" t="n">
        <v>4.0</v>
      </c>
      <c r="O52" s="12" t="n">
        <v>0.0</v>
      </c>
      <c r="P52" s="12" t="n">
        <v>0.0</v>
      </c>
      <c r="Q52" s="12" t="n">
        <v>0.0</v>
      </c>
      <c r="R52" s="12" t="n">
        <v>0.0</v>
      </c>
      <c r="S52" s="12" t="n">
        <v>0.0</v>
      </c>
      <c r="T52" s="12" t="n">
        <v>9.0</v>
      </c>
      <c r="U52" s="12" t="n">
        <v>0.0</v>
      </c>
      <c r="V52" s="12" t="n">
        <v>0.0</v>
      </c>
      <c r="W52" s="12" t="n">
        <v>0.0</v>
      </c>
      <c r="X52" s="12" t="n">
        <v>1.0</v>
      </c>
      <c r="Y52" s="12" t="n">
        <v>0.0</v>
      </c>
      <c r="Z52" s="12" t="n">
        <v>0.0</v>
      </c>
      <c r="AA52" s="12" t="n">
        <v>2.0</v>
      </c>
      <c r="AB52" s="12" t="n">
        <v>0.0</v>
      </c>
      <c r="AC52" s="12" t="n">
        <v>0.0</v>
      </c>
      <c r="AD52" s="10" t="n">
        <f t="shared" si="0"/>
        <v>70.0</v>
      </c>
      <c r="AE52" s="37">
        <v>0</v>
      </c>
    </row>
    <row r="53" spans="1:31" x14ac:dyDescent="0.2">
      <c r="A53" s="3" t="s">
        <v>360</v>
      </c>
      <c r="B53" s="9" t="s">
        <v>318</v>
      </c>
      <c r="C53" s="12" t="n">
        <v>0.0</v>
      </c>
      <c r="D53" s="12" t="n">
        <v>0.0</v>
      </c>
      <c r="E53" s="12" t="n">
        <v>0.0</v>
      </c>
      <c r="F53" s="12" t="n">
        <v>0.0</v>
      </c>
      <c r="G53" s="12" t="n">
        <v>0.0</v>
      </c>
      <c r="H53" s="12" t="n">
        <v>1.0</v>
      </c>
      <c r="I53" s="12" t="n">
        <v>0.0</v>
      </c>
      <c r="J53" s="12" t="n">
        <v>0.0</v>
      </c>
      <c r="K53" s="12" t="n">
        <v>0.0</v>
      </c>
      <c r="L53" s="12" t="n">
        <v>0.0</v>
      </c>
      <c r="M53" s="12" t="n">
        <v>0.0</v>
      </c>
      <c r="N53" s="12" t="n">
        <v>0.0</v>
      </c>
      <c r="O53" s="12" t="n">
        <v>0.0</v>
      </c>
      <c r="P53" s="12" t="n">
        <v>0.0</v>
      </c>
      <c r="Q53" s="12" t="n">
        <v>0.0</v>
      </c>
      <c r="R53" s="12" t="n">
        <v>0.0</v>
      </c>
      <c r="S53" s="12" t="n">
        <v>0.0</v>
      </c>
      <c r="T53" s="12" t="n">
        <v>0.0</v>
      </c>
      <c r="U53" s="12" t="n">
        <v>1.0</v>
      </c>
      <c r="V53" s="12" t="n">
        <v>0.0</v>
      </c>
      <c r="W53" s="12" t="n">
        <v>0.0</v>
      </c>
      <c r="X53" s="12" t="n">
        <v>0.0</v>
      </c>
      <c r="Y53" s="12" t="n">
        <v>0.0</v>
      </c>
      <c r="Z53" s="12" t="n">
        <v>0.0</v>
      </c>
      <c r="AA53" s="12" t="n">
        <v>0.0</v>
      </c>
      <c r="AB53" s="12" t="n">
        <v>0.0</v>
      </c>
      <c r="AC53" s="12" t="n">
        <v>0.0</v>
      </c>
      <c r="AD53" s="10" t="n">
        <f t="shared" si="0"/>
        <v>2.0</v>
      </c>
      <c r="AE53" s="37">
        <v>0</v>
      </c>
    </row>
    <row r="54" spans="1:31" x14ac:dyDescent="0.2">
      <c r="A54" s="3" t="s">
        <v>361</v>
      </c>
      <c r="B54" s="9" t="s">
        <v>319</v>
      </c>
      <c r="C54" s="12" t="n">
        <v>0.0</v>
      </c>
      <c r="D54" s="12" t="n">
        <v>1.0</v>
      </c>
      <c r="E54" s="12" t="n">
        <v>0.0</v>
      </c>
      <c r="F54" s="12" t="n">
        <v>0.0</v>
      </c>
      <c r="G54" s="12" t="n">
        <v>0.0</v>
      </c>
      <c r="H54" s="12" t="n">
        <v>1.0</v>
      </c>
      <c r="I54" s="12" t="n">
        <v>0.0</v>
      </c>
      <c r="J54" s="12" t="n">
        <v>0.0</v>
      </c>
      <c r="K54" s="12" t="n">
        <v>0.0</v>
      </c>
      <c r="L54" s="12" t="n">
        <v>0.0</v>
      </c>
      <c r="M54" s="12" t="n">
        <v>0.0</v>
      </c>
      <c r="N54" s="12" t="n">
        <v>0.0</v>
      </c>
      <c r="O54" s="12" t="n">
        <v>0.0</v>
      </c>
      <c r="P54" s="12" t="n">
        <v>0.0</v>
      </c>
      <c r="Q54" s="12" t="n">
        <v>0.0</v>
      </c>
      <c r="R54" s="12" t="n">
        <v>0.0</v>
      </c>
      <c r="S54" s="12" t="n">
        <v>0.0</v>
      </c>
      <c r="T54" s="12" t="n">
        <v>0.0</v>
      </c>
      <c r="U54" s="12" t="n">
        <v>1.0</v>
      </c>
      <c r="V54" s="12" t="n">
        <v>0.0</v>
      </c>
      <c r="W54" s="12" t="n">
        <v>0.0</v>
      </c>
      <c r="X54" s="12" t="n">
        <v>2.0</v>
      </c>
      <c r="Y54" s="12" t="n">
        <v>0.0</v>
      </c>
      <c r="Z54" s="12" t="n">
        <v>0.0</v>
      </c>
      <c r="AA54" s="12" t="n">
        <v>0.0</v>
      </c>
      <c r="AB54" s="12" t="n">
        <v>0.0</v>
      </c>
      <c r="AC54" s="12" t="n">
        <v>0.0</v>
      </c>
      <c r="AD54" s="10" t="n">
        <f t="shared" si="0"/>
        <v>5.0</v>
      </c>
      <c r="AE54" s="37">
        <v>0</v>
      </c>
    </row>
    <row r="55" spans="1:31" x14ac:dyDescent="0.2">
      <c r="A55" s="3" t="s">
        <v>361</v>
      </c>
      <c r="B55" s="9" t="s">
        <v>318</v>
      </c>
      <c r="C55" s="12" t="n">
        <v>1.0</v>
      </c>
      <c r="D55" s="12" t="n">
        <v>0.0</v>
      </c>
      <c r="E55" s="12" t="n">
        <v>0.0</v>
      </c>
      <c r="F55" s="12" t="n">
        <v>0.0</v>
      </c>
      <c r="G55" s="12" t="n">
        <v>1.0</v>
      </c>
      <c r="H55" s="12" t="n">
        <v>4.0</v>
      </c>
      <c r="I55" s="12" t="n">
        <v>0.0</v>
      </c>
      <c r="J55" s="12" t="n">
        <v>0.0</v>
      </c>
      <c r="K55" s="12" t="n">
        <v>0.0</v>
      </c>
      <c r="L55" s="12" t="n">
        <v>0.0</v>
      </c>
      <c r="M55" s="12" t="n">
        <v>0.0</v>
      </c>
      <c r="N55" s="12" t="n">
        <v>2.0</v>
      </c>
      <c r="O55" s="12" t="n">
        <v>0.0</v>
      </c>
      <c r="P55" s="12" t="n">
        <v>0.0</v>
      </c>
      <c r="Q55" s="12" t="n">
        <v>0.0</v>
      </c>
      <c r="R55" s="12" t="n">
        <v>0.0</v>
      </c>
      <c r="S55" s="12" t="n">
        <v>0.0</v>
      </c>
      <c r="T55" s="12" t="n">
        <v>0.0</v>
      </c>
      <c r="U55" s="12" t="n">
        <v>0.0</v>
      </c>
      <c r="V55" s="12" t="n">
        <v>0.0</v>
      </c>
      <c r="W55" s="12" t="n">
        <v>0.0</v>
      </c>
      <c r="X55" s="12" t="n">
        <v>0.0</v>
      </c>
      <c r="Y55" s="12" t="n">
        <v>0.0</v>
      </c>
      <c r="Z55" s="12" t="n">
        <v>0.0</v>
      </c>
      <c r="AA55" s="12" t="n">
        <v>0.0</v>
      </c>
      <c r="AB55" s="12" t="n">
        <v>0.0</v>
      </c>
      <c r="AC55" s="12" t="n">
        <v>0.0</v>
      </c>
      <c r="AD55" s="10" t="n">
        <f t="shared" si="0"/>
        <v>8.0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1.0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1.0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19.0</v>
      </c>
      <c r="O60" s="12" t="n">
        <v>0.0</v>
      </c>
      <c r="P60" s="12" t="n">
        <v>0.0</v>
      </c>
      <c r="Q60" s="12" t="n">
        <v>0.0</v>
      </c>
      <c r="R60" s="12" t="n">
        <v>1.0</v>
      </c>
      <c r="S60" s="12" t="n">
        <v>0.0</v>
      </c>
      <c r="T60" s="12" t="n">
        <v>0.0</v>
      </c>
      <c r="U60" s="12" t="n">
        <v>0.0</v>
      </c>
      <c r="V60" s="12" t="n">
        <v>0.0</v>
      </c>
      <c r="W60" s="12" t="n">
        <v>0.0</v>
      </c>
      <c r="X60" s="12" t="n">
        <v>0.0</v>
      </c>
      <c r="Y60" s="12" t="n">
        <v>0.0</v>
      </c>
      <c r="Z60" s="12" t="n">
        <v>0.0</v>
      </c>
      <c r="AA60" s="12" t="n">
        <v>7.0</v>
      </c>
      <c r="AB60" s="12" t="n">
        <v>0.0</v>
      </c>
      <c r="AC60" s="12" t="n">
        <v>0.0</v>
      </c>
      <c r="AD60" s="10" t="n">
        <f t="shared" si="0"/>
        <v>27.0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108.0</v>
      </c>
      <c r="O65" s="12" t="n">
        <v>0.0</v>
      </c>
      <c r="P65" s="12" t="n">
        <v>0.0</v>
      </c>
      <c r="Q65" s="12" t="n">
        <v>0.0</v>
      </c>
      <c r="R65" s="12" t="n">
        <v>0.0</v>
      </c>
      <c r="S65" s="12" t="n">
        <v>0.0</v>
      </c>
      <c r="T65" s="12" t="n">
        <v>0.0</v>
      </c>
      <c r="U65" s="12" t="n">
        <v>0.0</v>
      </c>
      <c r="V65" s="12" t="n">
        <v>0.0</v>
      </c>
      <c r="W65" s="12" t="n">
        <v>0.0</v>
      </c>
      <c r="X65" s="12" t="n">
        <v>0.0</v>
      </c>
      <c r="Y65" s="12" t="n">
        <v>0.0</v>
      </c>
      <c r="Z65" s="12" t="n">
        <v>0.0</v>
      </c>
      <c r="AA65" s="12" t="n">
        <v>2.0</v>
      </c>
      <c r="AB65" s="12" t="n">
        <v>0.0</v>
      </c>
      <c r="AC65" s="12" t="n">
        <v>0.0</v>
      </c>
      <c r="AD65" s="10" t="n">
        <f t="shared" si="0"/>
        <v>110.0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15.0</v>
      </c>
      <c r="O66" s="12" t="n">
        <v>0.0</v>
      </c>
      <c r="P66" s="12" t="n">
        <v>0.0</v>
      </c>
      <c r="Q66" s="12" t="n">
        <v>0.0</v>
      </c>
      <c r="R66" s="12" t="n">
        <v>0.0</v>
      </c>
      <c r="S66" s="12" t="n">
        <v>0.0</v>
      </c>
      <c r="T66" s="12" t="n">
        <v>0.0</v>
      </c>
      <c r="U66" s="12" t="n">
        <v>0.0</v>
      </c>
      <c r="V66" s="12" t="n">
        <v>0.0</v>
      </c>
      <c r="W66" s="12" t="n">
        <v>0.0</v>
      </c>
      <c r="X66" s="12" t="n">
        <v>2.0</v>
      </c>
      <c r="Y66" s="12" t="n">
        <v>0.0</v>
      </c>
      <c r="Z66" s="12" t="n">
        <v>0.0</v>
      </c>
      <c r="AA66" s="12" t="n">
        <v>0.0</v>
      </c>
      <c r="AB66" s="12" t="n">
        <v>0.0</v>
      </c>
      <c r="AC66" s="12" t="n">
        <v>0.0</v>
      </c>
      <c r="AD66" s="10" t="n">
        <f t="shared" si="0"/>
        <v>17.0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1.0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1.0</v>
      </c>
      <c r="AE67" s="37">
        <v>0</v>
      </c>
    </row>
    <row r="68" spans="1:31" x14ac:dyDescent="0.2">
      <c r="A68" s="9" t="s">
        <v>59</v>
      </c>
      <c r="B68" s="9" t="s">
        <v>319</v>
      </c>
      <c r="C68" s="12" t="n">
        <v>0.0</v>
      </c>
      <c r="D68" s="12" t="n">
        <v>0.0</v>
      </c>
      <c r="E68" s="12" t="n">
        <v>0.0</v>
      </c>
      <c r="F68" s="12" t="n">
        <v>0.0</v>
      </c>
      <c r="G68" s="12" t="n">
        <v>0.0</v>
      </c>
      <c r="H68" s="12" t="n">
        <v>3.0</v>
      </c>
      <c r="I68" s="12" t="n">
        <v>0.0</v>
      </c>
      <c r="J68" s="12" t="n">
        <v>0.0</v>
      </c>
      <c r="K68" s="12" t="n">
        <v>0.0</v>
      </c>
      <c r="L68" s="12" t="n">
        <v>2.0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5.0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5.0</v>
      </c>
      <c r="O69" s="12" t="n">
        <v>0.0</v>
      </c>
      <c r="P69" s="12" t="n">
        <v>0.0</v>
      </c>
      <c r="Q69" s="12" t="n">
        <v>0.0</v>
      </c>
      <c r="R69" s="12" t="n">
        <v>0.0</v>
      </c>
      <c r="S69" s="12" t="n">
        <v>0.0</v>
      </c>
      <c r="T69" s="12" t="n">
        <v>0.0</v>
      </c>
      <c r="U69" s="12" t="n">
        <v>0.0</v>
      </c>
      <c r="V69" s="12" t="n">
        <v>0.0</v>
      </c>
      <c r="W69" s="12" t="n">
        <v>0.0</v>
      </c>
      <c r="X69" s="12" t="n">
        <v>1.0</v>
      </c>
      <c r="Y69" s="12" t="n">
        <v>0.0</v>
      </c>
      <c r="Z69" s="12" t="n">
        <v>0.0</v>
      </c>
      <c r="AA69" s="12" t="n">
        <v>0.0</v>
      </c>
      <c r="AB69" s="12" t="n">
        <v>0.0</v>
      </c>
      <c r="AC69" s="12" t="n">
        <v>0.0</v>
      </c>
      <c r="AD69" s="10" t="n">
        <f t="shared" si="0"/>
        <v>6.0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1.0</v>
      </c>
      <c r="M72" s="12" t="n">
        <v>0.0</v>
      </c>
      <c r="N72" s="12" t="n">
        <v>0.0</v>
      </c>
      <c r="O72" s="12" t="n">
        <v>0.0</v>
      </c>
      <c r="P72" s="12" t="n">
        <v>0.0</v>
      </c>
      <c r="Q72" s="12" t="n">
        <v>0.0</v>
      </c>
      <c r="R72" s="12" t="n">
        <v>0.0</v>
      </c>
      <c r="S72" s="12" t="n">
        <v>0.0</v>
      </c>
      <c r="T72" s="12" t="n">
        <v>0.0</v>
      </c>
      <c r="U72" s="12" t="n">
        <v>0.0</v>
      </c>
      <c r="V72" s="12" t="n">
        <v>0.0</v>
      </c>
      <c r="W72" s="12" t="n">
        <v>0.0</v>
      </c>
      <c r="X72" s="12" t="n">
        <v>1.0</v>
      </c>
      <c r="Y72" s="12" t="n">
        <v>0.0</v>
      </c>
      <c r="Z72" s="12" t="n">
        <v>0.0</v>
      </c>
      <c r="AA72" s="12" t="n">
        <v>0.0</v>
      </c>
      <c r="AB72" s="12" t="n">
        <v>0.0</v>
      </c>
      <c r="AC72" s="12" t="n">
        <v>0.0</v>
      </c>
      <c r="AD72" s="10" t="n">
        <f t="shared" si="0"/>
        <v>2.0</v>
      </c>
      <c r="AE72" s="37">
        <v>0</v>
      </c>
    </row>
    <row r="73" spans="1:31" x14ac:dyDescent="0.2">
      <c r="A73" s="9" t="s">
        <v>63</v>
      </c>
      <c r="B73" s="9" t="s">
        <v>318</v>
      </c>
      <c r="C73" s="12" t="n">
        <v>4.0</v>
      </c>
      <c r="D73" s="12" t="n">
        <v>1.0</v>
      </c>
      <c r="E73" s="12" t="n">
        <v>0.0</v>
      </c>
      <c r="F73" s="12" t="n">
        <v>0.0</v>
      </c>
      <c r="G73" s="12" t="n">
        <v>4.0</v>
      </c>
      <c r="H73" s="12" t="n">
        <v>49.0</v>
      </c>
      <c r="I73" s="12" t="n">
        <v>10.0</v>
      </c>
      <c r="J73" s="12" t="n">
        <v>3.0</v>
      </c>
      <c r="K73" s="12" t="n">
        <v>1.0</v>
      </c>
      <c r="L73" s="12" t="n">
        <v>6.0</v>
      </c>
      <c r="M73" s="12" t="n">
        <v>26.0</v>
      </c>
      <c r="N73" s="12" t="n">
        <v>22.0</v>
      </c>
      <c r="O73" s="12" t="n">
        <v>0.0</v>
      </c>
      <c r="P73" s="12" t="n">
        <v>0.0</v>
      </c>
      <c r="Q73" s="12" t="n">
        <v>0.0</v>
      </c>
      <c r="R73" s="12" t="n">
        <v>0.0</v>
      </c>
      <c r="S73" s="12" t="n">
        <v>0.0</v>
      </c>
      <c r="T73" s="12" t="n">
        <v>9.0</v>
      </c>
      <c r="U73" s="12" t="n">
        <v>0.0</v>
      </c>
      <c r="V73" s="12" t="n">
        <v>0.0</v>
      </c>
      <c r="W73" s="12" t="n">
        <v>0.0</v>
      </c>
      <c r="X73" s="12" t="n">
        <v>7.0</v>
      </c>
      <c r="Y73" s="12" t="n">
        <v>0.0</v>
      </c>
      <c r="Z73" s="12" t="n">
        <v>0.0</v>
      </c>
      <c r="AA73" s="12" t="n">
        <v>14.0</v>
      </c>
      <c r="AB73" s="12" t="n">
        <v>0.0</v>
      </c>
      <c r="AC73" s="12" t="n">
        <v>0.0</v>
      </c>
      <c r="AD73" s="10" t="n">
        <f t="shared" si="0"/>
        <v>156.0</v>
      </c>
      <c r="AE73" s="37">
        <v>0</v>
      </c>
    </row>
    <row r="74" spans="1:31" x14ac:dyDescent="0.2">
      <c r="A74" s="9" t="s">
        <v>65</v>
      </c>
      <c r="B74" s="9" t="s">
        <v>319</v>
      </c>
      <c r="C74" s="12" t="n">
        <v>0.0</v>
      </c>
      <c r="D74" s="12" t="n">
        <v>0.0</v>
      </c>
      <c r="E74" s="12" t="n">
        <v>0.0</v>
      </c>
      <c r="F74" s="12" t="n">
        <v>0.0</v>
      </c>
      <c r="G74" s="12" t="n">
        <v>0.0</v>
      </c>
      <c r="H74" s="12" t="n">
        <v>0.0</v>
      </c>
      <c r="I74" s="12" t="n">
        <v>2.0</v>
      </c>
      <c r="J74" s="12" t="n">
        <v>0.0</v>
      </c>
      <c r="K74" s="12" t="n">
        <v>0.0</v>
      </c>
      <c r="L74" s="12" t="n">
        <v>0.0</v>
      </c>
      <c r="M74" s="12" t="n">
        <v>0.0</v>
      </c>
      <c r="N74" s="12" t="n">
        <v>6.0</v>
      </c>
      <c r="O74" s="12" t="n">
        <v>0.0</v>
      </c>
      <c r="P74" s="12" t="n">
        <v>0.0</v>
      </c>
      <c r="Q74" s="12" t="n">
        <v>0.0</v>
      </c>
      <c r="R74" s="12" t="n">
        <v>0.0</v>
      </c>
      <c r="S74" s="12" t="n">
        <v>0.0</v>
      </c>
      <c r="T74" s="12" t="n">
        <v>0.0</v>
      </c>
      <c r="U74" s="12" t="n">
        <v>3.0</v>
      </c>
      <c r="V74" s="12" t="n">
        <v>0.0</v>
      </c>
      <c r="W74" s="12" t="n">
        <v>0.0</v>
      </c>
      <c r="X74" s="12" t="n">
        <v>0.0</v>
      </c>
      <c r="Y74" s="12" t="n">
        <v>0.0</v>
      </c>
      <c r="Z74" s="12" t="n">
        <v>0.0</v>
      </c>
      <c r="AA74" s="12" t="n">
        <v>1.0</v>
      </c>
      <c r="AB74" s="12" t="n">
        <v>0.0</v>
      </c>
      <c r="AC74" s="12" t="n">
        <v>0.0</v>
      </c>
      <c r="AD74" s="10" t="n">
        <f t="shared" si="0"/>
        <v>12.0</v>
      </c>
      <c r="AE74" s="37">
        <v>0</v>
      </c>
    </row>
    <row r="75" spans="1:31" x14ac:dyDescent="0.2">
      <c r="A75" s="9" t="s">
        <v>65</v>
      </c>
      <c r="B75" s="9" t="s">
        <v>318</v>
      </c>
      <c r="C75" s="12" t="n">
        <v>0.0</v>
      </c>
      <c r="D75" s="12" t="n">
        <v>0.0</v>
      </c>
      <c r="E75" s="12" t="n">
        <v>0.0</v>
      </c>
      <c r="F75" s="12" t="n">
        <v>0.0</v>
      </c>
      <c r="G75" s="12" t="n">
        <v>1.0</v>
      </c>
      <c r="H75" s="12" t="n">
        <v>29.0</v>
      </c>
      <c r="I75" s="12" t="n">
        <v>0.0</v>
      </c>
      <c r="J75" s="12" t="n">
        <v>0.0</v>
      </c>
      <c r="K75" s="12" t="n">
        <v>0.0</v>
      </c>
      <c r="L75" s="12" t="n">
        <v>0.0</v>
      </c>
      <c r="M75" s="12" t="n">
        <v>2.0</v>
      </c>
      <c r="N75" s="12" t="n">
        <v>63.0</v>
      </c>
      <c r="O75" s="12" t="n">
        <v>0.0</v>
      </c>
      <c r="P75" s="12" t="n">
        <v>0.0</v>
      </c>
      <c r="Q75" s="12" t="n">
        <v>0.0</v>
      </c>
      <c r="R75" s="12" t="n">
        <v>2.0</v>
      </c>
      <c r="S75" s="12" t="n">
        <v>0.0</v>
      </c>
      <c r="T75" s="12" t="n">
        <v>0.0</v>
      </c>
      <c r="U75" s="12" t="n">
        <v>0.0</v>
      </c>
      <c r="V75" s="12" t="n">
        <v>0.0</v>
      </c>
      <c r="W75" s="12" t="n">
        <v>1.0</v>
      </c>
      <c r="X75" s="12" t="n">
        <v>0.0</v>
      </c>
      <c r="Y75" s="12" t="n">
        <v>0.0</v>
      </c>
      <c r="Z75" s="12" t="n">
        <v>0.0</v>
      </c>
      <c r="AA75" s="12" t="n">
        <v>2.0</v>
      </c>
      <c r="AB75" s="12" t="n">
        <v>0.0</v>
      </c>
      <c r="AC75" s="12" t="n">
        <v>0.0</v>
      </c>
      <c r="AD75" s="10" t="n">
        <f t="shared" ref="AD75:AD218" si="1">SUM(C75:AC75)</f>
        <v>100.0</v>
      </c>
      <c r="AE75" s="37">
        <v>0</v>
      </c>
    </row>
    <row r="76" spans="1:31" x14ac:dyDescent="0.2">
      <c r="A76" s="9" t="s">
        <v>67</v>
      </c>
      <c r="B76" s="9" t="s">
        <v>319</v>
      </c>
      <c r="C76" s="12" t="n">
        <v>0.0</v>
      </c>
      <c r="D76" s="12" t="n">
        <v>0.0</v>
      </c>
      <c r="E76" s="12" t="n">
        <v>0.0</v>
      </c>
      <c r="F76" s="12" t="n">
        <v>1.0</v>
      </c>
      <c r="G76" s="12" t="n">
        <v>0.0</v>
      </c>
      <c r="H76" s="12" t="n">
        <v>0.0</v>
      </c>
      <c r="I76" s="12" t="n">
        <v>0.0</v>
      </c>
      <c r="J76" s="12" t="n">
        <v>0.0</v>
      </c>
      <c r="K76" s="12" t="n">
        <v>0.0</v>
      </c>
      <c r="L76" s="12" t="n">
        <v>0.0</v>
      </c>
      <c r="M76" s="12" t="n">
        <v>0.0</v>
      </c>
      <c r="N76" s="12" t="n">
        <v>21.0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22.0</v>
      </c>
      <c r="AE76" s="37">
        <v>0</v>
      </c>
    </row>
    <row r="77" spans="1:31" x14ac:dyDescent="0.2">
      <c r="A77" s="9" t="s">
        <v>67</v>
      </c>
      <c r="B77" s="9" t="s">
        <v>318</v>
      </c>
      <c r="C77" s="12" t="n">
        <v>0.0</v>
      </c>
      <c r="D77" s="12" t="n">
        <v>0.0</v>
      </c>
      <c r="E77" s="12" t="n">
        <v>0.0</v>
      </c>
      <c r="F77" s="12" t="n">
        <v>0.0</v>
      </c>
      <c r="G77" s="12" t="n">
        <v>0.0</v>
      </c>
      <c r="H77" s="12" t="n">
        <v>4.0</v>
      </c>
      <c r="I77" s="12" t="n">
        <v>0.0</v>
      </c>
      <c r="J77" s="12" t="n">
        <v>0.0</v>
      </c>
      <c r="K77" s="12" t="n">
        <v>0.0</v>
      </c>
      <c r="L77" s="12" t="n">
        <v>0.0</v>
      </c>
      <c r="M77" s="12" t="n">
        <v>0.0</v>
      </c>
      <c r="N77" s="12" t="n">
        <v>9.0</v>
      </c>
      <c r="O77" s="12" t="n">
        <v>0.0</v>
      </c>
      <c r="P77" s="12" t="n">
        <v>0.0</v>
      </c>
      <c r="Q77" s="12" t="n">
        <v>0.0</v>
      </c>
      <c r="R77" s="12" t="n">
        <v>0.0</v>
      </c>
      <c r="S77" s="12" t="n">
        <v>0.0</v>
      </c>
      <c r="T77" s="12" t="n">
        <v>1.0</v>
      </c>
      <c r="U77" s="12" t="n">
        <v>0.0</v>
      </c>
      <c r="V77" s="12" t="n">
        <v>0.0</v>
      </c>
      <c r="W77" s="12" t="n">
        <v>0.0</v>
      </c>
      <c r="X77" s="12" t="n">
        <v>1.0</v>
      </c>
      <c r="Y77" s="12" t="n">
        <v>0.0</v>
      </c>
      <c r="Z77" s="12" t="n">
        <v>0.0</v>
      </c>
      <c r="AA77" s="12" t="n">
        <v>0.0</v>
      </c>
      <c r="AB77" s="12" t="n">
        <v>0.0</v>
      </c>
      <c r="AC77" s="12" t="n">
        <v>0.0</v>
      </c>
      <c r="AD77" s="10" t="n">
        <f t="shared" si="1"/>
        <v>15.0</v>
      </c>
      <c r="AE77" s="37">
        <v>0</v>
      </c>
    </row>
    <row r="78" spans="1:31" x14ac:dyDescent="0.2">
      <c r="A78" s="9" t="s">
        <v>69</v>
      </c>
      <c r="B78" s="9" t="s">
        <v>319</v>
      </c>
      <c r="C78" s="12" t="n">
        <v>0.0</v>
      </c>
      <c r="D78" s="12" t="n">
        <v>0.0</v>
      </c>
      <c r="E78" s="12" t="n">
        <v>0.0</v>
      </c>
      <c r="F78" s="12" t="n">
        <v>0.0</v>
      </c>
      <c r="G78" s="12" t="n">
        <v>0.0</v>
      </c>
      <c r="H78" s="12" t="n">
        <v>1.0</v>
      </c>
      <c r="I78" s="12" t="n">
        <v>0.0</v>
      </c>
      <c r="J78" s="12" t="n">
        <v>0.0</v>
      </c>
      <c r="K78" s="12" t="n">
        <v>0.0</v>
      </c>
      <c r="L78" s="12" t="n">
        <v>0.0</v>
      </c>
      <c r="M78" s="12" t="n">
        <v>0.0</v>
      </c>
      <c r="N78" s="12" t="n">
        <v>11.0</v>
      </c>
      <c r="O78" s="12" t="n">
        <v>0.0</v>
      </c>
      <c r="P78" s="12" t="n">
        <v>0.0</v>
      </c>
      <c r="Q78" s="12" t="n">
        <v>0.0</v>
      </c>
      <c r="R78" s="12" t="n">
        <v>0.0</v>
      </c>
      <c r="S78" s="12" t="n">
        <v>0.0</v>
      </c>
      <c r="T78" s="12" t="n">
        <v>0.0</v>
      </c>
      <c r="U78" s="12" t="n">
        <v>0.0</v>
      </c>
      <c r="V78" s="12" t="n">
        <v>0.0</v>
      </c>
      <c r="W78" s="12" t="n">
        <v>2.0</v>
      </c>
      <c r="X78" s="12" t="n">
        <v>0.0</v>
      </c>
      <c r="Y78" s="12" t="n">
        <v>0.0</v>
      </c>
      <c r="Z78" s="12" t="n">
        <v>0.0</v>
      </c>
      <c r="AA78" s="12" t="n">
        <v>2.0</v>
      </c>
      <c r="AB78" s="12" t="n">
        <v>0.0</v>
      </c>
      <c r="AC78" s="12" t="n">
        <v>0.0</v>
      </c>
      <c r="AD78" s="10" t="n">
        <f t="shared" si="1"/>
        <v>16.0</v>
      </c>
      <c r="AE78" s="37">
        <v>0</v>
      </c>
    </row>
    <row r="79" spans="1:31" x14ac:dyDescent="0.2">
      <c r="A79" s="9" t="s">
        <v>69</v>
      </c>
      <c r="B79" s="9" t="s">
        <v>318</v>
      </c>
      <c r="C79" s="12" t="n">
        <v>0.0</v>
      </c>
      <c r="D79" s="12" t="n">
        <v>0.0</v>
      </c>
      <c r="E79" s="12" t="n">
        <v>0.0</v>
      </c>
      <c r="F79" s="12" t="n">
        <v>1.0</v>
      </c>
      <c r="G79" s="12" t="n">
        <v>0.0</v>
      </c>
      <c r="H79" s="12" t="n">
        <v>0.0</v>
      </c>
      <c r="I79" s="12" t="n">
        <v>0.0</v>
      </c>
      <c r="J79" s="12" t="n">
        <v>0.0</v>
      </c>
      <c r="K79" s="12" t="n">
        <v>0.0</v>
      </c>
      <c r="L79" s="12" t="n">
        <v>0.0</v>
      </c>
      <c r="M79" s="12" t="n">
        <v>0.0</v>
      </c>
      <c r="N79" s="12" t="n">
        <v>1.0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2.0</v>
      </c>
      <c r="AE79" s="37">
        <v>0</v>
      </c>
    </row>
    <row r="80" spans="1:31" x14ac:dyDescent="0.2">
      <c r="A80" s="9" t="s">
        <v>71</v>
      </c>
      <c r="B80" s="9" t="s">
        <v>319</v>
      </c>
      <c r="C80" s="12" t="n">
        <v>0.0</v>
      </c>
      <c r="D80" s="12" t="n">
        <v>0.0</v>
      </c>
      <c r="E80" s="12" t="n">
        <v>0.0</v>
      </c>
      <c r="F80" s="12" t="n">
        <v>0.0</v>
      </c>
      <c r="G80" s="12" t="n">
        <v>0.0</v>
      </c>
      <c r="H80" s="12" t="n">
        <v>0.0</v>
      </c>
      <c r="I80" s="12" t="n">
        <v>1.0</v>
      </c>
      <c r="J80" s="12" t="n">
        <v>0.0</v>
      </c>
      <c r="K80" s="12" t="n">
        <v>0.0</v>
      </c>
      <c r="L80" s="12" t="n">
        <v>0.0</v>
      </c>
      <c r="M80" s="12" t="n">
        <v>0.0</v>
      </c>
      <c r="N80" s="12" t="n">
        <v>6.0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7.0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7.0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7.0</v>
      </c>
      <c r="AE81" s="37">
        <v>0</v>
      </c>
    </row>
    <row r="82" spans="1:31" x14ac:dyDescent="0.2">
      <c r="A82" s="9" t="s">
        <v>73</v>
      </c>
      <c r="B82" s="9" t="s">
        <v>319</v>
      </c>
      <c r="C82" s="12" t="n">
        <v>0.0</v>
      </c>
      <c r="D82" s="12" t="n">
        <v>0.0</v>
      </c>
      <c r="E82" s="12" t="n">
        <v>0.0</v>
      </c>
      <c r="F82" s="12" t="n">
        <v>0.0</v>
      </c>
      <c r="G82" s="12" t="n">
        <v>1.0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1.0</v>
      </c>
      <c r="AB82" s="12" t="n">
        <v>0.0</v>
      </c>
      <c r="AC82" s="12" t="n">
        <v>0.0</v>
      </c>
      <c r="AD82" s="10" t="n">
        <f t="shared" si="1"/>
        <v>2.0</v>
      </c>
      <c r="AE82" s="37">
        <v>0</v>
      </c>
    </row>
    <row r="83" spans="1:31" x14ac:dyDescent="0.2">
      <c r="A83" s="9" t="s">
        <v>73</v>
      </c>
      <c r="B83" s="9" t="s">
        <v>318</v>
      </c>
      <c r="C83" s="12" t="n">
        <v>0.0</v>
      </c>
      <c r="D83" s="12" t="n">
        <v>0.0</v>
      </c>
      <c r="E83" s="12" t="n">
        <v>0.0</v>
      </c>
      <c r="F83" s="12" t="n">
        <v>0.0</v>
      </c>
      <c r="G83" s="12" t="n">
        <v>0.0</v>
      </c>
      <c r="H83" s="12" t="n">
        <v>7.0</v>
      </c>
      <c r="I83" s="12" t="n">
        <v>0.0</v>
      </c>
      <c r="J83" s="12" t="n">
        <v>0.0</v>
      </c>
      <c r="K83" s="12" t="n">
        <v>0.0</v>
      </c>
      <c r="L83" s="12" t="n">
        <v>0.0</v>
      </c>
      <c r="M83" s="12" t="n">
        <v>0.0</v>
      </c>
      <c r="N83" s="12" t="n">
        <v>73.0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80.0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1.0</v>
      </c>
      <c r="T84" s="12" t="n">
        <v>0.0</v>
      </c>
      <c r="U84" s="12" t="n">
        <v>0.0</v>
      </c>
      <c r="V84" s="12" t="n">
        <v>0.0</v>
      </c>
      <c r="W84" s="12" t="n">
        <v>0.0</v>
      </c>
      <c r="X84" s="12" t="n">
        <v>0.0</v>
      </c>
      <c r="Y84" s="12" t="n">
        <v>0.0</v>
      </c>
      <c r="Z84" s="12" t="n">
        <v>0.0</v>
      </c>
      <c r="AA84" s="12" t="n">
        <v>0.0</v>
      </c>
      <c r="AB84" s="12" t="n">
        <v>0.0</v>
      </c>
      <c r="AC84" s="12" t="n">
        <v>0.0</v>
      </c>
      <c r="AD84" s="10" t="n">
        <f t="shared" si="1"/>
        <v>1.0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5.0</v>
      </c>
      <c r="E86" s="12" t="n">
        <v>0.0</v>
      </c>
      <c r="F86" s="12" t="n">
        <v>0.0</v>
      </c>
      <c r="G86" s="12" t="n">
        <v>0.0</v>
      </c>
      <c r="H86" s="12" t="n">
        <v>8.0</v>
      </c>
      <c r="I86" s="12" t="n">
        <v>0.0</v>
      </c>
      <c r="J86" s="12" t="n">
        <v>0.0</v>
      </c>
      <c r="K86" s="12" t="n">
        <v>0.0</v>
      </c>
      <c r="L86" s="12" t="n">
        <v>11.0</v>
      </c>
      <c r="M86" s="12" t="n">
        <v>0.0</v>
      </c>
      <c r="N86" s="12" t="n">
        <v>1.0</v>
      </c>
      <c r="O86" s="12" t="n">
        <v>0.0</v>
      </c>
      <c r="P86" s="12" t="n">
        <v>0.0</v>
      </c>
      <c r="Q86" s="12" t="n">
        <v>0.0</v>
      </c>
      <c r="R86" s="12" t="n">
        <v>0.0</v>
      </c>
      <c r="S86" s="12" t="n">
        <v>0.0</v>
      </c>
      <c r="T86" s="12" t="n">
        <v>0.0</v>
      </c>
      <c r="U86" s="12" t="n">
        <v>0.0</v>
      </c>
      <c r="V86" s="12" t="n">
        <v>0.0</v>
      </c>
      <c r="W86" s="12" t="n">
        <v>0.0</v>
      </c>
      <c r="X86" s="12" t="n">
        <v>19.0</v>
      </c>
      <c r="Y86" s="12" t="n">
        <v>0.0</v>
      </c>
      <c r="Z86" s="12" t="n">
        <v>0.0</v>
      </c>
      <c r="AA86" s="12" t="n">
        <v>0.0</v>
      </c>
      <c r="AB86" s="12" t="n">
        <v>0.0</v>
      </c>
      <c r="AC86" s="12" t="n">
        <v>0.0</v>
      </c>
      <c r="AD86" s="10" t="n">
        <f t="shared" si="1"/>
        <v>44.0</v>
      </c>
      <c r="AE86" s="37">
        <v>0</v>
      </c>
    </row>
    <row r="87" spans="1:31" x14ac:dyDescent="0.2">
      <c r="A87" s="9" t="s">
        <v>77</v>
      </c>
      <c r="B87" s="9" t="s">
        <v>318</v>
      </c>
      <c r="C87" s="12" t="n">
        <v>0.0</v>
      </c>
      <c r="D87" s="12" t="n">
        <v>0.0</v>
      </c>
      <c r="E87" s="12" t="n">
        <v>0.0</v>
      </c>
      <c r="F87" s="12" t="n">
        <v>0.0</v>
      </c>
      <c r="G87" s="12" t="n">
        <v>0.0</v>
      </c>
      <c r="H87" s="12" t="n">
        <v>16.0</v>
      </c>
      <c r="I87" s="12" t="n">
        <v>0.0</v>
      </c>
      <c r="J87" s="12" t="n">
        <v>0.0</v>
      </c>
      <c r="K87" s="12" t="n">
        <v>0.0</v>
      </c>
      <c r="L87" s="12" t="n">
        <v>0.0</v>
      </c>
      <c r="M87" s="12" t="n">
        <v>1.0</v>
      </c>
      <c r="N87" s="12" t="n">
        <v>9.0</v>
      </c>
      <c r="O87" s="12" t="n">
        <v>0.0</v>
      </c>
      <c r="P87" s="12" t="n">
        <v>0.0</v>
      </c>
      <c r="Q87" s="12" t="n">
        <v>0.0</v>
      </c>
      <c r="R87" s="12" t="n">
        <v>2.0</v>
      </c>
      <c r="S87" s="12" t="n">
        <v>0.0</v>
      </c>
      <c r="T87" s="12" t="n">
        <v>0.0</v>
      </c>
      <c r="U87" s="12" t="n">
        <v>0.0</v>
      </c>
      <c r="V87" s="12" t="n">
        <v>0.0</v>
      </c>
      <c r="W87" s="12" t="n">
        <v>0.0</v>
      </c>
      <c r="X87" s="12" t="n">
        <v>0.0</v>
      </c>
      <c r="Y87" s="12" t="n">
        <v>0.0</v>
      </c>
      <c r="Z87" s="12" t="n">
        <v>0.0</v>
      </c>
      <c r="AA87" s="12" t="n">
        <v>0.0</v>
      </c>
      <c r="AB87" s="12" t="n">
        <v>0.0</v>
      </c>
      <c r="AC87" s="12" t="n">
        <v>0.0</v>
      </c>
      <c r="AD87" s="10" t="n">
        <f t="shared" si="1"/>
        <v>28.0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20.0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20.0</v>
      </c>
      <c r="AE88" s="37">
        <v>0</v>
      </c>
    </row>
    <row r="89" spans="1:31" x14ac:dyDescent="0.2">
      <c r="A89" s="9" t="s">
        <v>79</v>
      </c>
      <c r="B89" s="9" t="s">
        <v>318</v>
      </c>
      <c r="C89" s="12" t="n">
        <v>0.0</v>
      </c>
      <c r="D89" s="12" t="n">
        <v>0.0</v>
      </c>
      <c r="E89" s="12" t="n">
        <v>0.0</v>
      </c>
      <c r="F89" s="12" t="n">
        <v>0.0</v>
      </c>
      <c r="G89" s="12" t="n">
        <v>0.0</v>
      </c>
      <c r="H89" s="12" t="n">
        <v>5.0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5.0</v>
      </c>
      <c r="AE89" s="37">
        <v>0</v>
      </c>
    </row>
    <row r="90" spans="1:31" x14ac:dyDescent="0.2">
      <c r="A90" s="9" t="s">
        <v>81</v>
      </c>
      <c r="B90" s="9" t="s">
        <v>319</v>
      </c>
      <c r="C90" s="12" t="n">
        <v>0.0</v>
      </c>
      <c r="D90" s="12" t="n">
        <v>2.0</v>
      </c>
      <c r="E90" s="12" t="n">
        <v>0.0</v>
      </c>
      <c r="F90" s="12" t="n">
        <v>0.0</v>
      </c>
      <c r="G90" s="12" t="n">
        <v>1.0</v>
      </c>
      <c r="H90" s="12" t="n">
        <v>51.0</v>
      </c>
      <c r="I90" s="12" t="n">
        <v>7.0</v>
      </c>
      <c r="J90" s="12" t="n">
        <v>0.0</v>
      </c>
      <c r="K90" s="12" t="n">
        <v>0.0</v>
      </c>
      <c r="L90" s="12" t="n">
        <v>0.0</v>
      </c>
      <c r="M90" s="12" t="n">
        <v>0.0</v>
      </c>
      <c r="N90" s="12" t="n">
        <v>276.0</v>
      </c>
      <c r="O90" s="12" t="n">
        <v>0.0</v>
      </c>
      <c r="P90" s="12" t="n">
        <v>0.0</v>
      </c>
      <c r="Q90" s="12" t="n">
        <v>0.0</v>
      </c>
      <c r="R90" s="12" t="n">
        <v>0.0</v>
      </c>
      <c r="S90" s="12" t="n">
        <v>1.0</v>
      </c>
      <c r="T90" s="12" t="n">
        <v>0.0</v>
      </c>
      <c r="U90" s="12" t="n">
        <v>0.0</v>
      </c>
      <c r="V90" s="12" t="n">
        <v>0.0</v>
      </c>
      <c r="W90" s="12" t="n">
        <v>0.0</v>
      </c>
      <c r="X90" s="12" t="n">
        <v>1.0</v>
      </c>
      <c r="Y90" s="12" t="n">
        <v>0.0</v>
      </c>
      <c r="Z90" s="12" t="n">
        <v>0.0</v>
      </c>
      <c r="AA90" s="12" t="n">
        <v>0.0</v>
      </c>
      <c r="AB90" s="12" t="n">
        <v>0.0</v>
      </c>
      <c r="AC90" s="12" t="n">
        <v>0.0</v>
      </c>
      <c r="AD90" s="10" t="n">
        <f t="shared" si="1"/>
        <v>339.0</v>
      </c>
      <c r="AE90" s="37">
        <v>0</v>
      </c>
    </row>
    <row r="91" spans="1:31" x14ac:dyDescent="0.2">
      <c r="A91" s="9" t="s">
        <v>81</v>
      </c>
      <c r="B91" s="9" t="s">
        <v>318</v>
      </c>
      <c r="C91" s="12" t="n">
        <v>2.0</v>
      </c>
      <c r="D91" s="12" t="n">
        <v>0.0</v>
      </c>
      <c r="E91" s="12" t="n">
        <v>0.0</v>
      </c>
      <c r="F91" s="12" t="n">
        <v>0.0</v>
      </c>
      <c r="G91" s="12" t="n">
        <v>3.0</v>
      </c>
      <c r="H91" s="12" t="n">
        <v>106.0</v>
      </c>
      <c r="I91" s="12" t="n">
        <v>1.0</v>
      </c>
      <c r="J91" s="12" t="n">
        <v>0.0</v>
      </c>
      <c r="K91" s="12" t="n">
        <v>0.0</v>
      </c>
      <c r="L91" s="12" t="n">
        <v>4.0</v>
      </c>
      <c r="M91" s="12" t="n">
        <v>4.0</v>
      </c>
      <c r="N91" s="12" t="n">
        <v>134.0</v>
      </c>
      <c r="O91" s="12" t="n">
        <v>0.0</v>
      </c>
      <c r="P91" s="12" t="n">
        <v>0.0</v>
      </c>
      <c r="Q91" s="12" t="n">
        <v>0.0</v>
      </c>
      <c r="R91" s="12" t="n">
        <v>4.0</v>
      </c>
      <c r="S91" s="12" t="n">
        <v>0.0</v>
      </c>
      <c r="T91" s="12" t="n">
        <v>0.0</v>
      </c>
      <c r="U91" s="12" t="n">
        <v>6.0</v>
      </c>
      <c r="V91" s="12" t="n">
        <v>0.0</v>
      </c>
      <c r="W91" s="63" t="n">
        <v>2.0</v>
      </c>
      <c r="X91" s="12" t="n">
        <v>0.0</v>
      </c>
      <c r="Y91" s="12" t="n">
        <v>0.0</v>
      </c>
      <c r="Z91" s="12" t="n">
        <v>1.0</v>
      </c>
      <c r="AA91" s="12" t="n">
        <v>3.0</v>
      </c>
      <c r="AB91" s="12" t="n">
        <v>0.0</v>
      </c>
      <c r="AC91" s="12" t="n">
        <v>0.0</v>
      </c>
      <c r="AD91" s="10" t="n">
        <f t="shared" si="1"/>
        <v>270.0</v>
      </c>
      <c r="AE91" s="37" t="n">
        <v>1.0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1.0</v>
      </c>
      <c r="S92" s="12" t="n">
        <v>0.0</v>
      </c>
      <c r="T92" s="12" t="n">
        <v>0.0</v>
      </c>
      <c r="U92" s="12" t="n">
        <v>0.0</v>
      </c>
      <c r="V92" s="12" t="n">
        <v>0.0</v>
      </c>
      <c r="W92" s="12" t="n">
        <v>0.0</v>
      </c>
      <c r="X92" s="12" t="n">
        <v>0.0</v>
      </c>
      <c r="Y92" s="12" t="n">
        <v>0.0</v>
      </c>
      <c r="Z92" s="12" t="n">
        <v>0.0</v>
      </c>
      <c r="AA92" s="12" t="n">
        <v>0.0</v>
      </c>
      <c r="AB92" s="12" t="n">
        <v>0.0</v>
      </c>
      <c r="AC92" s="12" t="n">
        <v>0.0</v>
      </c>
      <c r="AD92" s="10" t="n">
        <f t="shared" si="1"/>
        <v>1.0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4.0</v>
      </c>
      <c r="D98" s="12" t="n">
        <v>6.0</v>
      </c>
      <c r="E98" s="12" t="n">
        <v>0.0</v>
      </c>
      <c r="F98" s="12" t="n">
        <v>2.0</v>
      </c>
      <c r="G98" s="12" t="n">
        <v>0.0</v>
      </c>
      <c r="H98" s="63" t="n">
        <v>122.0</v>
      </c>
      <c r="I98" s="12" t="n">
        <v>6.0</v>
      </c>
      <c r="J98" s="12" t="n">
        <v>0.0</v>
      </c>
      <c r="K98" s="63" t="n">
        <v>5.0</v>
      </c>
      <c r="L98" s="12" t="n">
        <v>7.0</v>
      </c>
      <c r="M98" s="12" t="n">
        <v>1.0</v>
      </c>
      <c r="N98" s="63" t="n">
        <v>0.0</v>
      </c>
      <c r="O98" s="12" t="n">
        <v>0.0</v>
      </c>
      <c r="P98" s="12" t="n">
        <v>0.0</v>
      </c>
      <c r="Q98" s="12" t="n">
        <v>0.0</v>
      </c>
      <c r="R98" s="12" t="n">
        <v>0.0</v>
      </c>
      <c r="S98" s="12" t="n">
        <v>9.0</v>
      </c>
      <c r="T98" s="12" t="n">
        <v>7.0</v>
      </c>
      <c r="U98" s="12" t="n">
        <v>1.0</v>
      </c>
      <c r="V98" s="12" t="n">
        <v>0.0</v>
      </c>
      <c r="W98" s="12" t="n">
        <v>20.0</v>
      </c>
      <c r="X98" s="12" t="n">
        <v>2.0</v>
      </c>
      <c r="Y98" s="12" t="n">
        <v>0.0</v>
      </c>
      <c r="Z98" s="12" t="n">
        <v>0.0</v>
      </c>
      <c r="AA98" s="12" t="n">
        <v>22.0</v>
      </c>
      <c r="AB98" s="12" t="n">
        <v>0.0</v>
      </c>
      <c r="AC98" s="12" t="n">
        <v>0.0</v>
      </c>
      <c r="AD98" s="10" t="n">
        <f t="shared" si="1"/>
        <v>214.0</v>
      </c>
      <c r="AE98" s="37" t="n">
        <v>3.0</v>
      </c>
    </row>
    <row r="99" spans="1:31" x14ac:dyDescent="0.2">
      <c r="A99" s="9" t="s">
        <v>461</v>
      </c>
      <c r="B99" s="9" t="s">
        <v>318</v>
      </c>
      <c r="C99" s="12" t="n">
        <v>3.0</v>
      </c>
      <c r="D99" s="12" t="n">
        <v>2.0</v>
      </c>
      <c r="E99" s="12" t="n">
        <v>0.0</v>
      </c>
      <c r="F99" s="12" t="n">
        <v>0.0</v>
      </c>
      <c r="G99" s="12" t="n">
        <v>0.0</v>
      </c>
      <c r="H99" s="63" t="n">
        <v>51.0</v>
      </c>
      <c r="I99" s="12" t="n">
        <v>0.0</v>
      </c>
      <c r="J99" s="12" t="n">
        <v>0.0</v>
      </c>
      <c r="K99" s="63" t="n">
        <v>7.0</v>
      </c>
      <c r="L99" s="12" t="n">
        <v>4.0</v>
      </c>
      <c r="M99" s="12" t="n">
        <v>7.0</v>
      </c>
      <c r="N99" s="63" t="n">
        <v>6.0</v>
      </c>
      <c r="O99" s="12" t="n">
        <v>0.0</v>
      </c>
      <c r="P99" s="12" t="n">
        <v>0.0</v>
      </c>
      <c r="Q99" s="12" t="n">
        <v>0.0</v>
      </c>
      <c r="R99" s="12" t="n">
        <v>0.0</v>
      </c>
      <c r="S99" s="12" t="n">
        <v>0.0</v>
      </c>
      <c r="T99" s="12" t="n">
        <v>7.0</v>
      </c>
      <c r="U99" s="12" t="n">
        <v>0.0</v>
      </c>
      <c r="V99" s="12" t="n">
        <v>0.0</v>
      </c>
      <c r="W99" s="12" t="n">
        <v>0.0</v>
      </c>
      <c r="X99" s="12" t="n">
        <v>4.0</v>
      </c>
      <c r="Y99" s="12" t="n">
        <v>0.0</v>
      </c>
      <c r="Z99" s="12" t="n">
        <v>0.0</v>
      </c>
      <c r="AA99" s="12" t="n">
        <v>10.0</v>
      </c>
      <c r="AB99" s="12" t="n">
        <v>0.0</v>
      </c>
      <c r="AC99" s="12" t="n">
        <v>0.0</v>
      </c>
      <c r="AD99" s="10" t="n">
        <f t="shared" si="1"/>
        <v>101.0</v>
      </c>
      <c r="AE99" s="37" t="n">
        <v>3.0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3.0</v>
      </c>
      <c r="E102" s="12" t="n">
        <v>0.0</v>
      </c>
      <c r="F102" s="12" t="n">
        <v>0.0</v>
      </c>
      <c r="G102" s="12" t="n">
        <v>0.0</v>
      </c>
      <c r="H102" s="12" t="n">
        <v>0.0</v>
      </c>
      <c r="I102" s="12" t="n">
        <v>0.0</v>
      </c>
      <c r="J102" s="12" t="n">
        <v>0.0</v>
      </c>
      <c r="K102" s="12" t="n">
        <v>0.0</v>
      </c>
      <c r="L102" s="12" t="n">
        <v>0.0</v>
      </c>
      <c r="M102" s="12" t="n">
        <v>0.0</v>
      </c>
      <c r="N102" s="12" t="n">
        <v>0.0</v>
      </c>
      <c r="O102" s="12" t="n">
        <v>0.0</v>
      </c>
      <c r="P102" s="12" t="n">
        <v>0.0</v>
      </c>
      <c r="Q102" s="12" t="n">
        <v>0.0</v>
      </c>
      <c r="R102" s="12" t="n">
        <v>0.0</v>
      </c>
      <c r="S102" s="12" t="n">
        <v>0.0</v>
      </c>
      <c r="T102" s="12" t="n">
        <v>0.0</v>
      </c>
      <c r="U102" s="12" t="n">
        <v>0.0</v>
      </c>
      <c r="V102" s="12" t="n">
        <v>0.0</v>
      </c>
      <c r="W102" s="12" t="n">
        <v>1.0</v>
      </c>
      <c r="X102" s="12" t="n">
        <v>0.0</v>
      </c>
      <c r="Y102" s="12" t="n">
        <v>0.0</v>
      </c>
      <c r="Z102" s="12" t="n">
        <v>0.0</v>
      </c>
      <c r="AA102" s="12" t="n">
        <v>0.0</v>
      </c>
      <c r="AB102" s="12" t="n">
        <v>0.0</v>
      </c>
      <c r="AC102" s="12" t="n">
        <v>0.0</v>
      </c>
      <c r="AD102" s="10" t="n">
        <f t="shared" si="1"/>
        <v>4.0</v>
      </c>
      <c r="AE102" s="37">
        <v>0</v>
      </c>
    </row>
    <row r="103" spans="1:31" x14ac:dyDescent="0.2">
      <c r="A103" s="9" t="s">
        <v>463</v>
      </c>
      <c r="B103" s="9" t="s">
        <v>318</v>
      </c>
      <c r="C103" s="12" t="n">
        <v>0.0</v>
      </c>
      <c r="D103" s="12" t="n">
        <v>0.0</v>
      </c>
      <c r="E103" s="12" t="n">
        <v>0.0</v>
      </c>
      <c r="F103" s="12" t="n">
        <v>0.0</v>
      </c>
      <c r="G103" s="12" t="n">
        <v>0.0</v>
      </c>
      <c r="H103" s="12" t="n">
        <v>1.0</v>
      </c>
      <c r="I103" s="12" t="n">
        <v>0.0</v>
      </c>
      <c r="J103" s="12" t="n">
        <v>0.0</v>
      </c>
      <c r="K103" s="12" t="n">
        <v>0.0</v>
      </c>
      <c r="L103" s="12" t="n">
        <v>0.0</v>
      </c>
      <c r="M103" s="12" t="n">
        <v>0.0</v>
      </c>
      <c r="N103" s="12" t="n">
        <v>2.0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3.0</v>
      </c>
      <c r="AE103" s="37">
        <v>0</v>
      </c>
    </row>
    <row r="104" spans="1:31" x14ac:dyDescent="0.2">
      <c r="A104" s="9" t="s">
        <v>464</v>
      </c>
      <c r="B104" s="9" t="s">
        <v>319</v>
      </c>
      <c r="C104" s="12" t="n">
        <v>0.0</v>
      </c>
      <c r="D104" s="12" t="n">
        <v>0.0</v>
      </c>
      <c r="E104" s="12" t="n">
        <v>0.0</v>
      </c>
      <c r="F104" s="12" t="n">
        <v>5.0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5.0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1.0</v>
      </c>
      <c r="D108" s="12" t="n">
        <v>0.0</v>
      </c>
      <c r="E108" s="12" t="n">
        <v>0.0</v>
      </c>
      <c r="F108" s="12" t="n">
        <v>0.0</v>
      </c>
      <c r="G108" s="12" t="n">
        <v>0.0</v>
      </c>
      <c r="H108" s="12" t="n">
        <v>192.0</v>
      </c>
      <c r="I108" s="12" t="n">
        <v>0.0</v>
      </c>
      <c r="J108" s="12" t="n">
        <v>0.0</v>
      </c>
      <c r="K108" s="12" t="n">
        <v>1.0</v>
      </c>
      <c r="L108" s="12" t="n">
        <v>0.0</v>
      </c>
      <c r="M108" s="12" t="n">
        <v>0.0</v>
      </c>
      <c r="N108" s="12" t="n">
        <v>548.0</v>
      </c>
      <c r="O108" s="12" t="n">
        <v>0.0</v>
      </c>
      <c r="P108" s="12" t="n">
        <v>0.0</v>
      </c>
      <c r="Q108" s="12" t="n">
        <v>0.0</v>
      </c>
      <c r="R108" s="12" t="n">
        <v>71.0</v>
      </c>
      <c r="S108" s="12" t="n">
        <v>0.0</v>
      </c>
      <c r="T108" s="12" t="n">
        <v>0.0</v>
      </c>
      <c r="U108" s="12" t="n">
        <v>0.0</v>
      </c>
      <c r="V108" s="12" t="n">
        <v>0.0</v>
      </c>
      <c r="W108" s="12" t="n">
        <v>0.0</v>
      </c>
      <c r="X108" s="12" t="n">
        <v>1.0</v>
      </c>
      <c r="Y108" s="12" t="n">
        <v>0.0</v>
      </c>
      <c r="Z108" s="12" t="n">
        <v>0.0</v>
      </c>
      <c r="AA108" s="12" t="n">
        <v>1.0</v>
      </c>
      <c r="AB108" s="12" t="n">
        <v>0.0</v>
      </c>
      <c r="AC108" s="12" t="n">
        <v>0.0</v>
      </c>
      <c r="AD108" s="10" t="n">
        <f t="shared" si="1"/>
        <v>815.0</v>
      </c>
      <c r="AE108" s="37">
        <v>0</v>
      </c>
    </row>
    <row r="109" spans="1:31" x14ac:dyDescent="0.2">
      <c r="A109" s="9" t="s">
        <v>466</v>
      </c>
      <c r="B109" s="9" t="s">
        <v>318</v>
      </c>
      <c r="C109" s="12" t="n">
        <v>0.0</v>
      </c>
      <c r="D109" s="12" t="n">
        <v>0.0</v>
      </c>
      <c r="E109" s="12" t="n">
        <v>0.0</v>
      </c>
      <c r="F109" s="12" t="n">
        <v>0.0</v>
      </c>
      <c r="G109" s="12" t="n">
        <v>0.0</v>
      </c>
      <c r="H109" s="12" t="n">
        <v>53.0</v>
      </c>
      <c r="I109" s="12" t="n">
        <v>0.0</v>
      </c>
      <c r="J109" s="12" t="n">
        <v>0.0</v>
      </c>
      <c r="K109" s="12" t="n">
        <v>0.0</v>
      </c>
      <c r="L109" s="12" t="n">
        <v>0.0</v>
      </c>
      <c r="M109" s="12" t="n">
        <v>3.0</v>
      </c>
      <c r="N109" s="12" t="n">
        <v>20.0</v>
      </c>
      <c r="O109" s="12" t="n">
        <v>0.0</v>
      </c>
      <c r="P109" s="12" t="n">
        <v>0.0</v>
      </c>
      <c r="Q109" s="12" t="n">
        <v>0.0</v>
      </c>
      <c r="R109" s="12" t="n">
        <v>2.0</v>
      </c>
      <c r="S109" s="12" t="n">
        <v>0.0</v>
      </c>
      <c r="T109" s="12" t="n">
        <v>0.0</v>
      </c>
      <c r="U109" s="12" t="n">
        <v>0.0</v>
      </c>
      <c r="V109" s="12" t="n">
        <v>0.0</v>
      </c>
      <c r="W109" s="12" t="n">
        <v>0.0</v>
      </c>
      <c r="X109" s="12" t="n">
        <v>0.0</v>
      </c>
      <c r="Y109" s="12" t="n">
        <v>0.0</v>
      </c>
      <c r="Z109" s="12" t="n">
        <v>0.0</v>
      </c>
      <c r="AA109" s="12" t="n">
        <v>2.0</v>
      </c>
      <c r="AB109" s="12" t="n">
        <v>0.0</v>
      </c>
      <c r="AC109" s="12" t="n">
        <v>0.0</v>
      </c>
      <c r="AD109" s="10" t="n">
        <f t="shared" si="1"/>
        <v>80.0</v>
      </c>
      <c r="AE109" s="37">
        <v>0</v>
      </c>
    </row>
    <row r="110" spans="1:31" x14ac:dyDescent="0.2">
      <c r="A110" s="9" t="s">
        <v>467</v>
      </c>
      <c r="B110" s="9" t="s">
        <v>319</v>
      </c>
      <c r="C110" s="12" t="n">
        <v>0.0</v>
      </c>
      <c r="D110" s="12" t="n">
        <v>0.0</v>
      </c>
      <c r="E110" s="12" t="n">
        <v>0.0</v>
      </c>
      <c r="F110" s="12" t="n">
        <v>0.0</v>
      </c>
      <c r="G110" s="12" t="n">
        <v>0.0</v>
      </c>
      <c r="H110" s="12" t="n">
        <v>5.0</v>
      </c>
      <c r="I110" s="12" t="n">
        <v>0.0</v>
      </c>
      <c r="J110" s="12" t="n">
        <v>0.0</v>
      </c>
      <c r="K110" s="12" t="n">
        <v>0.0</v>
      </c>
      <c r="L110" s="12" t="n">
        <v>0.0</v>
      </c>
      <c r="M110" s="12" t="n">
        <v>0.0</v>
      </c>
      <c r="N110" s="12" t="n">
        <v>27.0</v>
      </c>
      <c r="O110" s="12" t="n">
        <v>0.0</v>
      </c>
      <c r="P110" s="12" t="n">
        <v>0.0</v>
      </c>
      <c r="Q110" s="12" t="n">
        <v>0.0</v>
      </c>
      <c r="R110" s="12" t="n">
        <v>0.0</v>
      </c>
      <c r="S110" s="12" t="n">
        <v>0.0</v>
      </c>
      <c r="T110" s="12" t="n">
        <v>0.0</v>
      </c>
      <c r="U110" s="12" t="n">
        <v>2.0</v>
      </c>
      <c r="V110" s="12" t="n">
        <v>0.0</v>
      </c>
      <c r="W110" s="12" t="n">
        <v>1.0</v>
      </c>
      <c r="X110" s="12" t="n">
        <v>1.0</v>
      </c>
      <c r="Y110" s="12" t="n">
        <v>0.0</v>
      </c>
      <c r="Z110" s="12" t="n">
        <v>0.0</v>
      </c>
      <c r="AA110" s="12" t="n">
        <v>0.0</v>
      </c>
      <c r="AB110" s="12" t="n">
        <v>0.0</v>
      </c>
      <c r="AC110" s="12" t="n">
        <v>0.0</v>
      </c>
      <c r="AD110" s="10" t="n">
        <f t="shared" si="1"/>
        <v>36.0</v>
      </c>
      <c r="AE110" s="37">
        <v>0</v>
      </c>
    </row>
    <row r="111" spans="1:31" x14ac:dyDescent="0.2">
      <c r="A111" s="9" t="s">
        <v>467</v>
      </c>
      <c r="B111" s="9" t="s">
        <v>318</v>
      </c>
      <c r="C111" s="12" t="n">
        <v>2.0</v>
      </c>
      <c r="D111" s="12" t="n">
        <v>3.0</v>
      </c>
      <c r="E111" s="12" t="n">
        <v>0.0</v>
      </c>
      <c r="F111" s="12" t="n">
        <v>1.0</v>
      </c>
      <c r="G111" s="12" t="n">
        <v>0.0</v>
      </c>
      <c r="H111" s="12" t="n">
        <v>62.0</v>
      </c>
      <c r="I111" s="12" t="n">
        <v>5.0</v>
      </c>
      <c r="J111" s="12" t="n">
        <v>0.0</v>
      </c>
      <c r="K111" s="12" t="n">
        <v>6.0</v>
      </c>
      <c r="L111" s="12" t="n">
        <v>1.0</v>
      </c>
      <c r="M111" s="12" t="n">
        <v>1.0</v>
      </c>
      <c r="N111" s="12" t="n">
        <v>32.0</v>
      </c>
      <c r="O111" s="12" t="n">
        <v>0.0</v>
      </c>
      <c r="P111" s="12" t="n">
        <v>0.0</v>
      </c>
      <c r="Q111" s="12" t="n">
        <v>0.0</v>
      </c>
      <c r="R111" s="12" t="n">
        <v>0.0</v>
      </c>
      <c r="S111" s="12" t="n">
        <v>0.0</v>
      </c>
      <c r="T111" s="12" t="n">
        <v>0.0</v>
      </c>
      <c r="U111" s="12" t="n">
        <v>3.0</v>
      </c>
      <c r="V111" s="12" t="n">
        <v>0.0</v>
      </c>
      <c r="W111" s="12" t="n">
        <v>1.0</v>
      </c>
      <c r="X111" s="12" t="n">
        <v>10.0</v>
      </c>
      <c r="Y111" s="12" t="n">
        <v>0.0</v>
      </c>
      <c r="Z111" s="12" t="n">
        <v>0.0</v>
      </c>
      <c r="AA111" s="12" t="n">
        <v>9.0</v>
      </c>
      <c r="AB111" s="12" t="n">
        <v>0.0</v>
      </c>
      <c r="AC111" s="12" t="n">
        <v>0.0</v>
      </c>
      <c r="AD111" s="10" t="n">
        <f t="shared" si="1"/>
        <v>136.0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2.0</v>
      </c>
      <c r="D120" s="12" t="n">
        <v>3.0</v>
      </c>
      <c r="E120" s="12" t="n">
        <v>0.0</v>
      </c>
      <c r="F120" s="12" t="n">
        <v>2.0</v>
      </c>
      <c r="G120" s="12" t="n">
        <v>0.0</v>
      </c>
      <c r="H120" s="12" t="n">
        <v>37.0</v>
      </c>
      <c r="I120" s="12" t="n">
        <v>6.0</v>
      </c>
      <c r="J120" s="12" t="n">
        <v>0.0</v>
      </c>
      <c r="K120" s="12" t="n">
        <v>5.0</v>
      </c>
      <c r="L120" s="12" t="n">
        <v>3.0</v>
      </c>
      <c r="M120" s="12" t="n">
        <v>0.0</v>
      </c>
      <c r="N120" s="12" t="n">
        <v>0.0</v>
      </c>
      <c r="O120" s="12" t="n">
        <v>0.0</v>
      </c>
      <c r="P120" s="12" t="n">
        <v>0.0</v>
      </c>
      <c r="Q120" s="12" t="n">
        <v>0.0</v>
      </c>
      <c r="R120" s="12" t="n">
        <v>0.0</v>
      </c>
      <c r="S120" s="12" t="n">
        <v>0.0</v>
      </c>
      <c r="T120" s="12" t="n">
        <v>0.0</v>
      </c>
      <c r="U120" s="12" t="n">
        <v>1.0</v>
      </c>
      <c r="V120" s="12" t="n">
        <v>0.0</v>
      </c>
      <c r="W120" s="12" t="n">
        <v>20.0</v>
      </c>
      <c r="X120" s="12" t="n">
        <v>0.0</v>
      </c>
      <c r="Y120" s="12" t="n">
        <v>0.0</v>
      </c>
      <c r="Z120" s="12" t="n">
        <v>0.0</v>
      </c>
      <c r="AA120" s="12" t="n">
        <v>8.0</v>
      </c>
      <c r="AB120" s="12" t="n">
        <v>0.0</v>
      </c>
      <c r="AC120" s="12" t="n">
        <v>0.0</v>
      </c>
      <c r="AD120" s="10" t="n">
        <f t="shared" si="1"/>
        <v>87.0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6.0</v>
      </c>
      <c r="E122" s="12" t="n">
        <v>0.0</v>
      </c>
      <c r="F122" s="12" t="n">
        <v>2.0</v>
      </c>
      <c r="G122" s="12" t="n">
        <v>0.0</v>
      </c>
      <c r="H122" s="12" t="n">
        <v>0.0</v>
      </c>
      <c r="I122" s="63" t="n">
        <v>30.0</v>
      </c>
      <c r="J122" s="12" t="n">
        <v>0.0</v>
      </c>
      <c r="K122" s="12" t="n">
        <v>5.0</v>
      </c>
      <c r="L122" s="12" t="n">
        <v>7.0</v>
      </c>
      <c r="M122" s="12" t="n">
        <v>2.0</v>
      </c>
      <c r="N122" s="63" t="n">
        <v>76.0</v>
      </c>
      <c r="O122" s="12" t="n">
        <v>0.0</v>
      </c>
      <c r="P122" s="12" t="n">
        <v>0.0</v>
      </c>
      <c r="Q122" s="12" t="n">
        <v>0.0</v>
      </c>
      <c r="R122" s="63" t="n">
        <v>79.0</v>
      </c>
      <c r="S122" s="63" t="n">
        <v>25.0</v>
      </c>
      <c r="T122" s="12" t="n">
        <v>1.0</v>
      </c>
      <c r="U122" s="12" t="n">
        <v>3.0</v>
      </c>
      <c r="V122" s="12" t="n">
        <v>0.0</v>
      </c>
      <c r="W122" s="12" t="n">
        <v>0.0</v>
      </c>
      <c r="X122" s="12" t="n">
        <v>0.0</v>
      </c>
      <c r="Y122" s="12" t="n">
        <v>0.0</v>
      </c>
      <c r="Z122" s="12" t="n">
        <v>0.0</v>
      </c>
      <c r="AA122" s="12" t="n">
        <v>13.0</v>
      </c>
      <c r="AB122" s="12" t="n">
        <v>0.0</v>
      </c>
      <c r="AC122" s="12" t="n">
        <v>0.0</v>
      </c>
      <c r="AD122" s="10" t="n">
        <f t="shared" si="1"/>
        <v>249.0</v>
      </c>
      <c r="AE122" s="37" t="n">
        <v>4.0</v>
      </c>
    </row>
    <row r="123" spans="1:31" x14ac:dyDescent="0.2">
      <c r="A123" s="9" t="s">
        <v>473</v>
      </c>
      <c r="B123" s="9" t="s">
        <v>318</v>
      </c>
      <c r="C123" s="12" t="n">
        <v>0.0</v>
      </c>
      <c r="D123" s="12" t="n">
        <v>0.0</v>
      </c>
      <c r="E123" s="12" t="n">
        <v>0.0</v>
      </c>
      <c r="F123" s="12" t="n">
        <v>0.0</v>
      </c>
      <c r="G123" s="12" t="n">
        <v>0.0</v>
      </c>
      <c r="H123" s="12" t="n">
        <v>2.0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1.0</v>
      </c>
      <c r="V123" s="12" t="n">
        <v>0.0</v>
      </c>
      <c r="W123" s="12" t="n">
        <v>0.0</v>
      </c>
      <c r="X123" s="12" t="n">
        <v>2.0</v>
      </c>
      <c r="Y123" s="12" t="n">
        <v>0.0</v>
      </c>
      <c r="Z123" s="12" t="n">
        <v>1.0</v>
      </c>
      <c r="AA123" s="12" t="n">
        <v>0.0</v>
      </c>
      <c r="AB123" s="12" t="n">
        <v>0.0</v>
      </c>
      <c r="AC123" s="12" t="n">
        <v>0.0</v>
      </c>
      <c r="AD123" s="10" t="n">
        <f t="shared" si="1"/>
        <v>6.0</v>
      </c>
      <c r="AE123" s="37">
        <v>0</v>
      </c>
    </row>
    <row r="124" spans="1:31" x14ac:dyDescent="0.2">
      <c r="A124" s="9" t="s">
        <v>474</v>
      </c>
      <c r="B124" s="9" t="s">
        <v>319</v>
      </c>
      <c r="C124" s="12" t="n">
        <v>0.0</v>
      </c>
      <c r="D124" s="12" t="n">
        <v>3.0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2.0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5.0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5.0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5.0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8.0</v>
      </c>
      <c r="D138" s="12" t="n">
        <v>1.0</v>
      </c>
      <c r="E138" s="12" t="n">
        <v>0.0</v>
      </c>
      <c r="F138" s="12" t="n">
        <v>0.0</v>
      </c>
      <c r="G138" s="12" t="n">
        <v>3.0</v>
      </c>
      <c r="H138" s="12" t="n">
        <v>4.0</v>
      </c>
      <c r="I138" s="12" t="n">
        <v>11.0</v>
      </c>
      <c r="J138" s="12" t="n">
        <v>0.0</v>
      </c>
      <c r="K138" s="12" t="n">
        <v>1.0</v>
      </c>
      <c r="L138" s="12" t="n">
        <v>14.0</v>
      </c>
      <c r="M138" s="12" t="n">
        <v>37.0</v>
      </c>
      <c r="N138" s="12" t="n">
        <v>820.0</v>
      </c>
      <c r="O138" s="12" t="n">
        <v>0.0</v>
      </c>
      <c r="P138" s="12" t="n">
        <v>0.0</v>
      </c>
      <c r="Q138" s="12" t="n">
        <v>0.0</v>
      </c>
      <c r="R138" s="12" t="n">
        <v>5.0</v>
      </c>
      <c r="S138" s="12" t="n">
        <v>0.0</v>
      </c>
      <c r="T138" s="12" t="n">
        <v>13.0</v>
      </c>
      <c r="U138" s="12" t="n">
        <v>1.0</v>
      </c>
      <c r="V138" s="12" t="n">
        <v>0.0</v>
      </c>
      <c r="W138" s="12" t="n">
        <v>1.0</v>
      </c>
      <c r="X138" s="12" t="n">
        <v>9.0</v>
      </c>
      <c r="Y138" s="12" t="n">
        <v>0.0</v>
      </c>
      <c r="Z138" s="12" t="n">
        <v>0.0</v>
      </c>
      <c r="AA138" s="12" t="n">
        <v>23.0</v>
      </c>
      <c r="AB138" s="12" t="n">
        <v>0.0</v>
      </c>
      <c r="AC138" s="12" t="n">
        <v>0.0</v>
      </c>
      <c r="AD138" s="10" t="n">
        <f t="shared" si="1"/>
        <v>951.0</v>
      </c>
      <c r="AE138" s="37">
        <v>0</v>
      </c>
    </row>
    <row r="139" spans="1:31" x14ac:dyDescent="0.2">
      <c r="A139" s="3" t="s">
        <v>442</v>
      </c>
      <c r="B139" s="9" t="s">
        <v>318</v>
      </c>
      <c r="C139" s="12" t="n">
        <v>1.0</v>
      </c>
      <c r="D139" s="12" t="n">
        <v>0.0</v>
      </c>
      <c r="E139" s="12" t="n">
        <v>0.0</v>
      </c>
      <c r="F139" s="12" t="n">
        <v>0.0</v>
      </c>
      <c r="G139" s="12" t="n">
        <v>0.0</v>
      </c>
      <c r="H139" s="12" t="n">
        <v>12.0</v>
      </c>
      <c r="I139" s="12" t="n">
        <v>2.0</v>
      </c>
      <c r="J139" s="12" t="n">
        <v>0.0</v>
      </c>
      <c r="K139" s="12" t="n">
        <v>3.0</v>
      </c>
      <c r="L139" s="12" t="n">
        <v>1.0</v>
      </c>
      <c r="M139" s="12" t="n">
        <v>2.0</v>
      </c>
      <c r="N139" s="12" t="n">
        <v>9.0</v>
      </c>
      <c r="O139" s="12" t="n">
        <v>0.0</v>
      </c>
      <c r="P139" s="12" t="n">
        <v>0.0</v>
      </c>
      <c r="Q139" s="12" t="n">
        <v>0.0</v>
      </c>
      <c r="R139" s="12" t="n">
        <v>4.0</v>
      </c>
      <c r="S139" s="12" t="n">
        <v>1.0</v>
      </c>
      <c r="T139" s="12" t="n">
        <v>0.0</v>
      </c>
      <c r="U139" s="12" t="n">
        <v>3.0</v>
      </c>
      <c r="V139" s="12" t="n">
        <v>0.0</v>
      </c>
      <c r="W139" s="12" t="n">
        <v>1.0</v>
      </c>
      <c r="X139" s="12" t="n">
        <v>2.0</v>
      </c>
      <c r="Y139" s="12" t="n">
        <v>0.0</v>
      </c>
      <c r="Z139" s="12" t="n">
        <v>0.0</v>
      </c>
      <c r="AA139" s="12" t="n">
        <v>1.0</v>
      </c>
      <c r="AB139" s="12" t="n">
        <v>0.0</v>
      </c>
      <c r="AC139" s="12" t="n">
        <v>0.0</v>
      </c>
      <c r="AD139" s="10" t="n">
        <f t="shared" si="1"/>
        <v>42.0</v>
      </c>
      <c r="AE139" s="37">
        <v>0</v>
      </c>
    </row>
    <row r="140" spans="1:31" x14ac:dyDescent="0.2">
      <c r="A140" s="3" t="s">
        <v>440</v>
      </c>
      <c r="B140" s="9" t="s">
        <v>319</v>
      </c>
      <c r="C140" s="12" t="n">
        <v>4.0</v>
      </c>
      <c r="D140" s="12" t="n">
        <v>0.0</v>
      </c>
      <c r="E140" s="12" t="n">
        <v>0.0</v>
      </c>
      <c r="F140" s="12" t="n">
        <v>0.0</v>
      </c>
      <c r="G140" s="12" t="n">
        <v>0.0</v>
      </c>
      <c r="H140" s="12" t="n">
        <v>523.0</v>
      </c>
      <c r="I140" s="12" t="n">
        <v>0.0</v>
      </c>
      <c r="J140" s="12" t="n">
        <v>3.0</v>
      </c>
      <c r="K140" s="12" t="n">
        <v>0.0</v>
      </c>
      <c r="L140" s="12" t="n">
        <v>0.0</v>
      </c>
      <c r="M140" s="12" t="n">
        <v>0.0</v>
      </c>
      <c r="N140" s="12" t="n">
        <v>0.0</v>
      </c>
      <c r="O140" s="12" t="n">
        <v>0.0</v>
      </c>
      <c r="P140" s="12" t="n">
        <v>0.0</v>
      </c>
      <c r="Q140" s="12" t="n">
        <v>0.0</v>
      </c>
      <c r="R140" s="12" t="n">
        <v>1.0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531.0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2.0</v>
      </c>
      <c r="O141" s="12" t="n">
        <v>0.0</v>
      </c>
      <c r="P141" s="12" t="n">
        <v>0.0</v>
      </c>
      <c r="Q141" s="12" t="n">
        <v>0.0</v>
      </c>
      <c r="R141" s="12" t="n">
        <v>0.0</v>
      </c>
      <c r="S141" s="12" t="n">
        <v>0.0</v>
      </c>
      <c r="T141" s="12" t="n">
        <v>0.0</v>
      </c>
      <c r="U141" s="12" t="n">
        <v>0.0</v>
      </c>
      <c r="V141" s="12" t="n">
        <v>0.0</v>
      </c>
      <c r="W141" s="12" t="n">
        <v>1.0</v>
      </c>
      <c r="X141" s="12" t="n">
        <v>0.0</v>
      </c>
      <c r="Y141" s="12" t="n">
        <v>0.0</v>
      </c>
      <c r="Z141" s="12" t="n">
        <v>0.0</v>
      </c>
      <c r="AA141" s="12" t="n">
        <v>0.0</v>
      </c>
      <c r="AB141" s="12" t="n">
        <v>0.0</v>
      </c>
      <c r="AC141" s="12" t="n">
        <v>0.0</v>
      </c>
      <c r="AD141" s="10" t="n">
        <f t="shared" si="1"/>
        <v>3.0</v>
      </c>
      <c r="AE141" s="37">
        <v>0</v>
      </c>
    </row>
    <row r="142" spans="1:31" x14ac:dyDescent="0.2">
      <c r="A142" s="3" t="s">
        <v>438</v>
      </c>
      <c r="B142" s="9" t="s">
        <v>319</v>
      </c>
      <c r="C142" s="12" t="n">
        <v>0.0</v>
      </c>
      <c r="D142" s="12" t="n">
        <v>0.0</v>
      </c>
      <c r="E142" s="12" t="n">
        <v>0.0</v>
      </c>
      <c r="F142" s="12" t="n">
        <v>0.0</v>
      </c>
      <c r="G142" s="12" t="n">
        <v>0.0</v>
      </c>
      <c r="H142" s="12" t="n">
        <v>3.0</v>
      </c>
      <c r="I142" s="12" t="n">
        <v>0.0</v>
      </c>
      <c r="J142" s="12" t="n">
        <v>0.0</v>
      </c>
      <c r="K142" s="12" t="n">
        <v>0.0</v>
      </c>
      <c r="L142" s="12" t="n">
        <v>4.0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7.0</v>
      </c>
      <c r="AE142" s="37">
        <v>0</v>
      </c>
    </row>
    <row r="143" spans="1:31" x14ac:dyDescent="0.2">
      <c r="A143" s="3" t="s">
        <v>438</v>
      </c>
      <c r="B143" s="9" t="s">
        <v>318</v>
      </c>
      <c r="C143" s="12" t="n">
        <v>0.0</v>
      </c>
      <c r="D143" s="12" t="n">
        <v>0.0</v>
      </c>
      <c r="E143" s="12" t="n">
        <v>0.0</v>
      </c>
      <c r="F143" s="12" t="n">
        <v>0.0</v>
      </c>
      <c r="G143" s="12" t="n">
        <v>0.0</v>
      </c>
      <c r="H143" s="12" t="n">
        <v>4.0</v>
      </c>
      <c r="I143" s="12" t="n">
        <v>1.0</v>
      </c>
      <c r="J143" s="12" t="n">
        <v>2.0</v>
      </c>
      <c r="K143" s="12" t="n">
        <v>2.0</v>
      </c>
      <c r="L143" s="12" t="n">
        <v>1.0</v>
      </c>
      <c r="M143" s="12" t="n">
        <v>1.0</v>
      </c>
      <c r="N143" s="12" t="n">
        <v>3.0</v>
      </c>
      <c r="O143" s="12" t="n">
        <v>0.0</v>
      </c>
      <c r="P143" s="12" t="n">
        <v>0.0</v>
      </c>
      <c r="Q143" s="12" t="n">
        <v>0.0</v>
      </c>
      <c r="R143" s="12" t="n">
        <v>0.0</v>
      </c>
      <c r="S143" s="12" t="n">
        <v>0.0</v>
      </c>
      <c r="T143" s="12" t="n">
        <v>0.0</v>
      </c>
      <c r="U143" s="12" t="n">
        <v>2.0</v>
      </c>
      <c r="V143" s="12" t="n">
        <v>0.0</v>
      </c>
      <c r="W143" s="12" t="n">
        <v>0.0</v>
      </c>
      <c r="X143" s="12" t="n">
        <v>1.0</v>
      </c>
      <c r="Y143" s="12" t="n">
        <v>0.0</v>
      </c>
      <c r="Z143" s="12" t="n">
        <v>0.0</v>
      </c>
      <c r="AA143" s="12" t="n">
        <v>1.0</v>
      </c>
      <c r="AB143" s="12" t="n">
        <v>0.0</v>
      </c>
      <c r="AC143" s="12" t="n">
        <v>0.0</v>
      </c>
      <c r="AD143" s="10" t="n">
        <f t="shared" si="1"/>
        <v>18.0</v>
      </c>
      <c r="AE143" s="37">
        <v>0</v>
      </c>
    </row>
    <row r="144" spans="1:31" x14ac:dyDescent="0.2">
      <c r="A144" s="3" t="s">
        <v>436</v>
      </c>
      <c r="B144" s="9" t="s">
        <v>319</v>
      </c>
      <c r="C144" s="12" t="n">
        <v>0.0</v>
      </c>
      <c r="D144" s="12" t="n">
        <v>0.0</v>
      </c>
      <c r="E144" s="12" t="n">
        <v>0.0</v>
      </c>
      <c r="F144" s="12" t="n">
        <v>0.0</v>
      </c>
      <c r="G144" s="12" t="n">
        <v>0.0</v>
      </c>
      <c r="H144" s="12" t="n">
        <v>5.0</v>
      </c>
      <c r="I144" s="12" t="n">
        <v>0.0</v>
      </c>
      <c r="J144" s="12" t="n">
        <v>0.0</v>
      </c>
      <c r="K144" s="12" t="n">
        <v>0.0</v>
      </c>
      <c r="L144" s="12" t="n">
        <v>0.0</v>
      </c>
      <c r="M144" s="12" t="n">
        <v>0.0</v>
      </c>
      <c r="N144" s="12" t="n">
        <v>27.0</v>
      </c>
      <c r="O144" s="12" t="n">
        <v>0.0</v>
      </c>
      <c r="P144" s="12" t="n">
        <v>0.0</v>
      </c>
      <c r="Q144" s="12" t="n">
        <v>0.0</v>
      </c>
      <c r="R144" s="12" t="n">
        <v>0.0</v>
      </c>
      <c r="S144" s="12" t="n">
        <v>0.0</v>
      </c>
      <c r="T144" s="12" t="n">
        <v>0.0</v>
      </c>
      <c r="U144" s="12" t="n">
        <v>2.0</v>
      </c>
      <c r="V144" s="12" t="n">
        <v>0.0</v>
      </c>
      <c r="W144" s="12" t="n">
        <v>1.0</v>
      </c>
      <c r="X144" s="12" t="n">
        <v>1.0</v>
      </c>
      <c r="Y144" s="12" t="n">
        <v>0.0</v>
      </c>
      <c r="Z144" s="12" t="n">
        <v>0.0</v>
      </c>
      <c r="AA144" s="12" t="n">
        <v>0.0</v>
      </c>
      <c r="AB144" s="12" t="n">
        <v>0.0</v>
      </c>
      <c r="AC144" s="12" t="n">
        <v>0.0</v>
      </c>
      <c r="AD144" s="10" t="n">
        <f t="shared" si="1"/>
        <v>36.0</v>
      </c>
      <c r="AE144" s="37">
        <v>0</v>
      </c>
    </row>
    <row r="145" spans="1:31" x14ac:dyDescent="0.2">
      <c r="A145" s="3" t="s">
        <v>436</v>
      </c>
      <c r="B145" s="9" t="s">
        <v>318</v>
      </c>
      <c r="C145" s="12" t="n">
        <v>2.0</v>
      </c>
      <c r="D145" s="12" t="n">
        <v>3.0</v>
      </c>
      <c r="E145" s="12" t="n">
        <v>0.0</v>
      </c>
      <c r="F145" s="12" t="n">
        <v>1.0</v>
      </c>
      <c r="G145" s="12" t="n">
        <v>0.0</v>
      </c>
      <c r="H145" s="12" t="n">
        <v>62.0</v>
      </c>
      <c r="I145" s="12" t="n">
        <v>5.0</v>
      </c>
      <c r="J145" s="12" t="n">
        <v>0.0</v>
      </c>
      <c r="K145" s="12" t="n">
        <v>6.0</v>
      </c>
      <c r="L145" s="12" t="n">
        <v>1.0</v>
      </c>
      <c r="M145" s="12" t="n">
        <v>1.0</v>
      </c>
      <c r="N145" s="12" t="n">
        <v>32.0</v>
      </c>
      <c r="O145" s="12" t="n">
        <v>0.0</v>
      </c>
      <c r="P145" s="12" t="n">
        <v>0.0</v>
      </c>
      <c r="Q145" s="12" t="n">
        <v>0.0</v>
      </c>
      <c r="R145" s="12" t="n">
        <v>0.0</v>
      </c>
      <c r="S145" s="12" t="n">
        <v>0.0</v>
      </c>
      <c r="T145" s="12" t="n">
        <v>0.0</v>
      </c>
      <c r="U145" s="12" t="n">
        <v>3.0</v>
      </c>
      <c r="V145" s="12" t="n">
        <v>0.0</v>
      </c>
      <c r="W145" s="12" t="n">
        <v>1.0</v>
      </c>
      <c r="X145" s="12" t="n">
        <v>10.0</v>
      </c>
      <c r="Y145" s="12" t="n">
        <v>0.0</v>
      </c>
      <c r="Z145" s="12" t="n">
        <v>0.0</v>
      </c>
      <c r="AA145" s="12" t="n">
        <v>9.0</v>
      </c>
      <c r="AB145" s="12" t="n">
        <v>0.0</v>
      </c>
      <c r="AC145" s="12" t="n">
        <v>0.0</v>
      </c>
      <c r="AD145" s="10" t="n">
        <f t="shared" si="1"/>
        <v>136.0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1.0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1.0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4.0</v>
      </c>
      <c r="X156" s="12" t="n">
        <v>0.0</v>
      </c>
      <c r="Y156" s="12" t="n">
        <v>0.0</v>
      </c>
      <c r="Z156" s="12" t="n">
        <v>0.0</v>
      </c>
      <c r="AA156" s="12" t="n">
        <v>0.0</v>
      </c>
      <c r="AB156" s="12" t="n">
        <v>0.0</v>
      </c>
      <c r="AC156" s="12" t="n">
        <v>0.0</v>
      </c>
      <c r="AD156" s="10" t="n">
        <f t="shared" si="1"/>
        <v>4.0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1.0</v>
      </c>
      <c r="V195" s="12" t="n">
        <v>0.0</v>
      </c>
      <c r="W195" s="12" t="n">
        <v>0.0</v>
      </c>
      <c r="X195" s="12" t="n">
        <v>0.0</v>
      </c>
      <c r="Y195" s="12" t="n">
        <v>0.0</v>
      </c>
      <c r="Z195" s="12" t="n">
        <v>0.0</v>
      </c>
      <c r="AA195" s="12" t="n">
        <v>0.0</v>
      </c>
      <c r="AB195" s="12" t="n">
        <v>0.0</v>
      </c>
      <c r="AC195" s="12" t="n">
        <v>0.0</v>
      </c>
      <c r="AD195" s="10" t="n">
        <f t="shared" si="1"/>
        <v>1.0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1.0</v>
      </c>
      <c r="V201" s="12" t="n">
        <v>0.0</v>
      </c>
      <c r="W201" s="12" t="n">
        <v>0.0</v>
      </c>
      <c r="X201" s="12" t="n">
        <v>0.0</v>
      </c>
      <c r="Y201" s="12" t="n">
        <v>0.0</v>
      </c>
      <c r="Z201" s="12" t="n">
        <v>0.0</v>
      </c>
      <c r="AA201" s="12" t="n">
        <v>0.0</v>
      </c>
      <c r="AB201" s="12" t="n">
        <v>0.0</v>
      </c>
      <c r="AC201" s="12" t="n">
        <v>0.0</v>
      </c>
      <c r="AD201" s="10" t="n">
        <f t="shared" si="1"/>
        <v>1.0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1.0</v>
      </c>
      <c r="D214" s="12" t="n">
        <v>0.0</v>
      </c>
      <c r="E214" s="12" t="n">
        <v>0.0</v>
      </c>
      <c r="F214" s="12" t="n">
        <v>0.0</v>
      </c>
      <c r="G214" s="12" t="n">
        <v>12.0</v>
      </c>
      <c r="H214" s="12" t="n">
        <v>6.0</v>
      </c>
      <c r="I214" s="12" t="n">
        <v>0.0</v>
      </c>
      <c r="J214" s="12" t="n">
        <v>0.0</v>
      </c>
      <c r="K214" s="12" t="n">
        <v>9.0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19.0</v>
      </c>
      <c r="Y214" s="12" t="n">
        <v>0.0</v>
      </c>
      <c r="Z214" s="12" t="n">
        <v>0.0</v>
      </c>
      <c r="AA214" s="12" t="n">
        <v>0.0</v>
      </c>
      <c r="AB214" s="12" t="n">
        <v>0.0</v>
      </c>
      <c r="AC214" s="12" t="n">
        <v>0.0</v>
      </c>
      <c r="AD214" s="10" t="n">
        <f t="shared" si="1"/>
        <v>47.0</v>
      </c>
      <c r="AE214" s="37">
        <v>0</v>
      </c>
    </row>
    <row r="215" spans="1:31" x14ac:dyDescent="0.2">
      <c r="A215" s="3" t="s">
        <v>366</v>
      </c>
      <c r="B215" s="9" t="s">
        <v>318</v>
      </c>
      <c r="C215" s="12" t="n">
        <v>0.0</v>
      </c>
      <c r="D215" s="12" t="n">
        <v>0.0</v>
      </c>
      <c r="E215" s="12" t="n">
        <v>0.0</v>
      </c>
      <c r="F215" s="12" t="n">
        <v>0.0</v>
      </c>
      <c r="G215" s="12" t="n">
        <v>0.0</v>
      </c>
      <c r="H215" s="12" t="n">
        <v>3.0</v>
      </c>
      <c r="I215" s="12" t="n">
        <v>0.0</v>
      </c>
      <c r="J215" s="12" t="n">
        <v>0.0</v>
      </c>
      <c r="K215" s="12" t="n">
        <v>2.0</v>
      </c>
      <c r="L215" s="12" t="n">
        <v>0.0</v>
      </c>
      <c r="M215" s="12" t="n">
        <v>0.0</v>
      </c>
      <c r="N215" s="12" t="n">
        <v>3.0</v>
      </c>
      <c r="O215" s="12" t="n">
        <v>0.0</v>
      </c>
      <c r="P215" s="12" t="n">
        <v>0.0</v>
      </c>
      <c r="Q215" s="12" t="n">
        <v>0.0</v>
      </c>
      <c r="R215" s="12" t="n">
        <v>2.0</v>
      </c>
      <c r="S215" s="12" t="n">
        <v>0.0</v>
      </c>
      <c r="T215" s="12" t="n">
        <v>0.0</v>
      </c>
      <c r="U215" s="12" t="n">
        <v>4.0</v>
      </c>
      <c r="V215" s="12" t="n">
        <v>0.0</v>
      </c>
      <c r="W215" s="12" t="n">
        <v>0.0</v>
      </c>
      <c r="X215" s="12" t="n">
        <v>1.0</v>
      </c>
      <c r="Y215" s="12" t="n">
        <v>0.0</v>
      </c>
      <c r="Z215" s="12" t="n">
        <v>0.0</v>
      </c>
      <c r="AA215" s="12" t="n">
        <v>0.0</v>
      </c>
      <c r="AB215" s="12" t="n">
        <v>0.0</v>
      </c>
      <c r="AC215" s="12" t="n">
        <v>0.0</v>
      </c>
      <c r="AD215" s="10" t="n">
        <f t="shared" si="1"/>
        <v>15.0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1.0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1.0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22.0</v>
      </c>
      <c r="E418" s="12" t="n">
        <v>0.0</v>
      </c>
      <c r="F418" s="12" t="n">
        <v>0.0</v>
      </c>
      <c r="G418" s="12" t="n">
        <v>0.0</v>
      </c>
      <c r="H418" s="12" t="n">
        <v>211.0</v>
      </c>
      <c r="I418" s="12" t="n">
        <v>0.0</v>
      </c>
      <c r="J418" s="12" t="n">
        <v>0.0</v>
      </c>
      <c r="K418" s="12" t="n">
        <v>0.0</v>
      </c>
      <c r="L418" s="12" t="n">
        <v>0.0</v>
      </c>
      <c r="M418" s="12" t="n">
        <v>0.0</v>
      </c>
      <c r="N418" s="12" t="n">
        <v>10335.0</v>
      </c>
      <c r="O418" s="12" t="n">
        <v>0.0</v>
      </c>
      <c r="P418" s="12" t="n">
        <v>0.0</v>
      </c>
      <c r="Q418" s="12" t="n">
        <v>0.0</v>
      </c>
      <c r="R418" s="12" t="n">
        <v>1.0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10569.0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0.0</v>
      </c>
      <c r="L419" s="12" t="n">
        <v>0.0</v>
      </c>
      <c r="M419" s="12" t="n">
        <v>0.0</v>
      </c>
      <c r="N419" s="12" t="n">
        <v>0.0</v>
      </c>
      <c r="O419" s="12" t="n">
        <v>0.0</v>
      </c>
      <c r="P419" s="12" t="n">
        <v>0.0</v>
      </c>
      <c r="Q419" s="12" t="n">
        <v>0.0</v>
      </c>
      <c r="R419" s="12" t="n">
        <v>0.0</v>
      </c>
      <c r="S419" s="12" t="n">
        <v>0.0</v>
      </c>
      <c r="T419" s="12" t="n">
        <v>0.0</v>
      </c>
      <c r="U419" s="12" t="n">
        <v>0.0</v>
      </c>
      <c r="V419" s="12" t="n">
        <v>0.0</v>
      </c>
      <c r="W419" s="12" t="n">
        <v>0.0</v>
      </c>
      <c r="X419" s="12" t="n">
        <v>0.0</v>
      </c>
      <c r="Y419" s="12" t="n">
        <v>0.0</v>
      </c>
      <c r="Z419" s="12" t="n">
        <v>0.0</v>
      </c>
      <c r="AA419" s="12" t="n">
        <v>0.0</v>
      </c>
      <c r="AB419" s="12" t="n">
        <v>0.0</v>
      </c>
      <c r="AC419" s="12" t="n">
        <v>0.0</v>
      </c>
      <c r="AD419" s="10" t="n">
        <f t="shared" si="5"/>
        <v>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63"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5"/>
        <v>0.0</v>
      </c>
      <c r="AE424" s="37" t="n">
        <v>1.0</v>
      </c>
    </row>
    <row r="425" spans="1:31" x14ac:dyDescent="0.2">
      <c r="A425" s="48" t="s">
        <v>511</v>
      </c>
      <c r="B425" s="9" t="s">
        <v>318</v>
      </c>
      <c r="C425" s="12" t="n">
        <v>0.0</v>
      </c>
      <c r="D425" s="12" t="n">
        <v>0.0</v>
      </c>
      <c r="E425" s="12" t="n">
        <v>0.0</v>
      </c>
      <c r="F425" s="12" t="n">
        <v>0.0</v>
      </c>
      <c r="G425" s="12" t="n">
        <v>0.0</v>
      </c>
      <c r="H425" s="63" t="n">
        <v>0.0</v>
      </c>
      <c r="I425" s="12" t="n">
        <v>0.0</v>
      </c>
      <c r="J425" s="12" t="n">
        <v>0.0</v>
      </c>
      <c r="K425" s="12" t="n">
        <v>0.0</v>
      </c>
      <c r="L425" s="12" t="n">
        <v>0.0</v>
      </c>
      <c r="M425" s="12" t="n">
        <v>0.0</v>
      </c>
      <c r="N425" s="63"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t="n">
        <v>2.0</v>
      </c>
    </row>
    <row r="426" spans="1:31" x14ac:dyDescent="0.2">
      <c r="A426" s="48" t="s">
        <v>513</v>
      </c>
      <c r="B426" s="9" t="s">
        <v>319</v>
      </c>
      <c r="C426" s="12" t="n">
        <v>0.0</v>
      </c>
      <c r="D426" s="12" t="n">
        <v>0.0</v>
      </c>
      <c r="E426" s="12" t="n">
        <v>0.0</v>
      </c>
      <c r="F426" s="12" t="n">
        <v>0.0</v>
      </c>
      <c r="G426" s="12" t="n">
        <v>0.0</v>
      </c>
      <c r="H426" s="63" t="n">
        <v>0.0</v>
      </c>
      <c r="I426" s="12" t="n">
        <v>0.0</v>
      </c>
      <c r="J426" s="12" t="n">
        <v>0.0</v>
      </c>
      <c r="K426" s="12" t="n">
        <v>0.0</v>
      </c>
      <c r="L426" s="12" t="n">
        <v>0.0</v>
      </c>
      <c r="M426" s="12" t="n">
        <v>0.0</v>
      </c>
      <c r="N426" s="63" t="n">
        <v>0.0</v>
      </c>
      <c r="O426" s="12" t="n">
        <v>0.0</v>
      </c>
      <c r="P426" s="12" t="n">
        <v>0.0</v>
      </c>
      <c r="Q426" s="12" t="n">
        <v>0.0</v>
      </c>
      <c r="R426" s="12" t="n">
        <v>0.0</v>
      </c>
      <c r="S426" s="12" t="n">
        <v>0.0</v>
      </c>
      <c r="T426" s="12" t="n">
        <v>0.0</v>
      </c>
      <c r="U426" s="12" t="n">
        <v>0.0</v>
      </c>
      <c r="V426" s="12" t="n">
        <v>0.0</v>
      </c>
      <c r="W426" s="63" t="n">
        <v>0.0</v>
      </c>
      <c r="X426" s="63" t="n">
        <v>0.0</v>
      </c>
      <c r="Y426" s="12" t="n">
        <v>0.0</v>
      </c>
      <c r="Z426" s="12" t="n">
        <v>0.0</v>
      </c>
      <c r="AA426" s="63" t="n">
        <v>0.0</v>
      </c>
      <c r="AB426" s="12" t="n">
        <v>0.0</v>
      </c>
      <c r="AC426" s="12" t="n">
        <v>0.0</v>
      </c>
      <c r="AD426" s="10" t="n">
        <f t="shared" si="5"/>
        <v>0.0</v>
      </c>
      <c r="AE426" s="37" t="n">
        <v>5.0</v>
      </c>
    </row>
    <row r="427" spans="1:31" x14ac:dyDescent="0.2">
      <c r="A427" s="48" t="s">
        <v>513</v>
      </c>
      <c r="B427" s="9" t="s">
        <v>318</v>
      </c>
      <c r="C427" s="12" t="n">
        <v>0.0</v>
      </c>
      <c r="D427" s="12" t="n">
        <v>0.0</v>
      </c>
      <c r="E427" s="12" t="n">
        <v>0.0</v>
      </c>
      <c r="F427" s="12" t="n">
        <v>0.0</v>
      </c>
      <c r="G427" s="12" t="n">
        <v>0.0</v>
      </c>
      <c r="H427" s="63" t="n">
        <v>0.0</v>
      </c>
      <c r="I427" s="12" t="n">
        <v>0.0</v>
      </c>
      <c r="J427" s="12" t="n">
        <v>0.0</v>
      </c>
      <c r="K427" s="12" t="n">
        <v>0.0</v>
      </c>
      <c r="L427" s="12" t="n">
        <v>0.0</v>
      </c>
      <c r="M427" s="12" t="n">
        <v>0.0</v>
      </c>
      <c r="N427" s="63"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t="n">
        <v>2.0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63"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t="n">
        <v>1.0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63"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t="n">
        <v>1.0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63"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t="n">
        <v>1.0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63"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t="n">
        <v>1.0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63"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t="n">
        <v>1.0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63"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t="n">
        <v>1.0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63"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t="n">
        <v>8.0</v>
      </c>
      <c r="I466" s="37" t="n">
        <v>1.0</v>
      </c>
      <c r="J466" s="37">
        <v>0</v>
      </c>
      <c r="K466" s="37" t="n">
        <v>2.0</v>
      </c>
      <c r="L466" s="37">
        <v>0</v>
      </c>
      <c r="M466" s="37">
        <v>0</v>
      </c>
      <c r="N466" s="37" t="n">
        <v>15.0</v>
      </c>
      <c r="O466" s="37">
        <v>0</v>
      </c>
      <c r="P466" s="37">
        <v>0</v>
      </c>
      <c r="Q466" s="37">
        <v>0</v>
      </c>
      <c r="R466" s="37" t="n">
        <v>1.0</v>
      </c>
      <c r="S466" s="37" t="n">
        <v>1.0</v>
      </c>
      <c r="T466" s="37">
        <v>0</v>
      </c>
      <c r="U466" s="37">
        <v>0</v>
      </c>
      <c r="V466" s="37">
        <v>0</v>
      </c>
      <c r="W466" s="37" t="n">
        <v>2.0</v>
      </c>
      <c r="X466" s="37" t="n">
        <v>1.0</v>
      </c>
      <c r="Y466" s="37">
        <v>0</v>
      </c>
      <c r="Z466" s="37">
        <v>0</v>
      </c>
      <c r="AA466" s="37" t="n">
        <v>1.0</v>
      </c>
      <c r="AB466" s="37">
        <v>0</v>
      </c>
      <c r="AC466" s="37">
        <v>0</v>
      </c>
      <c r="AD466" s="36"/>
      <c r="AE466" s="49" t="n">
        <f>SUM(AE2:AE465)</f>
        <v>32.0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309</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2.0</v>
      </c>
      <c r="E2" s="12" t="n">
        <v>0.0</v>
      </c>
      <c r="F2" s="12" t="n">
        <v>0.0</v>
      </c>
      <c r="G2" s="12" t="n">
        <v>0.0</v>
      </c>
      <c r="H2" s="12" t="n">
        <v>0.0</v>
      </c>
      <c r="I2" s="12" t="n">
        <v>0.0</v>
      </c>
      <c r="J2" s="12" t="n">
        <v>0.0</v>
      </c>
      <c r="K2" s="12" t="n">
        <v>1.0</v>
      </c>
      <c r="L2" s="12" t="n">
        <v>0.0</v>
      </c>
      <c r="M2" s="12" t="n">
        <v>3.0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6.0</v>
      </c>
      <c r="AE2" s="37">
        <v>0</v>
      </c>
    </row>
    <row r="3" spans="1:31" x14ac:dyDescent="0.2">
      <c r="A3" s="9" t="s">
        <v>2</v>
      </c>
      <c r="B3" s="9" t="s">
        <v>318</v>
      </c>
      <c r="C3" s="12" t="n">
        <v>0.0</v>
      </c>
      <c r="D3" s="12" t="n">
        <v>2.0</v>
      </c>
      <c r="E3" s="12" t="n">
        <v>0.0</v>
      </c>
      <c r="F3" s="12" t="n">
        <v>0.0</v>
      </c>
      <c r="G3" s="12" t="n">
        <v>0.0</v>
      </c>
      <c r="H3" s="12" t="n">
        <v>3.0</v>
      </c>
      <c r="I3" s="12" t="n">
        <v>0.0</v>
      </c>
      <c r="J3" s="12" t="n">
        <v>0.0</v>
      </c>
      <c r="K3" s="12" t="n">
        <v>0.0</v>
      </c>
      <c r="L3" s="12" t="n">
        <v>0.0</v>
      </c>
      <c r="M3" s="12" t="n">
        <v>1.0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6.0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1.0</v>
      </c>
      <c r="AA8" s="12" t="n">
        <v>0.0</v>
      </c>
      <c r="AB8" s="12" t="n">
        <v>0.0</v>
      </c>
      <c r="AC8" s="12" t="n">
        <v>0.0</v>
      </c>
      <c r="AD8" s="10" t="n">
        <f t="shared" si="0"/>
        <v>1.0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5.0</v>
      </c>
      <c r="E10" s="12" t="n">
        <v>1.0</v>
      </c>
      <c r="F10" s="12" t="n">
        <v>0.0</v>
      </c>
      <c r="G10" s="12" t="n">
        <v>0.0</v>
      </c>
      <c r="H10" s="12" t="n">
        <v>0.0</v>
      </c>
      <c r="I10" s="12" t="n">
        <v>0.0</v>
      </c>
      <c r="J10" s="12" t="n">
        <v>0.0</v>
      </c>
      <c r="K10" s="12" t="n">
        <v>0.0</v>
      </c>
      <c r="L10" s="63" t="n">
        <v>10.0</v>
      </c>
      <c r="M10" s="12" t="n">
        <v>2.0</v>
      </c>
      <c r="N10" s="12" t="n">
        <v>0.0</v>
      </c>
      <c r="O10" s="12" t="n">
        <v>0.0</v>
      </c>
      <c r="P10" s="12" t="n">
        <v>11.0</v>
      </c>
      <c r="Q10" s="12" t="n">
        <v>0.0</v>
      </c>
      <c r="R10" s="12" t="n">
        <v>0.0</v>
      </c>
      <c r="S10" s="12" t="n">
        <v>0.0</v>
      </c>
      <c r="T10" s="12" t="n">
        <v>9.0</v>
      </c>
      <c r="U10" s="12" t="n">
        <v>0.0</v>
      </c>
      <c r="V10" s="12" t="n">
        <v>0.0</v>
      </c>
      <c r="W10" s="12" t="n">
        <v>0.0</v>
      </c>
      <c r="X10" s="12" t="n">
        <v>0.0</v>
      </c>
      <c r="Y10" s="12" t="n">
        <v>0.0</v>
      </c>
      <c r="Z10" s="12" t="n">
        <v>3.0</v>
      </c>
      <c r="AA10" s="12" t="n">
        <v>0.0</v>
      </c>
      <c r="AB10" s="12" t="n">
        <v>0.0</v>
      </c>
      <c r="AC10" s="12" t="n">
        <v>0.0</v>
      </c>
      <c r="AD10" s="10" t="n">
        <f t="shared" si="0"/>
        <v>41.0</v>
      </c>
      <c r="AE10" s="37" t="n">
        <v>1.0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1.0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1.0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1.0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1.0</v>
      </c>
      <c r="AD16" s="10" t="n">
        <f t="shared" si="0"/>
        <v>2.0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0.0</v>
      </c>
      <c r="D18" s="12" t="n">
        <v>23.0</v>
      </c>
      <c r="E18" s="12" t="n">
        <v>0.0</v>
      </c>
      <c r="F18" s="12" t="n">
        <v>0.0</v>
      </c>
      <c r="G18" s="12" t="n">
        <v>0.0</v>
      </c>
      <c r="H18" s="12" t="n">
        <v>37.0</v>
      </c>
      <c r="I18" s="12" t="n">
        <v>0.0</v>
      </c>
      <c r="J18" s="12" t="n">
        <v>0.0</v>
      </c>
      <c r="K18" s="12" t="n">
        <v>0.0</v>
      </c>
      <c r="L18" s="12" t="n">
        <v>0.0</v>
      </c>
      <c r="M18" s="12" t="n">
        <v>17.0</v>
      </c>
      <c r="N18" s="12" t="n">
        <v>1.0</v>
      </c>
      <c r="O18" s="12" t="n">
        <v>0.0</v>
      </c>
      <c r="P18" s="12" t="n">
        <v>0.0</v>
      </c>
      <c r="Q18" s="12" t="n">
        <v>0.0</v>
      </c>
      <c r="R18" s="12" t="n">
        <v>0.0</v>
      </c>
      <c r="S18" s="12" t="n">
        <v>0.0</v>
      </c>
      <c r="T18" s="12" t="n">
        <v>0.0</v>
      </c>
      <c r="U18" s="12" t="n">
        <v>0.0</v>
      </c>
      <c r="V18" s="12" t="n">
        <v>0.0</v>
      </c>
      <c r="W18" s="12" t="n">
        <v>0.0</v>
      </c>
      <c r="X18" s="12" t="n">
        <v>0.0</v>
      </c>
      <c r="Y18" s="12" t="n">
        <v>0.0</v>
      </c>
      <c r="Z18" s="12" t="n">
        <v>0.0</v>
      </c>
      <c r="AA18" s="12" t="n">
        <v>0.0</v>
      </c>
      <c r="AB18" s="12" t="n">
        <v>0.0</v>
      </c>
      <c r="AC18" s="12" t="n">
        <v>0.0</v>
      </c>
      <c r="AD18" s="10" t="n">
        <f t="shared" si="0"/>
        <v>78.0</v>
      </c>
      <c r="AE18" s="37">
        <v>0</v>
      </c>
    </row>
    <row r="19" spans="1:31" x14ac:dyDescent="0.2">
      <c r="A19" s="9" t="s">
        <v>18</v>
      </c>
      <c r="B19" s="9" t="s">
        <v>318</v>
      </c>
      <c r="C19" s="12" t="n">
        <v>12.0</v>
      </c>
      <c r="D19" s="12" t="n">
        <v>150.0</v>
      </c>
      <c r="E19" s="12" t="n">
        <v>4.0</v>
      </c>
      <c r="F19" s="12" t="n">
        <v>0.0</v>
      </c>
      <c r="G19" s="12" t="n">
        <v>0.0</v>
      </c>
      <c r="H19" s="12" t="n">
        <v>52.0</v>
      </c>
      <c r="I19" s="12" t="n">
        <v>0.0</v>
      </c>
      <c r="J19" s="12" t="n">
        <v>0.0</v>
      </c>
      <c r="K19" s="12" t="n">
        <v>27.0</v>
      </c>
      <c r="L19" s="12" t="n">
        <v>2.0</v>
      </c>
      <c r="M19" s="12" t="n">
        <v>287.0</v>
      </c>
      <c r="N19" s="12" t="n">
        <v>14.0</v>
      </c>
      <c r="O19" s="12" t="n">
        <v>5.0</v>
      </c>
      <c r="P19" s="12" t="n">
        <v>3.0</v>
      </c>
      <c r="Q19" s="12" t="n">
        <v>1.0</v>
      </c>
      <c r="R19" s="12" t="n">
        <v>3.0</v>
      </c>
      <c r="S19" s="12" t="n">
        <v>85.0</v>
      </c>
      <c r="T19" s="12" t="n">
        <v>4.0</v>
      </c>
      <c r="U19" s="12" t="n">
        <v>3.0</v>
      </c>
      <c r="V19" s="12" t="n">
        <v>0.0</v>
      </c>
      <c r="W19" s="12" t="n">
        <v>18.0</v>
      </c>
      <c r="X19" s="12" t="n">
        <v>11.0</v>
      </c>
      <c r="Y19" s="12" t="n">
        <v>0.0</v>
      </c>
      <c r="Z19" s="12" t="n">
        <v>14.0</v>
      </c>
      <c r="AA19" s="12" t="n">
        <v>3.0</v>
      </c>
      <c r="AB19" s="12" t="n">
        <v>0.0</v>
      </c>
      <c r="AC19" s="12" t="n">
        <v>1.0</v>
      </c>
      <c r="AD19" s="10" t="n">
        <f t="shared" si="0"/>
        <v>699.0</v>
      </c>
      <c r="AE19" s="37">
        <v>0</v>
      </c>
    </row>
    <row r="20" spans="1:31" x14ac:dyDescent="0.2">
      <c r="A20" s="9" t="s">
        <v>20</v>
      </c>
      <c r="B20" s="9" t="s">
        <v>319</v>
      </c>
      <c r="C20" s="12" t="n">
        <v>0.0</v>
      </c>
      <c r="D20" s="12" t="n">
        <v>17.0</v>
      </c>
      <c r="E20" s="12" t="n">
        <v>0.0</v>
      </c>
      <c r="F20" s="12" t="n">
        <v>0.0</v>
      </c>
      <c r="G20" s="12" t="n">
        <v>0.0</v>
      </c>
      <c r="H20" s="12" t="n">
        <v>32.0</v>
      </c>
      <c r="I20" s="12" t="n">
        <v>0.0</v>
      </c>
      <c r="J20" s="12" t="n">
        <v>0.0</v>
      </c>
      <c r="K20" s="12" t="n">
        <v>0.0</v>
      </c>
      <c r="L20" s="12" t="n">
        <v>0.0</v>
      </c>
      <c r="M20" s="12" t="n">
        <v>11.0</v>
      </c>
      <c r="N20" s="12" t="n">
        <v>1.0</v>
      </c>
      <c r="O20" s="12" t="n">
        <v>0.0</v>
      </c>
      <c r="P20" s="12" t="n">
        <v>0.0</v>
      </c>
      <c r="Q20" s="12" t="n">
        <v>0.0</v>
      </c>
      <c r="R20" s="12" t="n">
        <v>0.0</v>
      </c>
      <c r="S20" s="12" t="n">
        <v>0.0</v>
      </c>
      <c r="T20" s="12" t="n">
        <v>0.0</v>
      </c>
      <c r="U20" s="12" t="n">
        <v>0.0</v>
      </c>
      <c r="V20" s="12" t="n">
        <v>0.0</v>
      </c>
      <c r="W20" s="12" t="n">
        <v>0.0</v>
      </c>
      <c r="X20" s="12" t="n">
        <v>0.0</v>
      </c>
      <c r="Y20" s="12" t="n">
        <v>0.0</v>
      </c>
      <c r="Z20" s="12" t="n">
        <v>0.0</v>
      </c>
      <c r="AA20" s="12" t="n">
        <v>0.0</v>
      </c>
      <c r="AB20" s="12" t="n">
        <v>0.0</v>
      </c>
      <c r="AC20" s="12" t="n">
        <v>0.0</v>
      </c>
      <c r="AD20" s="10" t="n">
        <f t="shared" si="0"/>
        <v>61.0</v>
      </c>
      <c r="AE20" s="37">
        <v>0</v>
      </c>
    </row>
    <row r="21" spans="1:31" x14ac:dyDescent="0.2">
      <c r="A21" s="9" t="s">
        <v>20</v>
      </c>
      <c r="B21" s="9" t="s">
        <v>318</v>
      </c>
      <c r="C21" s="12" t="n">
        <v>3.0</v>
      </c>
      <c r="D21" s="12" t="n">
        <v>116.0</v>
      </c>
      <c r="E21" s="12" t="n">
        <v>2.0</v>
      </c>
      <c r="F21" s="12" t="n">
        <v>0.0</v>
      </c>
      <c r="G21" s="12" t="n">
        <v>0.0</v>
      </c>
      <c r="H21" s="12" t="n">
        <v>31.0</v>
      </c>
      <c r="I21" s="12" t="n">
        <v>0.0</v>
      </c>
      <c r="J21" s="12" t="n">
        <v>0.0</v>
      </c>
      <c r="K21" s="12" t="n">
        <v>17.0</v>
      </c>
      <c r="L21" s="12" t="n">
        <v>2.0</v>
      </c>
      <c r="M21" s="12" t="n">
        <v>188.0</v>
      </c>
      <c r="N21" s="12" t="n">
        <v>9.0</v>
      </c>
      <c r="O21" s="12" t="n">
        <v>3.0</v>
      </c>
      <c r="P21" s="12" t="n">
        <v>1.0</v>
      </c>
      <c r="Q21" s="12" t="n">
        <v>0.0</v>
      </c>
      <c r="R21" s="12" t="n">
        <v>1.0</v>
      </c>
      <c r="S21" s="12" t="n">
        <v>62.0</v>
      </c>
      <c r="T21" s="12" t="n">
        <v>3.0</v>
      </c>
      <c r="U21" s="12" t="n">
        <v>1.0</v>
      </c>
      <c r="V21" s="12" t="n">
        <v>0.0</v>
      </c>
      <c r="W21" s="12" t="n">
        <v>14.0</v>
      </c>
      <c r="X21" s="12" t="n">
        <v>8.0</v>
      </c>
      <c r="Y21" s="12" t="n">
        <v>0.0</v>
      </c>
      <c r="Z21" s="12" t="n">
        <v>8.0</v>
      </c>
      <c r="AA21" s="12" t="n">
        <v>2.0</v>
      </c>
      <c r="AB21" s="12" t="n">
        <v>0.0</v>
      </c>
      <c r="AC21" s="12" t="n">
        <v>1.0</v>
      </c>
      <c r="AD21" s="10" t="n">
        <f t="shared" si="0"/>
        <v>472.0</v>
      </c>
      <c r="AE21" s="37">
        <v>0</v>
      </c>
    </row>
    <row r="22" spans="1:31" x14ac:dyDescent="0.2">
      <c r="A22" s="9" t="s">
        <v>22</v>
      </c>
      <c r="B22" s="9" t="s">
        <v>319</v>
      </c>
      <c r="C22" s="12" t="n">
        <v>0.0</v>
      </c>
      <c r="D22" s="12" t="n">
        <v>0.0</v>
      </c>
      <c r="E22" s="12" t="n">
        <v>0.0</v>
      </c>
      <c r="F22" s="12" t="n">
        <v>0.0</v>
      </c>
      <c r="G22" s="12" t="n">
        <v>0.0</v>
      </c>
      <c r="H22" s="12" t="n">
        <v>0.0</v>
      </c>
      <c r="I22" s="12" t="n">
        <v>0.0</v>
      </c>
      <c r="J22" s="12" t="n">
        <v>0.0</v>
      </c>
      <c r="K22" s="12" t="n">
        <v>0.0</v>
      </c>
      <c r="L22" s="12" t="n">
        <v>0.0</v>
      </c>
      <c r="M22" s="12" t="n">
        <v>0.0</v>
      </c>
      <c r="N22" s="12" t="n">
        <v>0.0</v>
      </c>
      <c r="O22" s="12" t="n">
        <v>0.0</v>
      </c>
      <c r="P22" s="12" t="n">
        <v>0.0</v>
      </c>
      <c r="Q22" s="12" t="n">
        <v>0.0</v>
      </c>
      <c r="R22" s="12" t="n">
        <v>0.0</v>
      </c>
      <c r="S22" s="12" t="n">
        <v>0.0</v>
      </c>
      <c r="T22" s="12" t="n">
        <v>0.0</v>
      </c>
      <c r="U22" s="12" t="n">
        <v>0.0</v>
      </c>
      <c r="V22" s="12" t="n">
        <v>0.0</v>
      </c>
      <c r="W22" s="12" t="n">
        <v>0.0</v>
      </c>
      <c r="X22" s="12" t="n">
        <v>0.0</v>
      </c>
      <c r="Y22" s="12" t="n">
        <v>0.0</v>
      </c>
      <c r="Z22" s="12" t="n">
        <v>0.0</v>
      </c>
      <c r="AA22" s="12" t="n">
        <v>0.0</v>
      </c>
      <c r="AB22" s="12" t="n">
        <v>0.0</v>
      </c>
      <c r="AC22" s="12" t="n">
        <v>0.0</v>
      </c>
      <c r="AD22" s="10" t="n">
        <f t="shared" si="0"/>
        <v>0.0</v>
      </c>
      <c r="AE22" s="37">
        <v>0</v>
      </c>
    </row>
    <row r="23" spans="1:31" x14ac:dyDescent="0.2">
      <c r="A23" s="9" t="s">
        <v>22</v>
      </c>
      <c r="B23" s="9" t="s">
        <v>318</v>
      </c>
      <c r="C23" s="12" t="n">
        <v>0.0</v>
      </c>
      <c r="D23" s="63" t="n">
        <v>0.0</v>
      </c>
      <c r="E23" s="12" t="n">
        <v>0.0</v>
      </c>
      <c r="F23" s="12" t="n">
        <v>0.0</v>
      </c>
      <c r="G23" s="12" t="n">
        <v>0.0</v>
      </c>
      <c r="H23" s="63" t="n">
        <v>0.0</v>
      </c>
      <c r="I23" s="12" t="n">
        <v>0.0</v>
      </c>
      <c r="J23" s="12" t="n">
        <v>0.0</v>
      </c>
      <c r="K23" s="63" t="n">
        <v>0.0</v>
      </c>
      <c r="L23" s="12" t="n">
        <v>0.0</v>
      </c>
      <c r="M23" s="63" t="n">
        <v>0.0</v>
      </c>
      <c r="N23" s="12" t="n">
        <v>0.0</v>
      </c>
      <c r="O23" s="12" t="n">
        <v>0.0</v>
      </c>
      <c r="P23" s="12" t="n">
        <v>0.0</v>
      </c>
      <c r="Q23" s="12" t="n">
        <v>0.0</v>
      </c>
      <c r="R23" s="12" t="n">
        <v>0.0</v>
      </c>
      <c r="S23" s="63" t="n">
        <v>0.0</v>
      </c>
      <c r="T23" s="12" t="n">
        <v>0.0</v>
      </c>
      <c r="U23" s="12" t="n">
        <v>0.0</v>
      </c>
      <c r="V23" s="12" t="n">
        <v>0.0</v>
      </c>
      <c r="W23" s="12" t="n">
        <v>0.0</v>
      </c>
      <c r="X23" s="12" t="n">
        <v>0.0</v>
      </c>
      <c r="Y23" s="12" t="n">
        <v>0.0</v>
      </c>
      <c r="Z23" s="12" t="n">
        <v>0.0</v>
      </c>
      <c r="AA23" s="12" t="n">
        <v>0.0</v>
      </c>
      <c r="AB23" s="12" t="n">
        <v>0.0</v>
      </c>
      <c r="AC23" s="12" t="n">
        <v>0.0</v>
      </c>
      <c r="AD23" s="10" t="n">
        <f t="shared" si="0"/>
        <v>0.0</v>
      </c>
      <c r="AE23" s="37" t="n">
        <v>5.0</v>
      </c>
    </row>
    <row r="24" spans="1:31" x14ac:dyDescent="0.2">
      <c r="A24" s="9" t="s">
        <v>24</v>
      </c>
      <c r="B24" s="9" t="s">
        <v>319</v>
      </c>
      <c r="C24" s="12" t="n">
        <v>0.0</v>
      </c>
      <c r="D24" s="12" t="n">
        <v>8.0</v>
      </c>
      <c r="E24" s="12" t="n">
        <v>0.0</v>
      </c>
      <c r="F24" s="12" t="n">
        <v>0.0</v>
      </c>
      <c r="G24" s="12" t="n">
        <v>0.0</v>
      </c>
      <c r="H24" s="12" t="n">
        <v>5.0</v>
      </c>
      <c r="I24" s="12" t="n">
        <v>0.0</v>
      </c>
      <c r="J24" s="12" t="n">
        <v>0.0</v>
      </c>
      <c r="K24" s="12" t="n">
        <v>1.0</v>
      </c>
      <c r="L24" s="12" t="n">
        <v>0.0</v>
      </c>
      <c r="M24" s="12" t="n">
        <v>9.0</v>
      </c>
      <c r="N24" s="12" t="n">
        <v>0.0</v>
      </c>
      <c r="O24" s="12" t="n">
        <v>0.0</v>
      </c>
      <c r="P24" s="12" t="n">
        <v>0.0</v>
      </c>
      <c r="Q24" s="12" t="n">
        <v>0.0</v>
      </c>
      <c r="R24" s="12" t="n">
        <v>0.0</v>
      </c>
      <c r="S24" s="12" t="n">
        <v>0.0</v>
      </c>
      <c r="T24" s="12" t="n">
        <v>0.0</v>
      </c>
      <c r="U24" s="12" t="n">
        <v>0.0</v>
      </c>
      <c r="V24" s="12" t="n">
        <v>0.0</v>
      </c>
      <c r="W24" s="12" t="n">
        <v>0.0</v>
      </c>
      <c r="X24" s="12" t="n">
        <v>0.0</v>
      </c>
      <c r="Y24" s="12" t="n">
        <v>0.0</v>
      </c>
      <c r="Z24" s="12" t="n">
        <v>1.0</v>
      </c>
      <c r="AA24" s="12" t="n">
        <v>0.0</v>
      </c>
      <c r="AB24" s="12" t="n">
        <v>0.0</v>
      </c>
      <c r="AC24" s="12" t="n">
        <v>0.0</v>
      </c>
      <c r="AD24" s="10" t="n">
        <f t="shared" si="0"/>
        <v>24.0</v>
      </c>
      <c r="AE24" s="37">
        <v>0</v>
      </c>
    </row>
    <row r="25" spans="1:31" x14ac:dyDescent="0.2">
      <c r="A25" s="9" t="s">
        <v>24</v>
      </c>
      <c r="B25" s="9" t="s">
        <v>318</v>
      </c>
      <c r="C25" s="12" t="n">
        <v>9.0</v>
      </c>
      <c r="D25" s="63" t="n">
        <v>36.0</v>
      </c>
      <c r="E25" s="12" t="n">
        <v>2.0</v>
      </c>
      <c r="F25" s="12" t="n">
        <v>0.0</v>
      </c>
      <c r="G25" s="12" t="n">
        <v>0.0</v>
      </c>
      <c r="H25" s="63" t="n">
        <v>24.0</v>
      </c>
      <c r="I25" s="12" t="n">
        <v>0.0</v>
      </c>
      <c r="J25" s="12" t="n">
        <v>0.0</v>
      </c>
      <c r="K25" s="63" t="n">
        <v>10.0</v>
      </c>
      <c r="L25" s="12" t="n">
        <v>0.0</v>
      </c>
      <c r="M25" s="63" t="n">
        <v>100.0</v>
      </c>
      <c r="N25" s="12" t="n">
        <v>5.0</v>
      </c>
      <c r="O25" s="12" t="n">
        <v>2.0</v>
      </c>
      <c r="P25" s="12" t="n">
        <v>2.0</v>
      </c>
      <c r="Q25" s="12" t="n">
        <v>1.0</v>
      </c>
      <c r="R25" s="12" t="n">
        <v>2.0</v>
      </c>
      <c r="S25" s="63" t="n">
        <v>23.0</v>
      </c>
      <c r="T25" s="12" t="n">
        <v>1.0</v>
      </c>
      <c r="U25" s="12" t="n">
        <v>2.0</v>
      </c>
      <c r="V25" s="12" t="n">
        <v>0.0</v>
      </c>
      <c r="W25" s="12" t="n">
        <v>4.0</v>
      </c>
      <c r="X25" s="12" t="n">
        <v>3.0</v>
      </c>
      <c r="Y25" s="12" t="n">
        <v>0.0</v>
      </c>
      <c r="Z25" s="12" t="n">
        <v>6.0</v>
      </c>
      <c r="AA25" s="12" t="n">
        <v>1.0</v>
      </c>
      <c r="AB25" s="12" t="n">
        <v>0.0</v>
      </c>
      <c r="AC25" s="12" t="n">
        <v>0.0</v>
      </c>
      <c r="AD25" s="10" t="n">
        <f t="shared" si="0"/>
        <v>233.0</v>
      </c>
      <c r="AE25" s="37" t="n">
        <v>5.0</v>
      </c>
    </row>
    <row r="26" spans="1:31" x14ac:dyDescent="0.2">
      <c r="A26" s="9" t="s">
        <v>26</v>
      </c>
      <c r="B26" s="9" t="s">
        <v>319</v>
      </c>
      <c r="C26" s="12" t="n">
        <v>12.0</v>
      </c>
      <c r="D26" s="12" t="n">
        <v>0.0</v>
      </c>
      <c r="E26" s="12" t="n">
        <v>4.0</v>
      </c>
      <c r="F26" s="12" t="n">
        <v>0.0</v>
      </c>
      <c r="G26" s="12" t="n">
        <v>0.0</v>
      </c>
      <c r="H26" s="12" t="n">
        <v>0.0</v>
      </c>
      <c r="I26" s="12" t="n">
        <v>0.0</v>
      </c>
      <c r="J26" s="12" t="n">
        <v>0.0</v>
      </c>
      <c r="K26" s="12" t="n">
        <v>24.0</v>
      </c>
      <c r="L26" s="12" t="n">
        <v>1.0</v>
      </c>
      <c r="M26" s="12" t="n">
        <v>137.0</v>
      </c>
      <c r="N26" s="12" t="n">
        <v>10.0</v>
      </c>
      <c r="O26" s="12" t="n">
        <v>0.0</v>
      </c>
      <c r="P26" s="12" t="n">
        <v>0.0</v>
      </c>
      <c r="Q26" s="12" t="n">
        <v>0.0</v>
      </c>
      <c r="R26" s="12" t="n">
        <v>3.0</v>
      </c>
      <c r="S26" s="12" t="n">
        <v>81.0</v>
      </c>
      <c r="T26" s="12" t="n">
        <v>3.0</v>
      </c>
      <c r="U26" s="12" t="n">
        <v>0.0</v>
      </c>
      <c r="V26" s="12" t="n">
        <v>0.0</v>
      </c>
      <c r="W26" s="12" t="n">
        <v>19.0</v>
      </c>
      <c r="X26" s="12" t="n">
        <v>5.0</v>
      </c>
      <c r="Y26" s="12" t="n">
        <v>0.0</v>
      </c>
      <c r="Z26" s="12" t="n">
        <v>12.0</v>
      </c>
      <c r="AA26" s="12" t="n">
        <v>1.0</v>
      </c>
      <c r="AB26" s="12" t="n">
        <v>0.0</v>
      </c>
      <c r="AC26" s="12" t="n">
        <v>1.0</v>
      </c>
      <c r="AD26" s="10" t="n">
        <f t="shared" si="0"/>
        <v>313.0</v>
      </c>
      <c r="AE26" s="37">
        <v>0</v>
      </c>
    </row>
    <row r="27" spans="1:31" x14ac:dyDescent="0.2">
      <c r="A27" s="9" t="s">
        <v>26</v>
      </c>
      <c r="B27" s="9" t="s">
        <v>318</v>
      </c>
      <c r="C27" s="12" t="n">
        <v>0.0</v>
      </c>
      <c r="D27" s="12" t="n">
        <v>22.0</v>
      </c>
      <c r="E27" s="12" t="n">
        <v>0.0</v>
      </c>
      <c r="F27" s="12" t="n">
        <v>0.0</v>
      </c>
      <c r="G27" s="12" t="n">
        <v>0.0</v>
      </c>
      <c r="H27" s="12" t="n">
        <v>37.0</v>
      </c>
      <c r="I27" s="12" t="n">
        <v>0.0</v>
      </c>
      <c r="J27" s="12" t="n">
        <v>0.0</v>
      </c>
      <c r="K27" s="12" t="n">
        <v>0.0</v>
      </c>
      <c r="L27" s="12" t="n">
        <v>0.0</v>
      </c>
      <c r="M27" s="12" t="n">
        <v>17.0</v>
      </c>
      <c r="N27" s="12" t="n">
        <v>1.0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77.0</v>
      </c>
      <c r="AE27" s="37">
        <v>0</v>
      </c>
    </row>
    <row r="28" spans="1:31" x14ac:dyDescent="0.2">
      <c r="A28" s="9" t="s">
        <v>28</v>
      </c>
      <c r="B28" s="9" t="s">
        <v>319</v>
      </c>
      <c r="C28" s="12" t="n">
        <v>10.0</v>
      </c>
      <c r="D28" s="12" t="n">
        <v>9.0</v>
      </c>
      <c r="E28" s="12" t="n">
        <v>0.0</v>
      </c>
      <c r="F28" s="12" t="n">
        <v>0.0</v>
      </c>
      <c r="G28" s="12" t="n">
        <v>2.0</v>
      </c>
      <c r="H28" s="12" t="n">
        <v>191.0</v>
      </c>
      <c r="I28" s="12" t="n">
        <v>11.0</v>
      </c>
      <c r="J28" s="12" t="n">
        <v>2.0</v>
      </c>
      <c r="K28" s="12" t="n">
        <v>1.0</v>
      </c>
      <c r="L28" s="12" t="n">
        <v>0.0</v>
      </c>
      <c r="M28" s="12" t="n">
        <v>35.0</v>
      </c>
      <c r="N28" s="12" t="n">
        <v>3.0</v>
      </c>
      <c r="O28" s="12" t="n">
        <v>0.0</v>
      </c>
      <c r="P28" s="12" t="n">
        <v>0.0</v>
      </c>
      <c r="Q28" s="12" t="n">
        <v>0.0</v>
      </c>
      <c r="R28" s="12" t="n">
        <v>0.0</v>
      </c>
      <c r="S28" s="12" t="n">
        <v>0.0</v>
      </c>
      <c r="T28" s="12" t="n">
        <v>0.0</v>
      </c>
      <c r="U28" s="12" t="n">
        <v>0.0</v>
      </c>
      <c r="V28" s="12" t="n">
        <v>0.0</v>
      </c>
      <c r="W28" s="12" t="n">
        <v>0.0</v>
      </c>
      <c r="X28" s="12" t="n">
        <v>10.0</v>
      </c>
      <c r="Y28" s="12" t="n">
        <v>0.0</v>
      </c>
      <c r="Z28" s="12" t="n">
        <v>0.0</v>
      </c>
      <c r="AA28" s="12" t="n">
        <v>5.0</v>
      </c>
      <c r="AB28" s="12" t="n">
        <v>0.0</v>
      </c>
      <c r="AC28" s="12" t="n">
        <v>0.0</v>
      </c>
      <c r="AD28" s="10" t="n">
        <f t="shared" si="0"/>
        <v>279.0</v>
      </c>
      <c r="AE28" s="37">
        <v>0</v>
      </c>
    </row>
    <row r="29" spans="1:31" x14ac:dyDescent="0.2">
      <c r="A29" s="9" t="s">
        <v>28</v>
      </c>
      <c r="B29" s="9" t="s">
        <v>318</v>
      </c>
      <c r="C29" s="12" t="n">
        <v>17.0</v>
      </c>
      <c r="D29" s="12" t="n">
        <v>79.0</v>
      </c>
      <c r="E29" s="12" t="n">
        <v>12.0</v>
      </c>
      <c r="F29" s="12" t="n">
        <v>0.0</v>
      </c>
      <c r="G29" s="12" t="n">
        <v>0.0</v>
      </c>
      <c r="H29" s="12" t="n">
        <v>41.0</v>
      </c>
      <c r="I29" s="12" t="n">
        <v>10.0</v>
      </c>
      <c r="J29" s="12" t="n">
        <v>0.0</v>
      </c>
      <c r="K29" s="12" t="n">
        <v>27.0</v>
      </c>
      <c r="L29" s="12" t="n">
        <v>11.0</v>
      </c>
      <c r="M29" s="12" t="n">
        <v>132.0</v>
      </c>
      <c r="N29" s="12" t="n">
        <v>14.0</v>
      </c>
      <c r="O29" s="12" t="n">
        <v>10.0</v>
      </c>
      <c r="P29" s="12" t="n">
        <v>10.0</v>
      </c>
      <c r="Q29" s="12" t="n">
        <v>11.0</v>
      </c>
      <c r="R29" s="12" t="n">
        <v>10.0</v>
      </c>
      <c r="S29" s="12" t="n">
        <v>18.0</v>
      </c>
      <c r="T29" s="12" t="n">
        <v>12.0</v>
      </c>
      <c r="U29" s="12" t="n">
        <v>11.0</v>
      </c>
      <c r="V29" s="12" t="n">
        <v>0.0</v>
      </c>
      <c r="W29" s="12" t="n">
        <v>16.0</v>
      </c>
      <c r="X29" s="12" t="n">
        <v>14.0</v>
      </c>
      <c r="Y29" s="12" t="n">
        <v>0.0</v>
      </c>
      <c r="Z29" s="12" t="n">
        <v>19.0</v>
      </c>
      <c r="AA29" s="12" t="n">
        <v>12.0</v>
      </c>
      <c r="AB29" s="12" t="n">
        <v>0.0</v>
      </c>
      <c r="AC29" s="12" t="n">
        <v>10.0</v>
      </c>
      <c r="AD29" s="10" t="n">
        <f t="shared" si="0"/>
        <v>496.0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1.0</v>
      </c>
      <c r="D31" s="12" t="n">
        <v>0.0</v>
      </c>
      <c r="E31" s="12" t="n">
        <v>0.0</v>
      </c>
      <c r="F31" s="12" t="n">
        <v>0.0</v>
      </c>
      <c r="G31" s="12" t="n">
        <v>0.0</v>
      </c>
      <c r="H31" s="12" t="n">
        <v>14.0</v>
      </c>
      <c r="I31" s="12" t="n">
        <v>2.0</v>
      </c>
      <c r="J31" s="12" t="n">
        <v>0.0</v>
      </c>
      <c r="K31" s="12" t="n">
        <v>0.0</v>
      </c>
      <c r="L31" s="12" t="n">
        <v>0.0</v>
      </c>
      <c r="M31" s="12" t="n">
        <v>1.0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18.0</v>
      </c>
      <c r="AE31" s="37">
        <v>0</v>
      </c>
    </row>
    <row r="32" spans="1:31" x14ac:dyDescent="0.2">
      <c r="A32" s="9" t="s">
        <v>32</v>
      </c>
      <c r="B32" s="9" t="s">
        <v>319</v>
      </c>
      <c r="C32" s="12" t="n">
        <v>17.0</v>
      </c>
      <c r="D32" s="12" t="n">
        <v>79.0</v>
      </c>
      <c r="E32" s="12" t="n">
        <v>11.0</v>
      </c>
      <c r="F32" s="12" t="n">
        <v>0.0</v>
      </c>
      <c r="G32" s="12" t="n">
        <v>0.0</v>
      </c>
      <c r="H32" s="12" t="n">
        <v>41.0</v>
      </c>
      <c r="I32" s="12" t="n">
        <v>10.0</v>
      </c>
      <c r="J32" s="12" t="n">
        <v>0.0</v>
      </c>
      <c r="K32" s="12" t="n">
        <v>27.0</v>
      </c>
      <c r="L32" s="12" t="n">
        <v>11.0</v>
      </c>
      <c r="M32" s="12" t="n">
        <v>130.0</v>
      </c>
      <c r="N32" s="12" t="n">
        <v>12.0</v>
      </c>
      <c r="O32" s="12" t="n">
        <v>11.0</v>
      </c>
      <c r="P32" s="12" t="n">
        <v>10.0</v>
      </c>
      <c r="Q32" s="12" t="n">
        <v>11.0</v>
      </c>
      <c r="R32" s="12" t="n">
        <v>10.0</v>
      </c>
      <c r="S32" s="12" t="n">
        <v>18.0</v>
      </c>
      <c r="T32" s="12" t="n">
        <v>13.0</v>
      </c>
      <c r="U32" s="12" t="n">
        <v>11.0</v>
      </c>
      <c r="V32" s="12" t="n">
        <v>0.0</v>
      </c>
      <c r="W32" s="12" t="n">
        <v>16.0</v>
      </c>
      <c r="X32" s="12" t="n">
        <v>14.0</v>
      </c>
      <c r="Y32" s="12" t="n">
        <v>0.0</v>
      </c>
      <c r="Z32" s="12" t="n">
        <v>20.0</v>
      </c>
      <c r="AA32" s="12" t="n">
        <v>12.0</v>
      </c>
      <c r="AB32" s="12" t="n">
        <v>0.0</v>
      </c>
      <c r="AC32" s="12" t="n">
        <v>10.0</v>
      </c>
      <c r="AD32" s="10" t="n">
        <f t="shared" si="0"/>
        <v>494.0</v>
      </c>
      <c r="AE32" s="37">
        <v>0</v>
      </c>
    </row>
    <row r="33" spans="1:31" x14ac:dyDescent="0.2">
      <c r="A33" s="9" t="s">
        <v>32</v>
      </c>
      <c r="B33" s="9" t="s">
        <v>318</v>
      </c>
      <c r="C33" s="12" t="n">
        <v>10.0</v>
      </c>
      <c r="D33" s="12" t="n">
        <v>10.0</v>
      </c>
      <c r="E33" s="12" t="n">
        <v>0.0</v>
      </c>
      <c r="F33" s="12" t="n">
        <v>0.0</v>
      </c>
      <c r="G33" s="12" t="n">
        <v>0.0</v>
      </c>
      <c r="H33" s="12" t="n">
        <v>191.0</v>
      </c>
      <c r="I33" s="12" t="n">
        <v>11.0</v>
      </c>
      <c r="J33" s="12" t="n">
        <v>0.0</v>
      </c>
      <c r="K33" s="12" t="n">
        <v>1.0</v>
      </c>
      <c r="L33" s="12" t="n">
        <v>0.0</v>
      </c>
      <c r="M33" s="12" t="n">
        <v>35.0</v>
      </c>
      <c r="N33" s="12" t="n">
        <v>3.0</v>
      </c>
      <c r="O33" s="12" t="n">
        <v>0.0</v>
      </c>
      <c r="P33" s="12" t="n">
        <v>0.0</v>
      </c>
      <c r="Q33" s="12" t="n">
        <v>0.0</v>
      </c>
      <c r="R33" s="12" t="n">
        <v>0.0</v>
      </c>
      <c r="S33" s="12" t="n">
        <v>0.0</v>
      </c>
      <c r="T33" s="12" t="n">
        <v>0.0</v>
      </c>
      <c r="U33" s="12" t="n">
        <v>0.0</v>
      </c>
      <c r="V33" s="12" t="n">
        <v>0.0</v>
      </c>
      <c r="W33" s="12" t="n">
        <v>0.0</v>
      </c>
      <c r="X33" s="12" t="n">
        <v>10.0</v>
      </c>
      <c r="Y33" s="12" t="n">
        <v>0.0</v>
      </c>
      <c r="Z33" s="12" t="n">
        <v>0.0</v>
      </c>
      <c r="AA33" s="12" t="n">
        <v>5.0</v>
      </c>
      <c r="AB33" s="12" t="n">
        <v>0.0</v>
      </c>
      <c r="AC33" s="12" t="n">
        <v>0.0</v>
      </c>
      <c r="AD33" s="10" t="n">
        <f t="shared" si="0"/>
        <v>276.0</v>
      </c>
      <c r="AE33" s="37">
        <v>0</v>
      </c>
    </row>
    <row r="34" spans="1:31" x14ac:dyDescent="0.2">
      <c r="A34" s="9" t="s">
        <v>34</v>
      </c>
      <c r="B34" s="9" t="s">
        <v>319</v>
      </c>
      <c r="C34" s="12" t="n">
        <v>0.0</v>
      </c>
      <c r="D34" s="12" t="n">
        <v>5.0</v>
      </c>
      <c r="E34" s="12" t="n">
        <v>2.0</v>
      </c>
      <c r="F34" s="12" t="n">
        <v>0.0</v>
      </c>
      <c r="G34" s="12" t="n">
        <v>0.0</v>
      </c>
      <c r="H34" s="12" t="n">
        <v>0.0</v>
      </c>
      <c r="I34" s="12" t="n">
        <v>0.0</v>
      </c>
      <c r="J34" s="12" t="n">
        <v>0.0</v>
      </c>
      <c r="K34" s="12" t="n">
        <v>0.0</v>
      </c>
      <c r="L34" s="63" t="n">
        <v>10.0</v>
      </c>
      <c r="M34" s="12" t="n">
        <v>2.0</v>
      </c>
      <c r="N34" s="12" t="n">
        <v>0.0</v>
      </c>
      <c r="O34" s="12" t="n">
        <v>0.0</v>
      </c>
      <c r="P34" s="12" t="n">
        <v>11.0</v>
      </c>
      <c r="Q34" s="12" t="n">
        <v>0.0</v>
      </c>
      <c r="R34" s="12" t="n">
        <v>0.0</v>
      </c>
      <c r="S34" s="12" t="n">
        <v>0.0</v>
      </c>
      <c r="T34" s="12" t="n">
        <v>9.0</v>
      </c>
      <c r="U34" s="12" t="n">
        <v>0.0</v>
      </c>
      <c r="V34" s="12" t="n">
        <v>0.0</v>
      </c>
      <c r="W34" s="12" t="n">
        <v>0.0</v>
      </c>
      <c r="X34" s="12" t="n">
        <v>0.0</v>
      </c>
      <c r="Y34" s="12" t="n">
        <v>0.0</v>
      </c>
      <c r="Z34" s="12" t="n">
        <v>3.0</v>
      </c>
      <c r="AA34" s="12" t="n">
        <v>0.0</v>
      </c>
      <c r="AB34" s="12" t="n">
        <v>0.0</v>
      </c>
      <c r="AC34" s="12" t="n">
        <v>1.0</v>
      </c>
      <c r="AD34" s="10" t="n">
        <f t="shared" si="0"/>
        <v>43.0</v>
      </c>
      <c r="AE34" s="37" t="n">
        <v>1.0</v>
      </c>
    </row>
    <row r="35" spans="1:31" x14ac:dyDescent="0.2">
      <c r="A35" s="9" t="s">
        <v>34</v>
      </c>
      <c r="B35" s="9" t="s">
        <v>318</v>
      </c>
      <c r="C35" s="12" t="n">
        <v>0.0</v>
      </c>
      <c r="D35" s="12" t="n">
        <v>0.0</v>
      </c>
      <c r="E35" s="12" t="n">
        <v>0.0</v>
      </c>
      <c r="F35" s="12" t="n">
        <v>0.0</v>
      </c>
      <c r="G35" s="12" t="n">
        <v>0.0</v>
      </c>
      <c r="H35" s="12" t="n">
        <v>1.0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1.0</v>
      </c>
      <c r="AE35" s="37">
        <v>0</v>
      </c>
    </row>
    <row r="36" spans="1:31" x14ac:dyDescent="0.2">
      <c r="A36" s="9" t="s">
        <v>36</v>
      </c>
      <c r="B36" s="9" t="s">
        <v>319</v>
      </c>
      <c r="C36" s="12" t="n">
        <v>17.0</v>
      </c>
      <c r="D36" s="12" t="n">
        <v>65.0</v>
      </c>
      <c r="E36" s="12" t="n">
        <v>10.0</v>
      </c>
      <c r="F36" s="12" t="n">
        <v>0.0</v>
      </c>
      <c r="G36" s="12" t="n">
        <v>0.0</v>
      </c>
      <c r="H36" s="12" t="n">
        <v>40.0</v>
      </c>
      <c r="I36" s="12" t="n">
        <v>10.0</v>
      </c>
      <c r="J36" s="12" t="n">
        <v>0.0</v>
      </c>
      <c r="K36" s="12" t="n">
        <v>26.0</v>
      </c>
      <c r="L36" s="63" t="n">
        <v>1.0</v>
      </c>
      <c r="M36" s="12" t="n">
        <v>127.0</v>
      </c>
      <c r="N36" s="12" t="n">
        <v>14.0</v>
      </c>
      <c r="O36" s="12" t="n">
        <v>1.0</v>
      </c>
      <c r="P36" s="12" t="n">
        <v>0.0</v>
      </c>
      <c r="Q36" s="12" t="n">
        <v>10.0</v>
      </c>
      <c r="R36" s="12" t="n">
        <v>12.0</v>
      </c>
      <c r="S36" s="12" t="n">
        <v>18.0</v>
      </c>
      <c r="T36" s="12" t="n">
        <v>1.0</v>
      </c>
      <c r="U36" s="12" t="n">
        <v>2.0</v>
      </c>
      <c r="V36" s="12" t="n">
        <v>0.0</v>
      </c>
      <c r="W36" s="12" t="n">
        <v>16.0</v>
      </c>
      <c r="X36" s="12" t="n">
        <v>6.0</v>
      </c>
      <c r="Y36" s="12" t="n">
        <v>0.0</v>
      </c>
      <c r="Z36" s="12" t="n">
        <v>17.0</v>
      </c>
      <c r="AA36" s="12" t="n">
        <v>13.0</v>
      </c>
      <c r="AB36" s="12" t="n">
        <v>0.0</v>
      </c>
      <c r="AC36" s="12" t="n">
        <v>9.0</v>
      </c>
      <c r="AD36" s="10" t="n">
        <f t="shared" si="0"/>
        <v>415.0</v>
      </c>
      <c r="AE36" s="37" t="n">
        <v>1.0</v>
      </c>
    </row>
    <row r="37" spans="1:31" x14ac:dyDescent="0.2">
      <c r="A37" s="9" t="s">
        <v>36</v>
      </c>
      <c r="B37" s="9" t="s">
        <v>318</v>
      </c>
      <c r="C37" s="12" t="n">
        <v>9.0</v>
      </c>
      <c r="D37" s="12" t="n">
        <v>10.0</v>
      </c>
      <c r="E37" s="12" t="n">
        <v>0.0</v>
      </c>
      <c r="F37" s="12" t="n">
        <v>0.0</v>
      </c>
      <c r="G37" s="12" t="n">
        <v>0.0</v>
      </c>
      <c r="H37" s="12" t="n">
        <v>176.0</v>
      </c>
      <c r="I37" s="12" t="n">
        <v>9.0</v>
      </c>
      <c r="J37" s="12" t="n">
        <v>0.0</v>
      </c>
      <c r="K37" s="12" t="n">
        <v>1.0</v>
      </c>
      <c r="L37" s="12" t="n">
        <v>0.0</v>
      </c>
      <c r="M37" s="12" t="n">
        <v>35.0</v>
      </c>
      <c r="N37" s="12" t="n">
        <v>3.0</v>
      </c>
      <c r="O37" s="12" t="n">
        <v>0.0</v>
      </c>
      <c r="P37" s="12" t="n">
        <v>0.0</v>
      </c>
      <c r="Q37" s="12" t="n">
        <v>0.0</v>
      </c>
      <c r="R37" s="12" t="n">
        <v>0.0</v>
      </c>
      <c r="S37" s="12" t="n">
        <v>0.0</v>
      </c>
      <c r="T37" s="12" t="n">
        <v>0.0</v>
      </c>
      <c r="U37" s="12" t="n">
        <v>0.0</v>
      </c>
      <c r="V37" s="12" t="n">
        <v>0.0</v>
      </c>
      <c r="W37" s="12" t="n">
        <v>0.0</v>
      </c>
      <c r="X37" s="12" t="n">
        <v>10.0</v>
      </c>
      <c r="Y37" s="12" t="n">
        <v>0.0</v>
      </c>
      <c r="Z37" s="12" t="n">
        <v>0.0</v>
      </c>
      <c r="AA37" s="12" t="n">
        <v>5.0</v>
      </c>
      <c r="AB37" s="12" t="n">
        <v>0.0</v>
      </c>
      <c r="AC37" s="12" t="n">
        <v>0.0</v>
      </c>
      <c r="AD37" s="10" t="n">
        <f t="shared" si="0"/>
        <v>258.0</v>
      </c>
      <c r="AE37" s="37">
        <v>0</v>
      </c>
    </row>
    <row r="38" spans="1:31" x14ac:dyDescent="0.2">
      <c r="A38" s="9" t="s">
        <v>38</v>
      </c>
      <c r="B38" s="9" t="s">
        <v>319</v>
      </c>
      <c r="C38" s="12" t="n">
        <v>14.0</v>
      </c>
      <c r="D38" s="12" t="n">
        <v>35.0</v>
      </c>
      <c r="E38" s="12" t="n">
        <v>9.0</v>
      </c>
      <c r="F38" s="12" t="n">
        <v>0.0</v>
      </c>
      <c r="G38" s="12" t="n">
        <v>0.0</v>
      </c>
      <c r="H38" s="12" t="n">
        <v>27.0</v>
      </c>
      <c r="I38" s="12" t="n">
        <v>8.0</v>
      </c>
      <c r="J38" s="12" t="n">
        <v>0.0</v>
      </c>
      <c r="K38" s="12" t="n">
        <v>23.0</v>
      </c>
      <c r="L38" s="63" t="n">
        <v>0.0</v>
      </c>
      <c r="M38" s="12" t="n">
        <v>62.0</v>
      </c>
      <c r="N38" s="12" t="n">
        <v>12.0</v>
      </c>
      <c r="O38" s="12" t="n">
        <v>1.0</v>
      </c>
      <c r="P38" s="12" t="n">
        <v>0.0</v>
      </c>
      <c r="Q38" s="12" t="n">
        <v>10.0</v>
      </c>
      <c r="R38" s="12" t="n">
        <v>10.0</v>
      </c>
      <c r="S38" s="12" t="n">
        <v>15.0</v>
      </c>
      <c r="T38" s="12" t="n">
        <v>1.0</v>
      </c>
      <c r="U38" s="12" t="n">
        <v>2.0</v>
      </c>
      <c r="V38" s="12" t="n">
        <v>0.0</v>
      </c>
      <c r="W38" s="12" t="n">
        <v>12.0</v>
      </c>
      <c r="X38" s="12" t="n">
        <v>6.0</v>
      </c>
      <c r="Y38" s="12" t="n">
        <v>0.0</v>
      </c>
      <c r="Z38" s="12" t="n">
        <v>11.0</v>
      </c>
      <c r="AA38" s="12" t="n">
        <v>12.0</v>
      </c>
      <c r="AB38" s="12" t="n">
        <v>0.0</v>
      </c>
      <c r="AC38" s="12" t="n">
        <v>9.0</v>
      </c>
      <c r="AD38" s="10" t="n">
        <f t="shared" si="0"/>
        <v>279.0</v>
      </c>
      <c r="AE38" s="37" t="n">
        <v>1.0</v>
      </c>
    </row>
    <row r="39" spans="1:31" x14ac:dyDescent="0.2">
      <c r="A39" s="9" t="s">
        <v>38</v>
      </c>
      <c r="B39" s="9" t="s">
        <v>318</v>
      </c>
      <c r="C39" s="12" t="n">
        <v>9.0</v>
      </c>
      <c r="D39" s="12" t="n">
        <v>9.0</v>
      </c>
      <c r="E39" s="12" t="n">
        <v>0.0</v>
      </c>
      <c r="F39" s="12" t="n">
        <v>0.0</v>
      </c>
      <c r="G39" s="12" t="n">
        <v>0.0</v>
      </c>
      <c r="H39" s="12" t="n">
        <v>112.0</v>
      </c>
      <c r="I39" s="12" t="n">
        <v>9.0</v>
      </c>
      <c r="J39" s="12" t="n">
        <v>0.0</v>
      </c>
      <c r="K39" s="12" t="n">
        <v>1.0</v>
      </c>
      <c r="L39" s="12" t="n">
        <v>0.0</v>
      </c>
      <c r="M39" s="12" t="n">
        <v>33.0</v>
      </c>
      <c r="N39" s="12" t="n">
        <v>2.0</v>
      </c>
      <c r="O39" s="12" t="n">
        <v>0.0</v>
      </c>
      <c r="P39" s="12" t="n">
        <v>0.0</v>
      </c>
      <c r="Q39" s="12" t="n">
        <v>0.0</v>
      </c>
      <c r="R39" s="12" t="n">
        <v>0.0</v>
      </c>
      <c r="S39" s="12" t="n">
        <v>0.0</v>
      </c>
      <c r="T39" s="12" t="n">
        <v>0.0</v>
      </c>
      <c r="U39" s="12" t="n">
        <v>0.0</v>
      </c>
      <c r="V39" s="12" t="n">
        <v>0.0</v>
      </c>
      <c r="W39" s="12" t="n">
        <v>0.0</v>
      </c>
      <c r="X39" s="12" t="n">
        <v>9.0</v>
      </c>
      <c r="Y39" s="12" t="n">
        <v>0.0</v>
      </c>
      <c r="Z39" s="12" t="n">
        <v>0.0</v>
      </c>
      <c r="AA39" s="12" t="n">
        <v>5.0</v>
      </c>
      <c r="AB39" s="12" t="n">
        <v>0.0</v>
      </c>
      <c r="AC39" s="12" t="n">
        <v>0.0</v>
      </c>
      <c r="AD39" s="10" t="n">
        <f t="shared" si="0"/>
        <v>189.0</v>
      </c>
      <c r="AE39" s="37">
        <v>0</v>
      </c>
    </row>
    <row r="40" spans="1:31" x14ac:dyDescent="0.2">
      <c r="A40" s="9" t="s">
        <v>40</v>
      </c>
      <c r="B40" s="9" t="s">
        <v>319</v>
      </c>
      <c r="C40" s="12" t="n">
        <v>3.0</v>
      </c>
      <c r="D40" s="12" t="n">
        <v>30.0</v>
      </c>
      <c r="E40" s="12" t="n">
        <v>1.0</v>
      </c>
      <c r="F40" s="12" t="n">
        <v>0.0</v>
      </c>
      <c r="G40" s="12" t="n">
        <v>0.0</v>
      </c>
      <c r="H40" s="12" t="n">
        <v>13.0</v>
      </c>
      <c r="I40" s="12" t="n">
        <v>2.0</v>
      </c>
      <c r="J40" s="12" t="n">
        <v>0.0</v>
      </c>
      <c r="K40" s="12" t="n">
        <v>3.0</v>
      </c>
      <c r="L40" s="12" t="n">
        <v>1.0</v>
      </c>
      <c r="M40" s="12" t="n">
        <v>65.0</v>
      </c>
      <c r="N40" s="12" t="n">
        <v>2.0</v>
      </c>
      <c r="O40" s="12" t="n">
        <v>0.0</v>
      </c>
      <c r="P40" s="12" t="n">
        <v>0.0</v>
      </c>
      <c r="Q40" s="12" t="n">
        <v>0.0</v>
      </c>
      <c r="R40" s="12" t="n">
        <v>2.0</v>
      </c>
      <c r="S40" s="12" t="n">
        <v>3.0</v>
      </c>
      <c r="T40" s="12" t="n">
        <v>0.0</v>
      </c>
      <c r="U40" s="12" t="n">
        <v>0.0</v>
      </c>
      <c r="V40" s="12" t="n">
        <v>0.0</v>
      </c>
      <c r="W40" s="12" t="n">
        <v>4.0</v>
      </c>
      <c r="X40" s="12" t="n">
        <v>0.0</v>
      </c>
      <c r="Y40" s="12" t="n">
        <v>0.0</v>
      </c>
      <c r="Z40" s="12" t="n">
        <v>6.0</v>
      </c>
      <c r="AA40" s="12" t="n">
        <v>1.0</v>
      </c>
      <c r="AB40" s="12" t="n">
        <v>0.0</v>
      </c>
      <c r="AC40" s="12" t="n">
        <v>0.0</v>
      </c>
      <c r="AD40" s="10" t="n">
        <f t="shared" si="0"/>
        <v>136.0</v>
      </c>
      <c r="AE40" s="37">
        <v>0</v>
      </c>
    </row>
    <row r="41" spans="1:31" x14ac:dyDescent="0.2">
      <c r="A41" s="9" t="s">
        <v>40</v>
      </c>
      <c r="B41" s="9" t="s">
        <v>318</v>
      </c>
      <c r="C41" s="12" t="n">
        <v>0.0</v>
      </c>
      <c r="D41" s="12" t="n">
        <v>1.0</v>
      </c>
      <c r="E41" s="12" t="n">
        <v>0.0</v>
      </c>
      <c r="F41" s="12" t="n">
        <v>0.0</v>
      </c>
      <c r="G41" s="12" t="n">
        <v>0.0</v>
      </c>
      <c r="H41" s="12" t="n">
        <v>64.0</v>
      </c>
      <c r="I41" s="12" t="n">
        <v>0.0</v>
      </c>
      <c r="J41" s="12" t="n">
        <v>0.0</v>
      </c>
      <c r="K41" s="12" t="n">
        <v>0.0</v>
      </c>
      <c r="L41" s="12" t="n">
        <v>0.0</v>
      </c>
      <c r="M41" s="12" t="n">
        <v>2.0</v>
      </c>
      <c r="N41" s="12" t="n">
        <v>1.0</v>
      </c>
      <c r="O41" s="12" t="n">
        <v>0.0</v>
      </c>
      <c r="P41" s="12" t="n">
        <v>0.0</v>
      </c>
      <c r="Q41" s="12" t="n">
        <v>0.0</v>
      </c>
      <c r="R41" s="12" t="n">
        <v>0.0</v>
      </c>
      <c r="S41" s="12" t="n">
        <v>0.0</v>
      </c>
      <c r="T41" s="12" t="n">
        <v>0.0</v>
      </c>
      <c r="U41" s="12" t="n">
        <v>0.0</v>
      </c>
      <c r="V41" s="12" t="n">
        <v>0.0</v>
      </c>
      <c r="W41" s="12" t="n">
        <v>0.0</v>
      </c>
      <c r="X41" s="12" t="n">
        <v>1.0</v>
      </c>
      <c r="Y41" s="12" t="n">
        <v>0.0</v>
      </c>
      <c r="Z41" s="12" t="n">
        <v>0.0</v>
      </c>
      <c r="AA41" s="12" t="n">
        <v>0.0</v>
      </c>
      <c r="AB41" s="12" t="n">
        <v>0.0</v>
      </c>
      <c r="AC41" s="12" t="n">
        <v>0.0</v>
      </c>
      <c r="AD41" s="10" t="n">
        <f t="shared" si="0"/>
        <v>69.0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4.0</v>
      </c>
      <c r="L42" s="12" t="n">
        <v>0.0</v>
      </c>
      <c r="M42" s="12" t="n">
        <v>0.0</v>
      </c>
      <c r="N42" s="12" t="n">
        <v>0.0</v>
      </c>
      <c r="O42" s="12" t="n">
        <v>1.0</v>
      </c>
      <c r="P42" s="12" t="n">
        <v>0.0</v>
      </c>
      <c r="Q42" s="12" t="n">
        <v>0.0</v>
      </c>
      <c r="R42" s="12" t="n">
        <v>0.0</v>
      </c>
      <c r="S42" s="12" t="n">
        <v>0.0</v>
      </c>
      <c r="T42" s="12" t="n">
        <v>1.0</v>
      </c>
      <c r="U42" s="12" t="n">
        <v>0.0</v>
      </c>
      <c r="V42" s="12" t="n">
        <v>0.0</v>
      </c>
      <c r="W42" s="12" t="n">
        <v>0.0</v>
      </c>
      <c r="X42" s="12" t="n">
        <v>0.0</v>
      </c>
      <c r="Y42" s="12" t="n">
        <v>0.0</v>
      </c>
      <c r="Z42" s="12" t="n">
        <v>1.0</v>
      </c>
      <c r="AA42" s="12" t="n">
        <v>0.0</v>
      </c>
      <c r="AB42" s="12" t="n">
        <v>0.0</v>
      </c>
      <c r="AC42" s="12" t="n">
        <v>0.0</v>
      </c>
      <c r="AD42" s="10" t="n">
        <f t="shared" si="0"/>
        <v>7.0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3.0</v>
      </c>
      <c r="L45" s="12" t="n">
        <v>0.0</v>
      </c>
      <c r="M45" s="12" t="n">
        <v>0.0</v>
      </c>
      <c r="N45" s="12" t="n">
        <v>0.0</v>
      </c>
      <c r="O45" s="12" t="n">
        <v>1.0</v>
      </c>
      <c r="P45" s="12" t="n">
        <v>0.0</v>
      </c>
      <c r="Q45" s="12" t="n">
        <v>0.0</v>
      </c>
      <c r="R45" s="12" t="n">
        <v>0.0</v>
      </c>
      <c r="S45" s="12" t="n">
        <v>0.0</v>
      </c>
      <c r="T45" s="12" t="n">
        <v>0.0</v>
      </c>
      <c r="U45" s="12" t="n">
        <v>0.0</v>
      </c>
      <c r="V45" s="12" t="n">
        <v>0.0</v>
      </c>
      <c r="W45" s="12" t="n">
        <v>0.0</v>
      </c>
      <c r="X45" s="12" t="n">
        <v>0.0</v>
      </c>
      <c r="Y45" s="12" t="n">
        <v>0.0</v>
      </c>
      <c r="Z45" s="12" t="n">
        <v>1.0</v>
      </c>
      <c r="AA45" s="12" t="n">
        <v>0.0</v>
      </c>
      <c r="AB45" s="12" t="n">
        <v>0.0</v>
      </c>
      <c r="AC45" s="12" t="n">
        <v>0.0</v>
      </c>
      <c r="AD45" s="10" t="n">
        <f t="shared" si="0"/>
        <v>5.0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2.0</v>
      </c>
      <c r="E50" s="12" t="n">
        <v>0.0</v>
      </c>
      <c r="F50" s="12" t="n">
        <v>0.0</v>
      </c>
      <c r="G50" s="12" t="n">
        <v>0.0</v>
      </c>
      <c r="H50" s="12" t="n">
        <v>0.0</v>
      </c>
      <c r="I50" s="12" t="n">
        <v>0.0</v>
      </c>
      <c r="J50" s="12" t="n">
        <v>0.0</v>
      </c>
      <c r="K50" s="12" t="n">
        <v>0.0</v>
      </c>
      <c r="L50" s="12" t="n">
        <v>0.0</v>
      </c>
      <c r="M50" s="12" t="n">
        <v>0.0</v>
      </c>
      <c r="N50" s="12" t="n">
        <v>1.0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3.0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8.0</v>
      </c>
      <c r="D52" s="12" t="n">
        <v>5.0</v>
      </c>
      <c r="E52" s="12" t="n">
        <v>0.0</v>
      </c>
      <c r="F52" s="12" t="n">
        <v>0.0</v>
      </c>
      <c r="G52" s="12" t="n">
        <v>1.0</v>
      </c>
      <c r="H52" s="12" t="n">
        <v>6.0</v>
      </c>
      <c r="I52" s="12" t="n">
        <v>5.0</v>
      </c>
      <c r="J52" s="12" t="n">
        <v>0.0</v>
      </c>
      <c r="K52" s="12" t="n">
        <v>1.0</v>
      </c>
      <c r="L52" s="12" t="n">
        <v>0.0</v>
      </c>
      <c r="M52" s="12" t="n">
        <v>32.0</v>
      </c>
      <c r="N52" s="12" t="n">
        <v>1.0</v>
      </c>
      <c r="O52" s="12" t="n">
        <v>0.0</v>
      </c>
      <c r="P52" s="12" t="n">
        <v>0.0</v>
      </c>
      <c r="Q52" s="12" t="n">
        <v>0.0</v>
      </c>
      <c r="R52" s="12" t="n">
        <v>0.0</v>
      </c>
      <c r="S52" s="12" t="n">
        <v>0.0</v>
      </c>
      <c r="T52" s="12" t="n">
        <v>0.0</v>
      </c>
      <c r="U52" s="12" t="n">
        <v>0.0</v>
      </c>
      <c r="V52" s="12" t="n">
        <v>0.0</v>
      </c>
      <c r="W52" s="12" t="n">
        <v>0.0</v>
      </c>
      <c r="X52" s="12" t="n">
        <v>0.0</v>
      </c>
      <c r="Y52" s="12" t="n">
        <v>0.0</v>
      </c>
      <c r="Z52" s="12" t="n">
        <v>0.0</v>
      </c>
      <c r="AA52" s="12" t="n">
        <v>1.0</v>
      </c>
      <c r="AB52" s="12" t="n">
        <v>0.0</v>
      </c>
      <c r="AC52" s="12" t="n">
        <v>0.0</v>
      </c>
      <c r="AD52" s="10" t="n">
        <f t="shared" si="0"/>
        <v>60.0</v>
      </c>
      <c r="AE52" s="37">
        <v>0</v>
      </c>
    </row>
    <row r="53" spans="1:31" x14ac:dyDescent="0.2">
      <c r="A53" s="3" t="s">
        <v>360</v>
      </c>
      <c r="B53" s="9" t="s">
        <v>318</v>
      </c>
      <c r="C53" s="12" t="n">
        <v>14.0</v>
      </c>
      <c r="D53" s="12" t="n">
        <v>28.0</v>
      </c>
      <c r="E53" s="12" t="n">
        <v>10.0</v>
      </c>
      <c r="F53" s="12" t="n">
        <v>0.0</v>
      </c>
      <c r="G53" s="12" t="n">
        <v>0.0</v>
      </c>
      <c r="H53" s="12" t="n">
        <v>27.0</v>
      </c>
      <c r="I53" s="12" t="n">
        <v>9.0</v>
      </c>
      <c r="J53" s="12" t="n">
        <v>0.0</v>
      </c>
      <c r="K53" s="12" t="n">
        <v>13.0</v>
      </c>
      <c r="L53" s="12" t="n">
        <v>9.0</v>
      </c>
      <c r="M53" s="12" t="n">
        <v>33.0</v>
      </c>
      <c r="N53" s="12" t="n">
        <v>11.0</v>
      </c>
      <c r="O53" s="12" t="n">
        <v>9.0</v>
      </c>
      <c r="P53" s="12" t="n">
        <v>9.0</v>
      </c>
      <c r="Q53" s="12" t="n">
        <v>9.0</v>
      </c>
      <c r="R53" s="12" t="n">
        <v>9.0</v>
      </c>
      <c r="S53" s="12" t="n">
        <v>15.0</v>
      </c>
      <c r="T53" s="12" t="n">
        <v>9.0</v>
      </c>
      <c r="U53" s="12" t="n">
        <v>10.0</v>
      </c>
      <c r="V53" s="12" t="n">
        <v>0.0</v>
      </c>
      <c r="W53" s="12" t="n">
        <v>15.0</v>
      </c>
      <c r="X53" s="12" t="n">
        <v>7.0</v>
      </c>
      <c r="Y53" s="12" t="n">
        <v>0.0</v>
      </c>
      <c r="Z53" s="12" t="n">
        <v>10.0</v>
      </c>
      <c r="AA53" s="12" t="n">
        <v>11.0</v>
      </c>
      <c r="AB53" s="12" t="n">
        <v>0.0</v>
      </c>
      <c r="AC53" s="12" t="n">
        <v>9.0</v>
      </c>
      <c r="AD53" s="10" t="n">
        <f t="shared" si="0"/>
        <v>276.0</v>
      </c>
      <c r="AE53" s="37">
        <v>0</v>
      </c>
    </row>
    <row r="54" spans="1:31" x14ac:dyDescent="0.2">
      <c r="A54" s="3" t="s">
        <v>361</v>
      </c>
      <c r="B54" s="9" t="s">
        <v>319</v>
      </c>
      <c r="C54" s="12" t="n">
        <v>12.0</v>
      </c>
      <c r="D54" s="12" t="n">
        <v>22.0</v>
      </c>
      <c r="E54" s="12" t="n">
        <v>6.0</v>
      </c>
      <c r="F54" s="12" t="n">
        <v>0.0</v>
      </c>
      <c r="G54" s="12" t="n">
        <v>0.0</v>
      </c>
      <c r="H54" s="12" t="n">
        <v>21.0</v>
      </c>
      <c r="I54" s="12" t="n">
        <v>7.0</v>
      </c>
      <c r="J54" s="12" t="n">
        <v>0.0</v>
      </c>
      <c r="K54" s="12" t="n">
        <v>12.0</v>
      </c>
      <c r="L54" s="12" t="n">
        <v>9.0</v>
      </c>
      <c r="M54" s="12" t="n">
        <v>33.0</v>
      </c>
      <c r="N54" s="12" t="n">
        <v>12.0</v>
      </c>
      <c r="O54" s="12" t="n">
        <v>0.0</v>
      </c>
      <c r="P54" s="63" t="n">
        <v>11.0</v>
      </c>
      <c r="Q54" s="12" t="n">
        <v>9.0</v>
      </c>
      <c r="R54" s="12" t="n">
        <v>12.0</v>
      </c>
      <c r="S54" s="12" t="n">
        <v>13.0</v>
      </c>
      <c r="T54" s="12" t="n">
        <v>9.0</v>
      </c>
      <c r="U54" s="12" t="n">
        <v>2.0</v>
      </c>
      <c r="V54" s="12" t="n">
        <v>0.0</v>
      </c>
      <c r="W54" s="12" t="n">
        <v>14.0</v>
      </c>
      <c r="X54" s="12" t="n">
        <v>3.0</v>
      </c>
      <c r="Y54" s="12" t="n">
        <v>0.0</v>
      </c>
      <c r="Z54" s="12" t="n">
        <v>10.0</v>
      </c>
      <c r="AA54" s="12" t="n">
        <v>11.0</v>
      </c>
      <c r="AB54" s="12" t="n">
        <v>0.0</v>
      </c>
      <c r="AC54" s="12" t="n">
        <v>9.0</v>
      </c>
      <c r="AD54" s="10" t="n">
        <f t="shared" si="0"/>
        <v>237.0</v>
      </c>
      <c r="AE54" s="37" t="n">
        <v>1.0</v>
      </c>
    </row>
    <row r="55" spans="1:31" x14ac:dyDescent="0.2">
      <c r="A55" s="3" t="s">
        <v>361</v>
      </c>
      <c r="B55" s="9" t="s">
        <v>318</v>
      </c>
      <c r="C55" s="12" t="n">
        <v>8.0</v>
      </c>
      <c r="D55" s="12" t="n">
        <v>5.0</v>
      </c>
      <c r="E55" s="12" t="n">
        <v>0.0</v>
      </c>
      <c r="F55" s="12" t="n">
        <v>0.0</v>
      </c>
      <c r="G55" s="12" t="n">
        <v>0.0</v>
      </c>
      <c r="H55" s="12" t="n">
        <v>6.0</v>
      </c>
      <c r="I55" s="12" t="n">
        <v>5.0</v>
      </c>
      <c r="J55" s="12" t="n">
        <v>0.0</v>
      </c>
      <c r="K55" s="12" t="n">
        <v>1.0</v>
      </c>
      <c r="L55" s="12" t="n">
        <v>0.0</v>
      </c>
      <c r="M55" s="12" t="n">
        <v>31.0</v>
      </c>
      <c r="N55" s="12" t="n">
        <v>1.0</v>
      </c>
      <c r="O55" s="12" t="n">
        <v>0.0</v>
      </c>
      <c r="P55" s="12" t="n">
        <v>0.0</v>
      </c>
      <c r="Q55" s="12" t="n">
        <v>0.0</v>
      </c>
      <c r="R55" s="12" t="n">
        <v>0.0</v>
      </c>
      <c r="S55" s="12" t="n">
        <v>0.0</v>
      </c>
      <c r="T55" s="12" t="n">
        <v>0.0</v>
      </c>
      <c r="U55" s="12" t="n">
        <v>0.0</v>
      </c>
      <c r="V55" s="12" t="n">
        <v>0.0</v>
      </c>
      <c r="W55" s="12" t="n">
        <v>0.0</v>
      </c>
      <c r="X55" s="12" t="n">
        <v>0.0</v>
      </c>
      <c r="Y55" s="12" t="n">
        <v>0.0</v>
      </c>
      <c r="Z55" s="12" t="n">
        <v>0.0</v>
      </c>
      <c r="AA55" s="12" t="n">
        <v>1.0</v>
      </c>
      <c r="AB55" s="12" t="n">
        <v>0.0</v>
      </c>
      <c r="AC55" s="12" t="n">
        <v>0.0</v>
      </c>
      <c r="AD55" s="10" t="n">
        <f t="shared" si="0"/>
        <v>58.0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1.0</v>
      </c>
      <c r="O66" s="12" t="n">
        <v>0.0</v>
      </c>
      <c r="P66" s="12" t="n">
        <v>0.0</v>
      </c>
      <c r="Q66" s="12" t="n">
        <v>0.0</v>
      </c>
      <c r="R66" s="12" t="n">
        <v>0.0</v>
      </c>
      <c r="S66" s="12" t="n">
        <v>0.0</v>
      </c>
      <c r="T66" s="12" t="n">
        <v>0.0</v>
      </c>
      <c r="U66" s="12" t="n">
        <v>0.0</v>
      </c>
      <c r="V66" s="12" t="n">
        <v>0.0</v>
      </c>
      <c r="W66" s="12" t="n">
        <v>0.0</v>
      </c>
      <c r="X66" s="12" t="n">
        <v>2.0</v>
      </c>
      <c r="Y66" s="12" t="n">
        <v>0.0</v>
      </c>
      <c r="Z66" s="12" t="n">
        <v>0.0</v>
      </c>
      <c r="AA66" s="12" t="n">
        <v>0.0</v>
      </c>
      <c r="AB66" s="12" t="n">
        <v>0.0</v>
      </c>
      <c r="AC66" s="12" t="n">
        <v>0.0</v>
      </c>
      <c r="AD66" s="10" t="n">
        <f t="shared" si="0"/>
        <v>3.0</v>
      </c>
      <c r="AE66" s="37">
        <v>0</v>
      </c>
    </row>
    <row r="67" spans="1:31" x14ac:dyDescent="0.2">
      <c r="A67" s="9" t="s">
        <v>57</v>
      </c>
      <c r="B67" s="9" t="s">
        <v>318</v>
      </c>
      <c r="C67" s="12" t="n">
        <v>0.0</v>
      </c>
      <c r="D67" s="12" t="n">
        <v>1.0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1.0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1.0</v>
      </c>
      <c r="D69" s="12" t="n">
        <v>0.0</v>
      </c>
      <c r="E69" s="12" t="n">
        <v>0.0</v>
      </c>
      <c r="F69" s="12" t="n">
        <v>0.0</v>
      </c>
      <c r="G69" s="12" t="n">
        <v>0.0</v>
      </c>
      <c r="H69" s="12" t="n">
        <v>1.0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2.0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10.0</v>
      </c>
      <c r="M72" s="12" t="n">
        <v>0.0</v>
      </c>
      <c r="N72" s="12" t="n">
        <v>0.0</v>
      </c>
      <c r="O72" s="12" t="n">
        <v>0.0</v>
      </c>
      <c r="P72" s="12" t="n">
        <v>11.0</v>
      </c>
      <c r="Q72" s="12" t="n">
        <v>0.0</v>
      </c>
      <c r="R72" s="12" t="n">
        <v>0.0</v>
      </c>
      <c r="S72" s="12" t="n">
        <v>0.0</v>
      </c>
      <c r="T72" s="12" t="n">
        <v>9.0</v>
      </c>
      <c r="U72" s="12" t="n">
        <v>0.0</v>
      </c>
      <c r="V72" s="12" t="n">
        <v>0.0</v>
      </c>
      <c r="W72" s="12" t="n">
        <v>0.0</v>
      </c>
      <c r="X72" s="12" t="n">
        <v>0.0</v>
      </c>
      <c r="Y72" s="12" t="n">
        <v>0.0</v>
      </c>
      <c r="Z72" s="12" t="n">
        <v>0.0</v>
      </c>
      <c r="AA72" s="12" t="n">
        <v>0.0</v>
      </c>
      <c r="AB72" s="12" t="n">
        <v>0.0</v>
      </c>
      <c r="AC72" s="12" t="n">
        <v>1.0</v>
      </c>
      <c r="AD72" s="10" t="n">
        <f t="shared" si="0"/>
        <v>31.0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8.0</v>
      </c>
      <c r="J74" s="12" t="n">
        <v>0.0</v>
      </c>
      <c r="K74" s="12" t="n">
        <v>1.0</v>
      </c>
      <c r="L74" s="12" t="n">
        <v>0.0</v>
      </c>
      <c r="M74" s="12" t="n">
        <v>0.0</v>
      </c>
      <c r="N74" s="12" t="n">
        <v>0.0</v>
      </c>
      <c r="O74" s="12" t="n">
        <v>0.0</v>
      </c>
      <c r="P74" s="12" t="n">
        <v>0.0</v>
      </c>
      <c r="Q74" s="12" t="n">
        <v>9.0</v>
      </c>
      <c r="R74" s="12" t="n">
        <v>2.0</v>
      </c>
      <c r="S74" s="12" t="n">
        <v>0.0</v>
      </c>
      <c r="T74" s="12" t="n">
        <v>0.0</v>
      </c>
      <c r="U74" s="12" t="n">
        <v>0.0</v>
      </c>
      <c r="V74" s="12" t="n">
        <v>0.0</v>
      </c>
      <c r="W74" s="12" t="n">
        <v>0.0</v>
      </c>
      <c r="X74" s="12" t="n">
        <v>0.0</v>
      </c>
      <c r="Y74" s="12" t="n">
        <v>0.0</v>
      </c>
      <c r="Z74" s="12" t="n">
        <v>0.0</v>
      </c>
      <c r="AA74" s="12" t="n">
        <v>12.0</v>
      </c>
      <c r="AB74" s="12" t="n">
        <v>0.0</v>
      </c>
      <c r="AC74" s="12" t="n">
        <v>0.0</v>
      </c>
      <c r="AD74" s="10" t="n">
        <f t="shared" si="0"/>
        <v>32.0</v>
      </c>
      <c r="AE74" s="37">
        <v>0</v>
      </c>
    </row>
    <row r="75" spans="1:31" x14ac:dyDescent="0.2">
      <c r="A75" s="9" t="s">
        <v>65</v>
      </c>
      <c r="B75" s="9" t="s">
        <v>318</v>
      </c>
      <c r="C75" s="12" t="n">
        <v>9.0</v>
      </c>
      <c r="D75" s="12" t="n">
        <v>10.0</v>
      </c>
      <c r="E75" s="12" t="n">
        <v>0.0</v>
      </c>
      <c r="F75" s="12" t="n">
        <v>0.0</v>
      </c>
      <c r="G75" s="12" t="n">
        <v>0.0</v>
      </c>
      <c r="H75" s="12" t="n">
        <v>176.0</v>
      </c>
      <c r="I75" s="12" t="n">
        <v>9.0</v>
      </c>
      <c r="J75" s="12" t="n">
        <v>0.0</v>
      </c>
      <c r="K75" s="12" t="n">
        <v>1.0</v>
      </c>
      <c r="L75" s="12" t="n">
        <v>0.0</v>
      </c>
      <c r="M75" s="12" t="n">
        <v>35.0</v>
      </c>
      <c r="N75" s="12" t="n">
        <v>3.0</v>
      </c>
      <c r="O75" s="12" t="n">
        <v>0.0</v>
      </c>
      <c r="P75" s="12" t="n">
        <v>0.0</v>
      </c>
      <c r="Q75" s="12" t="n">
        <v>0.0</v>
      </c>
      <c r="R75" s="12" t="n">
        <v>0.0</v>
      </c>
      <c r="S75" s="12" t="n">
        <v>0.0</v>
      </c>
      <c r="T75" s="12" t="n">
        <v>0.0</v>
      </c>
      <c r="U75" s="12" t="n">
        <v>0.0</v>
      </c>
      <c r="V75" s="12" t="n">
        <v>0.0</v>
      </c>
      <c r="W75" s="12" t="n">
        <v>0.0</v>
      </c>
      <c r="X75" s="12" t="n">
        <v>10.0</v>
      </c>
      <c r="Y75" s="12" t="n">
        <v>0.0</v>
      </c>
      <c r="Z75" s="12" t="n">
        <v>0.0</v>
      </c>
      <c r="AA75" s="12" t="n">
        <v>5.0</v>
      </c>
      <c r="AB75" s="12" t="n">
        <v>0.0</v>
      </c>
      <c r="AC75" s="12" t="n">
        <v>0.0</v>
      </c>
      <c r="AD75" s="10" t="n">
        <f t="shared" ref="AD75:AD218" si="1">SUM(C75:AC75)</f>
        <v>258.0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2.0</v>
      </c>
      <c r="L76" s="12" t="n">
        <v>0.0</v>
      </c>
      <c r="M76" s="12" t="n">
        <v>0.0</v>
      </c>
      <c r="N76" s="12" t="n">
        <v>0.0</v>
      </c>
      <c r="O76" s="12" t="n">
        <v>0.0</v>
      </c>
      <c r="P76" s="12" t="n">
        <v>0.0</v>
      </c>
      <c r="Q76" s="12" t="n">
        <v>0.0</v>
      </c>
      <c r="R76" s="12" t="n">
        <v>0.0</v>
      </c>
      <c r="S76" s="12" t="n">
        <v>0.0</v>
      </c>
      <c r="T76" s="12" t="n">
        <v>1.0</v>
      </c>
      <c r="U76" s="12" t="n">
        <v>0.0</v>
      </c>
      <c r="V76" s="12" t="n">
        <v>0.0</v>
      </c>
      <c r="W76" s="12" t="n">
        <v>0.0</v>
      </c>
      <c r="X76" s="12" t="n">
        <v>0.0</v>
      </c>
      <c r="Y76" s="12" t="n">
        <v>0.0</v>
      </c>
      <c r="Z76" s="12" t="n">
        <v>0.0</v>
      </c>
      <c r="AA76" s="12" t="n">
        <v>0.0</v>
      </c>
      <c r="AB76" s="12" t="n">
        <v>0.0</v>
      </c>
      <c r="AC76" s="12" t="n">
        <v>0.0</v>
      </c>
      <c r="AD76" s="10" t="n">
        <f t="shared" si="1"/>
        <v>3.0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0.0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1.0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1.0</v>
      </c>
      <c r="AE85" s="37">
        <v>0</v>
      </c>
    </row>
    <row r="86" spans="1:31" x14ac:dyDescent="0.2">
      <c r="A86" s="9" t="s">
        <v>77</v>
      </c>
      <c r="B86" s="9" t="s">
        <v>319</v>
      </c>
      <c r="C86" s="12" t="n">
        <v>0.0</v>
      </c>
      <c r="D86" s="12" t="n">
        <v>31.0</v>
      </c>
      <c r="E86" s="12" t="n">
        <v>0.0</v>
      </c>
      <c r="F86" s="12" t="n">
        <v>0.0</v>
      </c>
      <c r="G86" s="12" t="n">
        <v>0.0</v>
      </c>
      <c r="H86" s="12" t="n">
        <v>1.0</v>
      </c>
      <c r="I86" s="12" t="n">
        <v>0.0</v>
      </c>
      <c r="J86" s="12" t="n">
        <v>0.0</v>
      </c>
      <c r="K86" s="12" t="n">
        <v>0.0</v>
      </c>
      <c r="L86" s="12" t="n">
        <v>0.0</v>
      </c>
      <c r="M86" s="63" t="n">
        <v>29.0</v>
      </c>
      <c r="N86" s="12" t="n">
        <v>0.0</v>
      </c>
      <c r="O86" s="12" t="n">
        <v>0.0</v>
      </c>
      <c r="P86" s="12" t="n">
        <v>0.0</v>
      </c>
      <c r="Q86" s="12" t="n">
        <v>0.0</v>
      </c>
      <c r="R86" s="12" t="n">
        <v>0.0</v>
      </c>
      <c r="S86" s="12" t="n">
        <v>2.0</v>
      </c>
      <c r="T86" s="12" t="n">
        <v>0.0</v>
      </c>
      <c r="U86" s="12" t="n">
        <v>0.0</v>
      </c>
      <c r="V86" s="12" t="n">
        <v>0.0</v>
      </c>
      <c r="W86" s="12" t="n">
        <v>0.0</v>
      </c>
      <c r="X86" s="12" t="n">
        <v>0.0</v>
      </c>
      <c r="Y86" s="12" t="n">
        <v>0.0</v>
      </c>
      <c r="Z86" s="12" t="n">
        <v>0.0</v>
      </c>
      <c r="AA86" s="12" t="n">
        <v>0.0</v>
      </c>
      <c r="AB86" s="12" t="n">
        <v>0.0</v>
      </c>
      <c r="AC86" s="12" t="n">
        <v>0.0</v>
      </c>
      <c r="AD86" s="10" t="n">
        <f t="shared" si="1"/>
        <v>63.0</v>
      </c>
      <c r="AE86" s="37" t="n">
        <v>1.0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1.0</v>
      </c>
      <c r="E88" s="12" t="n">
        <v>0.0</v>
      </c>
      <c r="F88" s="12" t="n">
        <v>0.0</v>
      </c>
      <c r="G88" s="12" t="n">
        <v>0.0</v>
      </c>
      <c r="H88" s="12" t="n">
        <v>0.0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1.0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63" t="n">
        <v>27.0</v>
      </c>
      <c r="E90" s="12" t="n">
        <v>0.0</v>
      </c>
      <c r="F90" s="12" t="n">
        <v>0.0</v>
      </c>
      <c r="G90" s="12" t="n">
        <v>0.0</v>
      </c>
      <c r="H90" s="12" t="n">
        <v>11.0</v>
      </c>
      <c r="I90" s="12" t="n">
        <v>0.0</v>
      </c>
      <c r="J90" s="12" t="n">
        <v>0.0</v>
      </c>
      <c r="K90" s="12" t="n">
        <v>0.0</v>
      </c>
      <c r="L90" s="12" t="n">
        <v>1.0</v>
      </c>
      <c r="M90" s="12" t="n">
        <v>13.0</v>
      </c>
      <c r="N90" s="12" t="n">
        <v>2.0</v>
      </c>
      <c r="O90" s="12" t="n">
        <v>0.0</v>
      </c>
      <c r="P90" s="12" t="n">
        <v>0.0</v>
      </c>
      <c r="Q90" s="12" t="n">
        <v>0.0</v>
      </c>
      <c r="R90" s="12" t="n">
        <v>0.0</v>
      </c>
      <c r="S90" s="12" t="n">
        <v>5.0</v>
      </c>
      <c r="T90" s="12" t="n">
        <v>0.0</v>
      </c>
      <c r="U90" s="12" t="n">
        <v>0.0</v>
      </c>
      <c r="V90" s="12" t="n">
        <v>0.0</v>
      </c>
      <c r="W90" s="12" t="n">
        <v>0.0</v>
      </c>
      <c r="X90" s="12" t="n">
        <v>0.0</v>
      </c>
      <c r="Y90" s="12" t="n">
        <v>0.0</v>
      </c>
      <c r="Z90" s="12" t="n">
        <v>3.0</v>
      </c>
      <c r="AA90" s="12" t="n">
        <v>0.0</v>
      </c>
      <c r="AB90" s="12" t="n">
        <v>0.0</v>
      </c>
      <c r="AC90" s="12" t="n">
        <v>0.0</v>
      </c>
      <c r="AD90" s="10" t="n">
        <f t="shared" si="1"/>
        <v>62.0</v>
      </c>
      <c r="AE90" s="37" t="n">
        <v>1.0</v>
      </c>
    </row>
    <row r="91" spans="1:31" x14ac:dyDescent="0.2">
      <c r="A91" s="9" t="s">
        <v>81</v>
      </c>
      <c r="B91" s="9" t="s">
        <v>318</v>
      </c>
      <c r="C91" s="12" t="n">
        <v>0.0</v>
      </c>
      <c r="D91" s="12" t="n">
        <v>32.0</v>
      </c>
      <c r="E91" s="12" t="n">
        <v>0.0</v>
      </c>
      <c r="F91" s="12" t="n">
        <v>0.0</v>
      </c>
      <c r="G91" s="12" t="n">
        <v>0.0</v>
      </c>
      <c r="H91" s="63" t="n">
        <v>85.0</v>
      </c>
      <c r="I91" s="12" t="n">
        <v>0.0</v>
      </c>
      <c r="J91" s="12" t="n">
        <v>0.0</v>
      </c>
      <c r="K91" s="12" t="n">
        <v>4.0</v>
      </c>
      <c r="L91" s="12" t="n">
        <v>0.0</v>
      </c>
      <c r="M91" s="12" t="n">
        <v>55.0</v>
      </c>
      <c r="N91" s="12" t="n">
        <v>1.0</v>
      </c>
      <c r="O91" s="12" t="n">
        <v>0.0</v>
      </c>
      <c r="P91" s="12" t="n">
        <v>3.0</v>
      </c>
      <c r="Q91" s="12" t="n">
        <v>0.0</v>
      </c>
      <c r="R91" s="12" t="n">
        <v>0.0</v>
      </c>
      <c r="S91" s="12" t="n">
        <v>20.0</v>
      </c>
      <c r="T91" s="12" t="n">
        <v>0.0</v>
      </c>
      <c r="U91" s="12" t="n">
        <v>0.0</v>
      </c>
      <c r="V91" s="12" t="n">
        <v>0.0</v>
      </c>
      <c r="W91" s="12" t="n">
        <v>2.0</v>
      </c>
      <c r="X91" s="12" t="n">
        <v>2.0</v>
      </c>
      <c r="Y91" s="12" t="n">
        <v>0.0</v>
      </c>
      <c r="Z91" s="12" t="n">
        <v>1.0</v>
      </c>
      <c r="AA91" s="12" t="n">
        <v>0.0</v>
      </c>
      <c r="AB91" s="12" t="n">
        <v>0.0</v>
      </c>
      <c r="AC91" s="12" t="n">
        <v>0.0</v>
      </c>
      <c r="AD91" s="10" t="n">
        <f t="shared" si="1"/>
        <v>205.0</v>
      </c>
      <c r="AE91" s="37" t="n">
        <v>1.0</v>
      </c>
    </row>
    <row r="92" spans="1:31" x14ac:dyDescent="0.2">
      <c r="A92" s="9" t="s">
        <v>83</v>
      </c>
      <c r="B92" s="9" t="s">
        <v>319</v>
      </c>
      <c r="C92" s="12" t="n">
        <v>0.0</v>
      </c>
      <c r="D92" s="12" t="n">
        <v>1.0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1.0</v>
      </c>
      <c r="T92" s="12" t="n">
        <v>0.0</v>
      </c>
      <c r="U92" s="12" t="n">
        <v>0.0</v>
      </c>
      <c r="V92" s="12" t="n">
        <v>0.0</v>
      </c>
      <c r="W92" s="12" t="n">
        <v>0.0</v>
      </c>
      <c r="X92" s="12" t="n">
        <v>0.0</v>
      </c>
      <c r="Y92" s="12" t="n">
        <v>0.0</v>
      </c>
      <c r="Z92" s="12" t="n">
        <v>0.0</v>
      </c>
      <c r="AA92" s="12" t="n">
        <v>0.0</v>
      </c>
      <c r="AB92" s="12" t="n">
        <v>0.0</v>
      </c>
      <c r="AC92" s="12" t="n">
        <v>0.0</v>
      </c>
      <c r="AD92" s="10" t="n">
        <f t="shared" si="1"/>
        <v>2.0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6.0</v>
      </c>
      <c r="D98" s="12" t="n">
        <v>31.0</v>
      </c>
      <c r="E98" s="12" t="n">
        <v>1.0</v>
      </c>
      <c r="F98" s="12" t="n">
        <v>0.0</v>
      </c>
      <c r="G98" s="12" t="n">
        <v>0.0</v>
      </c>
      <c r="H98" s="12" t="n">
        <v>262.0</v>
      </c>
      <c r="I98" s="12" t="n">
        <v>0.0</v>
      </c>
      <c r="J98" s="12" t="n">
        <v>0.0</v>
      </c>
      <c r="K98" s="12" t="n">
        <v>18.0</v>
      </c>
      <c r="L98" s="12" t="n">
        <v>7.0</v>
      </c>
      <c r="M98" s="12" t="n">
        <v>2.0</v>
      </c>
      <c r="N98" s="12" t="n">
        <v>7.0</v>
      </c>
      <c r="O98" s="12" t="n">
        <v>0.0</v>
      </c>
      <c r="P98" s="12" t="n">
        <v>9.0</v>
      </c>
      <c r="Q98" s="12" t="n">
        <v>1.0</v>
      </c>
      <c r="R98" s="12" t="n">
        <v>1.0</v>
      </c>
      <c r="S98" s="12" t="n">
        <v>10.0</v>
      </c>
      <c r="T98" s="12" t="n">
        <v>6.0</v>
      </c>
      <c r="U98" s="12" t="n">
        <v>0.0</v>
      </c>
      <c r="V98" s="12" t="n">
        <v>0.0</v>
      </c>
      <c r="W98" s="12" t="n">
        <v>2.0</v>
      </c>
      <c r="X98" s="12" t="n">
        <v>0.0</v>
      </c>
      <c r="Y98" s="12" t="n">
        <v>0.0</v>
      </c>
      <c r="Z98" s="12" t="n">
        <v>1.0</v>
      </c>
      <c r="AA98" s="12" t="n">
        <v>3.0</v>
      </c>
      <c r="AB98" s="12" t="n">
        <v>0.0</v>
      </c>
      <c r="AC98" s="12" t="n">
        <v>7.0</v>
      </c>
      <c r="AD98" s="10" t="n">
        <f t="shared" si="1"/>
        <v>374.0</v>
      </c>
      <c r="AE98" s="37">
        <v>0</v>
      </c>
    </row>
    <row r="99" spans="1:31" x14ac:dyDescent="0.2">
      <c r="A99" s="9" t="s">
        <v>461</v>
      </c>
      <c r="B99" s="9" t="s">
        <v>318</v>
      </c>
      <c r="C99" s="12" t="n">
        <v>32.0</v>
      </c>
      <c r="D99" s="12" t="n">
        <v>44.0</v>
      </c>
      <c r="E99" s="12" t="n">
        <v>8.0</v>
      </c>
      <c r="F99" s="12" t="n">
        <v>0.0</v>
      </c>
      <c r="G99" s="12" t="n">
        <v>0.0</v>
      </c>
      <c r="H99" s="63" t="n">
        <v>84.0</v>
      </c>
      <c r="I99" s="12" t="n">
        <v>7.0</v>
      </c>
      <c r="J99" s="12" t="n">
        <v>0.0</v>
      </c>
      <c r="K99" s="12" t="n">
        <v>26.0</v>
      </c>
      <c r="L99" s="12" t="n">
        <v>7.0</v>
      </c>
      <c r="M99" s="12" t="n">
        <v>77.0</v>
      </c>
      <c r="N99" s="12" t="n">
        <v>13.0</v>
      </c>
      <c r="O99" s="12" t="n">
        <v>7.0</v>
      </c>
      <c r="P99" s="12" t="n">
        <v>9.0</v>
      </c>
      <c r="Q99" s="12" t="n">
        <v>7.0</v>
      </c>
      <c r="R99" s="12" t="n">
        <v>7.0</v>
      </c>
      <c r="S99" s="12" t="n">
        <v>21.0</v>
      </c>
      <c r="T99" s="12" t="n">
        <v>9.0</v>
      </c>
      <c r="U99" s="12" t="n">
        <v>7.0</v>
      </c>
      <c r="V99" s="12" t="n">
        <v>0.0</v>
      </c>
      <c r="W99" s="12" t="n">
        <v>10.0</v>
      </c>
      <c r="X99" s="12" t="n">
        <v>9.0</v>
      </c>
      <c r="Y99" s="12" t="n">
        <v>0.0</v>
      </c>
      <c r="Z99" s="12" t="n">
        <v>22.0</v>
      </c>
      <c r="AA99" s="12" t="n">
        <v>12.0</v>
      </c>
      <c r="AB99" s="12" t="n">
        <v>0.0</v>
      </c>
      <c r="AC99" s="12" t="n">
        <v>7.0</v>
      </c>
      <c r="AD99" s="10" t="n">
        <f t="shared" si="1"/>
        <v>425.0</v>
      </c>
      <c r="AE99" s="37" t="n">
        <v>1.0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1.0</v>
      </c>
      <c r="I102" s="12" t="n">
        <v>0.0</v>
      </c>
      <c r="J102" s="12" t="n">
        <v>0.0</v>
      </c>
      <c r="K102" s="12" t="n">
        <v>0.0</v>
      </c>
      <c r="L102" s="12" t="n">
        <v>0.0</v>
      </c>
      <c r="M102" s="12" t="n">
        <v>17.0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1.0</v>
      </c>
      <c r="AA102" s="12" t="n">
        <v>0.0</v>
      </c>
      <c r="AB102" s="12" t="n">
        <v>0.0</v>
      </c>
      <c r="AC102" s="12" t="n">
        <v>0.0</v>
      </c>
      <c r="AD102" s="10" t="n">
        <f t="shared" si="1"/>
        <v>19.0</v>
      </c>
      <c r="AE102" s="37">
        <v>0</v>
      </c>
    </row>
    <row r="103" spans="1:31" x14ac:dyDescent="0.2">
      <c r="A103" s="9" t="s">
        <v>463</v>
      </c>
      <c r="B103" s="9" t="s">
        <v>318</v>
      </c>
      <c r="C103" s="12" t="n">
        <v>0.0</v>
      </c>
      <c r="D103" s="12" t="n">
        <v>13.0</v>
      </c>
      <c r="E103" s="12" t="n">
        <v>0.0</v>
      </c>
      <c r="F103" s="12" t="n">
        <v>0.0</v>
      </c>
      <c r="G103" s="12" t="n">
        <v>0.0</v>
      </c>
      <c r="H103" s="12" t="n">
        <v>9.0</v>
      </c>
      <c r="I103" s="12" t="n">
        <v>0.0</v>
      </c>
      <c r="J103" s="12" t="n">
        <v>0.0</v>
      </c>
      <c r="K103" s="12" t="n">
        <v>5.0</v>
      </c>
      <c r="L103" s="12" t="n">
        <v>1.0</v>
      </c>
      <c r="M103" s="12" t="n">
        <v>30.0</v>
      </c>
      <c r="N103" s="12" t="n">
        <v>4.0</v>
      </c>
      <c r="O103" s="12" t="n">
        <v>1.0</v>
      </c>
      <c r="P103" s="12" t="n">
        <v>0.0</v>
      </c>
      <c r="Q103" s="12" t="n">
        <v>0.0</v>
      </c>
      <c r="R103" s="12" t="n">
        <v>0.0</v>
      </c>
      <c r="S103" s="12" t="n">
        <v>6.0</v>
      </c>
      <c r="T103" s="12" t="n">
        <v>0.0</v>
      </c>
      <c r="U103" s="12" t="n">
        <v>0.0</v>
      </c>
      <c r="V103" s="12" t="n">
        <v>0.0</v>
      </c>
      <c r="W103" s="12" t="n">
        <v>7.0</v>
      </c>
      <c r="X103" s="12" t="n">
        <v>3.0</v>
      </c>
      <c r="Y103" s="12" t="n">
        <v>0.0</v>
      </c>
      <c r="Z103" s="12" t="n">
        <v>0.0</v>
      </c>
      <c r="AA103" s="12" t="n">
        <v>1.0</v>
      </c>
      <c r="AB103" s="12" t="n">
        <v>0.0</v>
      </c>
      <c r="AC103" s="12" t="n">
        <v>1.0</v>
      </c>
      <c r="AD103" s="10" t="n">
        <f t="shared" si="1"/>
        <v>81.0</v>
      </c>
      <c r="AE103" s="37">
        <v>0</v>
      </c>
    </row>
    <row r="104" spans="1:31" x14ac:dyDescent="0.2">
      <c r="A104" s="9" t="s">
        <v>464</v>
      </c>
      <c r="B104" s="9" t="s">
        <v>319</v>
      </c>
      <c r="C104" s="12" t="n">
        <v>4.0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4.0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4.0</v>
      </c>
      <c r="E108" s="12" t="n">
        <v>0.0</v>
      </c>
      <c r="F108" s="12" t="n">
        <v>0.0</v>
      </c>
      <c r="G108" s="12" t="n">
        <v>0.0</v>
      </c>
      <c r="H108" s="12" t="n">
        <v>19.0</v>
      </c>
      <c r="I108" s="12" t="n">
        <v>0.0</v>
      </c>
      <c r="J108" s="12" t="n">
        <v>0.0</v>
      </c>
      <c r="K108" s="12" t="n">
        <v>0.0</v>
      </c>
      <c r="L108" s="12" t="n">
        <v>0.0</v>
      </c>
      <c r="M108" s="12" t="n">
        <v>3.0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5.0</v>
      </c>
      <c r="AA108" s="12" t="n">
        <v>0.0</v>
      </c>
      <c r="AB108" s="12" t="n">
        <v>0.0</v>
      </c>
      <c r="AC108" s="12" t="n">
        <v>0.0</v>
      </c>
      <c r="AD108" s="10" t="n">
        <f t="shared" si="1"/>
        <v>31.0</v>
      </c>
      <c r="AE108" s="37">
        <v>0</v>
      </c>
    </row>
    <row r="109" spans="1:31" x14ac:dyDescent="0.2">
      <c r="A109" s="9" t="s">
        <v>466</v>
      </c>
      <c r="B109" s="9" t="s">
        <v>318</v>
      </c>
      <c r="C109" s="12" t="n">
        <v>0.0</v>
      </c>
      <c r="D109" s="12" t="n">
        <v>0.0</v>
      </c>
      <c r="E109" s="12" t="n">
        <v>0.0</v>
      </c>
      <c r="F109" s="12" t="n">
        <v>0.0</v>
      </c>
      <c r="G109" s="12" t="n">
        <v>0.0</v>
      </c>
      <c r="H109" s="12" t="n">
        <v>23.0</v>
      </c>
      <c r="I109" s="12" t="n">
        <v>0.0</v>
      </c>
      <c r="J109" s="12" t="n">
        <v>0.0</v>
      </c>
      <c r="K109" s="12" t="n">
        <v>0.0</v>
      </c>
      <c r="L109" s="12" t="n">
        <v>0.0</v>
      </c>
      <c r="M109" s="12" t="n">
        <v>2.0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25.0</v>
      </c>
      <c r="AE109" s="37">
        <v>0</v>
      </c>
    </row>
    <row r="110" spans="1:31" x14ac:dyDescent="0.2">
      <c r="A110" s="9" t="s">
        <v>467</v>
      </c>
      <c r="B110" s="9" t="s">
        <v>319</v>
      </c>
      <c r="C110" s="12" t="n">
        <v>0.0</v>
      </c>
      <c r="D110" s="12" t="n">
        <v>0.0</v>
      </c>
      <c r="E110" s="12" t="n">
        <v>0.0</v>
      </c>
      <c r="F110" s="12" t="n">
        <v>0.0</v>
      </c>
      <c r="G110" s="12" t="n">
        <v>0.0</v>
      </c>
      <c r="H110" s="12" t="n">
        <v>3.0</v>
      </c>
      <c r="I110" s="12" t="n">
        <v>0.0</v>
      </c>
      <c r="J110" s="12" t="n">
        <v>0.0</v>
      </c>
      <c r="K110" s="12" t="n">
        <v>0.0</v>
      </c>
      <c r="L110" s="12" t="n">
        <v>0.0</v>
      </c>
      <c r="M110" s="12" t="n">
        <v>1.0</v>
      </c>
      <c r="N110" s="12" t="n">
        <v>0.0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4.0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0.0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0.0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2.0</v>
      </c>
      <c r="E122" s="12" t="n">
        <v>0.0</v>
      </c>
      <c r="F122" s="12" t="n">
        <v>0.0</v>
      </c>
      <c r="G122" s="12" t="n">
        <v>0.0</v>
      </c>
      <c r="H122" s="12" t="n">
        <v>1.0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3.0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2.0</v>
      </c>
      <c r="N123" s="12" t="n">
        <v>0.0</v>
      </c>
      <c r="O123" s="12" t="n">
        <v>0.0</v>
      </c>
      <c r="P123" s="12" t="n">
        <v>0.0</v>
      </c>
      <c r="Q123" s="12" t="n">
        <v>0.0</v>
      </c>
      <c r="R123" s="12" t="n">
        <v>0.0</v>
      </c>
      <c r="S123" s="12" t="n">
        <v>0.0</v>
      </c>
      <c r="T123" s="12" t="n">
        <v>1.0</v>
      </c>
      <c r="U123" s="12" t="n">
        <v>0.0</v>
      </c>
      <c r="V123" s="12" t="n">
        <v>0.0</v>
      </c>
      <c r="W123" s="12" t="n">
        <v>1.0</v>
      </c>
      <c r="X123" s="12" t="n">
        <v>0.0</v>
      </c>
      <c r="Y123" s="12" t="n">
        <v>0.0</v>
      </c>
      <c r="Z123" s="12" t="n">
        <v>0.0</v>
      </c>
      <c r="AA123" s="12" t="n">
        <v>0.0</v>
      </c>
      <c r="AB123" s="12" t="n">
        <v>0.0</v>
      </c>
      <c r="AC123" s="12" t="n">
        <v>0.0</v>
      </c>
      <c r="AD123" s="10" t="n">
        <f t="shared" si="1"/>
        <v>4.0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9.0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9.0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5.0</v>
      </c>
      <c r="D138" s="12" t="n">
        <v>9.0</v>
      </c>
      <c r="E138" s="12" t="n">
        <v>0.0</v>
      </c>
      <c r="F138" s="12" t="n">
        <v>0.0</v>
      </c>
      <c r="G138" s="12" t="n">
        <v>1.0</v>
      </c>
      <c r="H138" s="12" t="n">
        <v>0.0</v>
      </c>
      <c r="I138" s="12" t="n">
        <v>11.0</v>
      </c>
      <c r="J138" s="12" t="n">
        <v>0.0</v>
      </c>
      <c r="K138" s="12" t="n">
        <v>1.0</v>
      </c>
      <c r="L138" s="12" t="n">
        <v>0.0</v>
      </c>
      <c r="M138" s="12" t="n">
        <v>34.0</v>
      </c>
      <c r="N138" s="12" t="n">
        <v>3.0</v>
      </c>
      <c r="O138" s="12" t="n">
        <v>0.0</v>
      </c>
      <c r="P138" s="12" t="n">
        <v>0.0</v>
      </c>
      <c r="Q138" s="12" t="n">
        <v>0.0</v>
      </c>
      <c r="R138" s="12" t="n">
        <v>0.0</v>
      </c>
      <c r="S138" s="12" t="n">
        <v>0.0</v>
      </c>
      <c r="T138" s="12" t="n">
        <v>0.0</v>
      </c>
      <c r="U138" s="12" t="n">
        <v>0.0</v>
      </c>
      <c r="V138" s="12" t="n">
        <v>0.0</v>
      </c>
      <c r="W138" s="12" t="n">
        <v>0.0</v>
      </c>
      <c r="X138" s="12" t="n">
        <v>9.0</v>
      </c>
      <c r="Y138" s="12" t="n">
        <v>0.0</v>
      </c>
      <c r="Z138" s="12" t="n">
        <v>0.0</v>
      </c>
      <c r="AA138" s="12" t="n">
        <v>5.0</v>
      </c>
      <c r="AB138" s="12" t="n">
        <v>0.0</v>
      </c>
      <c r="AC138" s="12" t="n">
        <v>0.0</v>
      </c>
      <c r="AD138" s="10" t="n">
        <f t="shared" si="1"/>
        <v>78.0</v>
      </c>
      <c r="AE138" s="37">
        <v>0</v>
      </c>
    </row>
    <row r="139" spans="1:31" x14ac:dyDescent="0.2">
      <c r="A139" s="3" t="s">
        <v>442</v>
      </c>
      <c r="B139" s="9" t="s">
        <v>318</v>
      </c>
      <c r="C139" s="12" t="n">
        <v>17.0</v>
      </c>
      <c r="D139" s="12" t="n">
        <v>78.0</v>
      </c>
      <c r="E139" s="12" t="n">
        <v>12.0</v>
      </c>
      <c r="F139" s="12" t="n">
        <v>0.0</v>
      </c>
      <c r="G139" s="12" t="n">
        <v>0.0</v>
      </c>
      <c r="H139" s="12" t="n">
        <v>38.0</v>
      </c>
      <c r="I139" s="12" t="n">
        <v>10.0</v>
      </c>
      <c r="J139" s="12" t="n">
        <v>0.0</v>
      </c>
      <c r="K139" s="12" t="n">
        <v>27.0</v>
      </c>
      <c r="L139" s="12" t="n">
        <v>11.0</v>
      </c>
      <c r="M139" s="12" t="n">
        <v>120.0</v>
      </c>
      <c r="N139" s="12" t="n">
        <v>14.0</v>
      </c>
      <c r="O139" s="12" t="n">
        <v>10.0</v>
      </c>
      <c r="P139" s="12" t="n">
        <v>10.0</v>
      </c>
      <c r="Q139" s="12" t="n">
        <v>11.0</v>
      </c>
      <c r="R139" s="12" t="n">
        <v>10.0</v>
      </c>
      <c r="S139" s="12" t="n">
        <v>18.0</v>
      </c>
      <c r="T139" s="12" t="n">
        <v>12.0</v>
      </c>
      <c r="U139" s="12" t="n">
        <v>11.0</v>
      </c>
      <c r="V139" s="12" t="n">
        <v>0.0</v>
      </c>
      <c r="W139" s="12" t="n">
        <v>16.0</v>
      </c>
      <c r="X139" s="12" t="n">
        <v>14.0</v>
      </c>
      <c r="Y139" s="12" t="n">
        <v>0.0</v>
      </c>
      <c r="Z139" s="12" t="n">
        <v>17.0</v>
      </c>
      <c r="AA139" s="12" t="n">
        <v>12.0</v>
      </c>
      <c r="AB139" s="12" t="n">
        <v>0.0</v>
      </c>
      <c r="AC139" s="12" t="n">
        <v>10.0</v>
      </c>
      <c r="AD139" s="10" t="n">
        <f t="shared" si="1"/>
        <v>478.0</v>
      </c>
      <c r="AE139" s="37">
        <v>0</v>
      </c>
    </row>
    <row r="140" spans="1:31" x14ac:dyDescent="0.2">
      <c r="A140" s="3" t="s">
        <v>440</v>
      </c>
      <c r="B140" s="9" t="s">
        <v>319</v>
      </c>
      <c r="C140" s="12" t="n">
        <v>5.0</v>
      </c>
      <c r="D140" s="12" t="n">
        <v>0.0</v>
      </c>
      <c r="E140" s="12" t="n">
        <v>0.0</v>
      </c>
      <c r="F140" s="12" t="n">
        <v>0.0</v>
      </c>
      <c r="G140" s="12" t="n">
        <v>0.0</v>
      </c>
      <c r="H140" s="12" t="n">
        <v>183.0</v>
      </c>
      <c r="I140" s="12" t="n">
        <v>0.0</v>
      </c>
      <c r="J140" s="12" t="n">
        <v>2.0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190.0</v>
      </c>
      <c r="AE140" s="37">
        <v>0</v>
      </c>
    </row>
    <row r="141" spans="1:31" x14ac:dyDescent="0.2">
      <c r="A141" s="3" t="s">
        <v>440</v>
      </c>
      <c r="B141" s="9" t="s">
        <v>318</v>
      </c>
      <c r="C141" s="12" t="n">
        <v>0.0</v>
      </c>
      <c r="D141" s="12" t="n">
        <v>1.0</v>
      </c>
      <c r="E141" s="12" t="n">
        <v>0.0</v>
      </c>
      <c r="F141" s="12" t="n">
        <v>0.0</v>
      </c>
      <c r="G141" s="12" t="n">
        <v>0.0</v>
      </c>
      <c r="H141" s="12" t="n">
        <v>3.0</v>
      </c>
      <c r="I141" s="12" t="n">
        <v>0.0</v>
      </c>
      <c r="J141" s="12" t="n">
        <v>0.0</v>
      </c>
      <c r="K141" s="12" t="n">
        <v>0.0</v>
      </c>
      <c r="L141" s="12" t="n">
        <v>0.0</v>
      </c>
      <c r="M141" s="12" t="n">
        <v>12.0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2.0</v>
      </c>
      <c r="AA141" s="12" t="n">
        <v>0.0</v>
      </c>
      <c r="AB141" s="12" t="n">
        <v>0.0</v>
      </c>
      <c r="AC141" s="12" t="n">
        <v>0.0</v>
      </c>
      <c r="AD141" s="10" t="n">
        <f t="shared" si="1"/>
        <v>18.0</v>
      </c>
      <c r="AE141" s="37">
        <v>0</v>
      </c>
    </row>
    <row r="142" spans="1:31" x14ac:dyDescent="0.2">
      <c r="A142" s="3" t="s">
        <v>438</v>
      </c>
      <c r="B142" s="9" t="s">
        <v>319</v>
      </c>
      <c r="C142" s="12" t="n">
        <v>0.0</v>
      </c>
      <c r="D142" s="12" t="n">
        <v>0.0</v>
      </c>
      <c r="E142" s="12" t="n">
        <v>0.0</v>
      </c>
      <c r="F142" s="12" t="n">
        <v>0.0</v>
      </c>
      <c r="G142" s="12" t="n">
        <v>0.0</v>
      </c>
      <c r="H142" s="12" t="n">
        <v>1.0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1.0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3.0</v>
      </c>
      <c r="I144" s="12" t="n">
        <v>0.0</v>
      </c>
      <c r="J144" s="12" t="n">
        <v>0.0</v>
      </c>
      <c r="K144" s="12" t="n">
        <v>0.0</v>
      </c>
      <c r="L144" s="12" t="n">
        <v>0.0</v>
      </c>
      <c r="M144" s="12" t="n">
        <v>1.0</v>
      </c>
      <c r="N144" s="12" t="n">
        <v>0.0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1"/>
        <v>4.0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1.0</v>
      </c>
      <c r="H214" s="12" t="n">
        <v>2.0</v>
      </c>
      <c r="I214" s="12" t="n">
        <v>0.0</v>
      </c>
      <c r="J214" s="12" t="n">
        <v>0.0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1.0</v>
      </c>
      <c r="Y214" s="12" t="n">
        <v>0.0</v>
      </c>
      <c r="Z214" s="12" t="n">
        <v>0.0</v>
      </c>
      <c r="AA214" s="12" t="n">
        <v>0.0</v>
      </c>
      <c r="AB214" s="12" t="n">
        <v>0.0</v>
      </c>
      <c r="AC214" s="12" t="n">
        <v>0.0</v>
      </c>
      <c r="AD214" s="10" t="n">
        <f t="shared" si="1"/>
        <v>4.0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5.0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5.0</v>
      </c>
      <c r="AE218" s="37">
        <v>0</v>
      </c>
    </row>
    <row r="219" spans="1:31" x14ac:dyDescent="0.2">
      <c r="A219" s="9" t="s">
        <v>87</v>
      </c>
      <c r="B219" s="9" t="s">
        <v>318</v>
      </c>
      <c r="C219" s="12" t="n">
        <v>0.0</v>
      </c>
      <c r="D219" s="12" t="n">
        <v>1.0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1.0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1.0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1.0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3.0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3.0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3.0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3.0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3.0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3.0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3.0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3.0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2.0</v>
      </c>
      <c r="L418" s="12" t="n">
        <v>0.0</v>
      </c>
      <c r="M418" s="12" t="n">
        <v>6.0</v>
      </c>
      <c r="N418" s="12" t="n">
        <v>2.0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1.0</v>
      </c>
      <c r="AB418" s="12" t="n">
        <v>0.0</v>
      </c>
      <c r="AC418" s="12" t="n">
        <v>0.0</v>
      </c>
      <c r="AD418" s="10" t="n">
        <f t="shared" si="5"/>
        <v>11.0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0.0</v>
      </c>
      <c r="L419" s="12" t="n">
        <v>0.0</v>
      </c>
      <c r="M419" s="12" t="n">
        <v>0.0</v>
      </c>
      <c r="N419" s="12" t="n">
        <v>0.0</v>
      </c>
      <c r="O419" s="12" t="n">
        <v>0.0</v>
      </c>
      <c r="P419" s="12" t="n">
        <v>0.0</v>
      </c>
      <c r="Q419" s="12" t="n">
        <v>0.0</v>
      </c>
      <c r="R419" s="12" t="n">
        <v>0.0</v>
      </c>
      <c r="S419" s="12" t="n">
        <v>0.0</v>
      </c>
      <c r="T419" s="12" t="n">
        <v>0.0</v>
      </c>
      <c r="U419" s="12" t="n">
        <v>0.0</v>
      </c>
      <c r="V419" s="12" t="n">
        <v>0.0</v>
      </c>
      <c r="W419" s="12" t="n">
        <v>0.0</v>
      </c>
      <c r="X419" s="12" t="n">
        <v>0.0</v>
      </c>
      <c r="Y419" s="12" t="n">
        <v>0.0</v>
      </c>
      <c r="Z419" s="12" t="n">
        <v>0.0</v>
      </c>
      <c r="AA419" s="12" t="n">
        <v>0.0</v>
      </c>
      <c r="AB419" s="12" t="n">
        <v>0.0</v>
      </c>
      <c r="AC419" s="12" t="n">
        <v>0.0</v>
      </c>
      <c r="AD419" s="10" t="n">
        <f t="shared" si="5"/>
        <v>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2.0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2.0</v>
      </c>
      <c r="AE422" s="37">
        <v>0</v>
      </c>
    </row>
    <row r="423" spans="1:31" x14ac:dyDescent="0.2">
      <c r="A423" s="48" t="s">
        <v>509</v>
      </c>
      <c r="B423" s="9" t="s">
        <v>318</v>
      </c>
      <c r="C423" s="12" t="n">
        <v>0.0</v>
      </c>
      <c r="D423" s="12" t="n">
        <v>1.0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1.0</v>
      </c>
      <c r="AE423" s="37">
        <v>0</v>
      </c>
    </row>
    <row r="424" spans="1:31" x14ac:dyDescent="0.2">
      <c r="A424" s="48" t="s">
        <v>511</v>
      </c>
      <c r="B424" s="9" t="s">
        <v>319</v>
      </c>
      <c r="C424" s="12" t="n">
        <v>0.0</v>
      </c>
      <c r="D424" s="12" t="n">
        <v>0.0</v>
      </c>
      <c r="E424" s="12" t="n">
        <v>0.0</v>
      </c>
      <c r="F424" s="12" t="n">
        <v>0.0</v>
      </c>
      <c r="G424" s="12" t="n">
        <v>0.0</v>
      </c>
      <c r="H424" s="12" t="n">
        <v>8.0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2.0</v>
      </c>
      <c r="AA424" s="12" t="n">
        <v>0.0</v>
      </c>
      <c r="AB424" s="12" t="n">
        <v>0.0</v>
      </c>
      <c r="AC424" s="12" t="n">
        <v>0.0</v>
      </c>
      <c r="AD424" s="10" t="n">
        <f t="shared" si="5"/>
        <v>10.0</v>
      </c>
      <c r="AE424" s="37">
        <v>0</v>
      </c>
    </row>
    <row r="425" spans="1:31" x14ac:dyDescent="0.2">
      <c r="A425" s="48" t="s">
        <v>511</v>
      </c>
      <c r="B425" s="9" t="s">
        <v>318</v>
      </c>
      <c r="C425" s="12" t="n">
        <v>0.0</v>
      </c>
      <c r="D425" s="12" t="n">
        <v>0.0</v>
      </c>
      <c r="E425" s="12" t="n">
        <v>0.0</v>
      </c>
      <c r="F425" s="12" t="n">
        <v>0.0</v>
      </c>
      <c r="G425" s="12" t="n">
        <v>0.0</v>
      </c>
      <c r="H425" s="63" t="n">
        <v>16.0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1.0</v>
      </c>
      <c r="X425" s="12" t="n">
        <v>1.0</v>
      </c>
      <c r="Y425" s="12" t="n">
        <v>0.0</v>
      </c>
      <c r="Z425" s="12" t="n">
        <v>0.0</v>
      </c>
      <c r="AA425" s="12" t="n">
        <v>0.0</v>
      </c>
      <c r="AB425" s="12" t="n">
        <v>0.0</v>
      </c>
      <c r="AC425" s="12" t="n">
        <v>0.0</v>
      </c>
      <c r="AD425" s="10" t="n">
        <f t="shared" si="5"/>
        <v>18.0</v>
      </c>
      <c r="AE425" s="37" t="n">
        <v>1.0</v>
      </c>
    </row>
    <row r="426" spans="1:31" x14ac:dyDescent="0.2">
      <c r="A426" s="48" t="s">
        <v>513</v>
      </c>
      <c r="B426" s="9" t="s">
        <v>319</v>
      </c>
      <c r="C426" s="12" t="n">
        <v>0.0</v>
      </c>
      <c r="D426" s="12" t="n">
        <v>0.0</v>
      </c>
      <c r="E426" s="12" t="n">
        <v>0.0</v>
      </c>
      <c r="F426" s="12" t="n">
        <v>0.0</v>
      </c>
      <c r="G426" s="12" t="n">
        <v>0.0</v>
      </c>
      <c r="H426" s="12" t="n">
        <v>0.0</v>
      </c>
      <c r="I426" s="12" t="n">
        <v>0.0</v>
      </c>
      <c r="J426" s="12" t="n">
        <v>0.0</v>
      </c>
      <c r="K426" s="12" t="n">
        <v>0.0</v>
      </c>
      <c r="L426" s="12" t="n">
        <v>0.0</v>
      </c>
      <c r="M426" s="63" t="n">
        <v>18.0</v>
      </c>
      <c r="N426" s="12" t="n">
        <v>0.0</v>
      </c>
      <c r="O426" s="12" t="n">
        <v>0.0</v>
      </c>
      <c r="P426" s="12" t="n">
        <v>0.0</v>
      </c>
      <c r="Q426" s="12" t="n">
        <v>0.0</v>
      </c>
      <c r="R426" s="12" t="n">
        <v>0.0</v>
      </c>
      <c r="S426" s="12" t="n">
        <v>0.0</v>
      </c>
      <c r="T426" s="12" t="n">
        <v>0.0</v>
      </c>
      <c r="U426" s="12" t="n">
        <v>0.0</v>
      </c>
      <c r="V426" s="12" t="n">
        <v>0.0</v>
      </c>
      <c r="W426" s="63" t="n">
        <v>0.0</v>
      </c>
      <c r="X426" s="12" t="n">
        <v>0.0</v>
      </c>
      <c r="Y426" s="12" t="n">
        <v>0.0</v>
      </c>
      <c r="Z426" s="63" t="n">
        <v>0.0</v>
      </c>
      <c r="AA426" s="12" t="n">
        <v>0.0</v>
      </c>
      <c r="AB426" s="12" t="n">
        <v>0.0</v>
      </c>
      <c r="AC426" s="12" t="n">
        <v>0.0</v>
      </c>
      <c r="AD426" s="10" t="n">
        <f t="shared" si="5"/>
        <v>18.0</v>
      </c>
      <c r="AE426" s="37" t="n">
        <v>3.0</v>
      </c>
    </row>
    <row r="427" spans="1:31" x14ac:dyDescent="0.2">
      <c r="A427" s="48" t="s">
        <v>513</v>
      </c>
      <c r="B427" s="9" t="s">
        <v>318</v>
      </c>
      <c r="C427" s="12" t="n">
        <v>0.0</v>
      </c>
      <c r="D427" s="12" t="n">
        <v>1.0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1.0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1.0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1.0</v>
      </c>
      <c r="AE430" s="37">
        <v>0</v>
      </c>
    </row>
    <row r="431" spans="1:31" x14ac:dyDescent="0.2">
      <c r="A431" s="48" t="s">
        <v>516</v>
      </c>
      <c r="B431" s="9" t="s">
        <v>318</v>
      </c>
      <c r="C431" s="12" t="n">
        <v>0.0</v>
      </c>
      <c r="D431" s="12" t="n">
        <v>3.0</v>
      </c>
      <c r="E431" s="12" t="n">
        <v>0.0</v>
      </c>
      <c r="F431" s="12" t="n">
        <v>0.0</v>
      </c>
      <c r="G431" s="12" t="n">
        <v>0.0</v>
      </c>
      <c r="H431" s="12" t="n">
        <v>0.0</v>
      </c>
      <c r="I431" s="12" t="n">
        <v>0.0</v>
      </c>
      <c r="J431" s="12" t="n">
        <v>0.0</v>
      </c>
      <c r="K431" s="12" t="n">
        <v>1.0</v>
      </c>
      <c r="L431" s="12" t="n">
        <v>0.0</v>
      </c>
      <c r="M431" s="12" t="n">
        <v>0.0</v>
      </c>
      <c r="N431" s="12" t="n">
        <v>0.0</v>
      </c>
      <c r="O431" s="12" t="n">
        <v>8.0</v>
      </c>
      <c r="P431" s="12" t="n">
        <v>1.0</v>
      </c>
      <c r="Q431" s="12" t="n">
        <v>0.0</v>
      </c>
      <c r="R431" s="12" t="n">
        <v>0.0</v>
      </c>
      <c r="S431" s="12" t="n">
        <v>0.0</v>
      </c>
      <c r="T431" s="12" t="n">
        <v>0.0</v>
      </c>
      <c r="U431" s="12" t="n">
        <v>8.0</v>
      </c>
      <c r="V431" s="12" t="n">
        <v>0.0</v>
      </c>
      <c r="W431" s="12" t="n">
        <v>0.0</v>
      </c>
      <c r="X431" s="12" t="n">
        <v>8.0</v>
      </c>
      <c r="Y431" s="12" t="n">
        <v>0.0</v>
      </c>
      <c r="Z431" s="12" t="n">
        <v>3.0</v>
      </c>
      <c r="AA431" s="12" t="n">
        <v>0.0</v>
      </c>
      <c r="AB431" s="12" t="n">
        <v>0.0</v>
      </c>
      <c r="AC431" s="12" t="n">
        <v>0.0</v>
      </c>
      <c r="AD431" s="10" t="n">
        <f t="shared" si="5"/>
        <v>32.0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63"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t="n">
        <v>1.0</v>
      </c>
    </row>
    <row r="464" spans="1:31" x14ac:dyDescent="0.2">
      <c r="A464" s="53" t="s">
        <v>555</v>
      </c>
      <c r="B464" s="9" t="s">
        <v>319</v>
      </c>
      <c r="C464" s="12" t="n">
        <v>0.0</v>
      </c>
      <c r="D464" s="12" t="n">
        <v>0.0</v>
      </c>
      <c r="E464" s="12" t="n">
        <v>0.0</v>
      </c>
      <c r="F464" s="12" t="n">
        <v>0.0</v>
      </c>
      <c r="G464" s="12" t="n">
        <v>0.0</v>
      </c>
      <c r="H464" s="12" t="n">
        <v>1.0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1.0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t="n">
        <v>4.0</v>
      </c>
      <c r="E466" s="37">
        <v>0</v>
      </c>
      <c r="F466" s="37">
        <v>0</v>
      </c>
      <c r="G466" s="37">
        <v>0</v>
      </c>
      <c r="H466" s="37" t="n">
        <v>5.0</v>
      </c>
      <c r="I466" s="37">
        <v>0</v>
      </c>
      <c r="J466" s="37">
        <v>0</v>
      </c>
      <c r="K466" s="37" t="n">
        <v>2.0</v>
      </c>
      <c r="L466" s="37" t="n">
        <v>4.0</v>
      </c>
      <c r="M466" s="37" t="n">
        <v>4.0</v>
      </c>
      <c r="N466" s="37">
        <v>0</v>
      </c>
      <c r="O466" s="37">
        <v>0</v>
      </c>
      <c r="P466" s="37" t="n">
        <v>1.0</v>
      </c>
      <c r="Q466" s="37">
        <v>0</v>
      </c>
      <c r="R466" s="37">
        <v>0</v>
      </c>
      <c r="S466" s="37" t="n">
        <v>2.0</v>
      </c>
      <c r="T466" s="37">
        <v>0</v>
      </c>
      <c r="U466" s="37">
        <v>0</v>
      </c>
      <c r="V466" s="37">
        <v>0</v>
      </c>
      <c r="W466" s="37" t="n">
        <v>1.0</v>
      </c>
      <c r="X466" s="37">
        <v>0</v>
      </c>
      <c r="Y466" s="37">
        <v>0</v>
      </c>
      <c r="Z466" s="37" t="n">
        <v>1.0</v>
      </c>
      <c r="AA466" s="37">
        <v>0</v>
      </c>
      <c r="AB466" s="37">
        <v>0</v>
      </c>
      <c r="AC466" s="37">
        <v>0</v>
      </c>
      <c r="AD466" s="36"/>
      <c r="AE466" s="49" t="n">
        <f>SUM(AE2:AE465)</f>
        <v>24.0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310</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2.0</v>
      </c>
      <c r="O3" s="12" t="n">
        <v>0.0</v>
      </c>
      <c r="P3" s="12" t="n">
        <v>0.0</v>
      </c>
      <c r="Q3" s="12" t="n">
        <v>0.0</v>
      </c>
      <c r="R3" s="12" t="n">
        <v>1.0</v>
      </c>
      <c r="S3" s="12" t="n">
        <v>0.0</v>
      </c>
      <c r="T3" s="12" t="n">
        <v>0.0</v>
      </c>
      <c r="U3" s="12" t="n">
        <v>0.0</v>
      </c>
      <c r="V3" s="12" t="n">
        <v>0.0</v>
      </c>
      <c r="W3" s="12" t="n">
        <v>0.0</v>
      </c>
      <c r="X3" s="12" t="n">
        <v>0.0</v>
      </c>
      <c r="Y3" s="12" t="n">
        <v>0.0</v>
      </c>
      <c r="Z3" s="12" t="n">
        <v>0.0</v>
      </c>
      <c r="AA3" s="12" t="n">
        <v>1.0</v>
      </c>
      <c r="AB3" s="12" t="n">
        <v>0.0</v>
      </c>
      <c r="AC3" s="12" t="n">
        <v>0.0</v>
      </c>
      <c r="AD3" s="10" t="n">
        <f t="shared" ref="AD3:AD74" si="0">SUM(C3:AC3)</f>
        <v>4.0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2.0</v>
      </c>
      <c r="I5" s="12" t="n">
        <v>0.0</v>
      </c>
      <c r="J5" s="12" t="n">
        <v>0.0</v>
      </c>
      <c r="K5" s="12" t="n">
        <v>0.0</v>
      </c>
      <c r="L5" s="12" t="n">
        <v>0.0</v>
      </c>
      <c r="M5" s="12" t="n">
        <v>0.0</v>
      </c>
      <c r="N5" s="12" t="n">
        <v>1.0</v>
      </c>
      <c r="O5" s="12" t="n">
        <v>0.0</v>
      </c>
      <c r="P5" s="12" t="n">
        <v>0.0</v>
      </c>
      <c r="Q5" s="12" t="n">
        <v>0.0</v>
      </c>
      <c r="R5" s="12" t="n">
        <v>0.0</v>
      </c>
      <c r="S5" s="12" t="n">
        <v>0.0</v>
      </c>
      <c r="T5" s="12" t="n">
        <v>0.0</v>
      </c>
      <c r="U5" s="12" t="n">
        <v>0.0</v>
      </c>
      <c r="V5" s="12" t="n">
        <v>0.0</v>
      </c>
      <c r="W5" s="12" t="n">
        <v>1.0</v>
      </c>
      <c r="X5" s="12" t="n">
        <v>1.0</v>
      </c>
      <c r="Y5" s="12" t="n">
        <v>0.0</v>
      </c>
      <c r="Z5" s="12" t="n">
        <v>0.0</v>
      </c>
      <c r="AA5" s="12" t="n">
        <v>0.0</v>
      </c>
      <c r="AB5" s="12" t="n">
        <v>0.0</v>
      </c>
      <c r="AC5" s="12" t="n">
        <v>0.0</v>
      </c>
      <c r="AD5" s="10" t="n">
        <f t="shared" si="0"/>
        <v>5.0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6.0</v>
      </c>
      <c r="I9" s="12" t="n">
        <v>0.0</v>
      </c>
      <c r="J9" s="12" t="n">
        <v>0.0</v>
      </c>
      <c r="K9" s="12" t="n">
        <v>0.0</v>
      </c>
      <c r="L9" s="12" t="n">
        <v>0.0</v>
      </c>
      <c r="M9" s="12" t="n">
        <v>0.0</v>
      </c>
      <c r="N9" s="12" t="n">
        <v>8.0</v>
      </c>
      <c r="O9" s="12" t="n">
        <v>0.0</v>
      </c>
      <c r="P9" s="12" t="n">
        <v>0.0</v>
      </c>
      <c r="Q9" s="12" t="n">
        <v>0.0</v>
      </c>
      <c r="R9" s="12" t="n">
        <v>7.0</v>
      </c>
      <c r="S9" s="12" t="n">
        <v>0.0</v>
      </c>
      <c r="T9" s="12" t="n">
        <v>0.0</v>
      </c>
      <c r="U9" s="12" t="n">
        <v>0.0</v>
      </c>
      <c r="V9" s="12" t="n">
        <v>0.0</v>
      </c>
      <c r="W9" s="12" t="n">
        <v>2.0</v>
      </c>
      <c r="X9" s="12" t="n">
        <v>0.0</v>
      </c>
      <c r="Y9" s="12" t="n">
        <v>0.0</v>
      </c>
      <c r="Z9" s="12" t="n">
        <v>0.0</v>
      </c>
      <c r="AA9" s="12" t="n">
        <v>0.0</v>
      </c>
      <c r="AB9" s="12" t="n">
        <v>0.0</v>
      </c>
      <c r="AC9" s="12" t="n">
        <v>0.0</v>
      </c>
      <c r="AD9" s="10" t="n">
        <f t="shared" si="0"/>
        <v>23.0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1.0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1.0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1.0</v>
      </c>
      <c r="D17" s="12" t="n">
        <v>0.0</v>
      </c>
      <c r="E17" s="12" t="n">
        <v>0.0</v>
      </c>
      <c r="F17" s="12" t="n">
        <v>0.0</v>
      </c>
      <c r="G17" s="12" t="n">
        <v>0.0</v>
      </c>
      <c r="H17" s="12" t="n">
        <v>8.0</v>
      </c>
      <c r="I17" s="12" t="n">
        <v>0.0</v>
      </c>
      <c r="J17" s="12" t="n">
        <v>0.0</v>
      </c>
      <c r="K17" s="12" t="n">
        <v>0.0</v>
      </c>
      <c r="L17" s="12" t="n">
        <v>0.0</v>
      </c>
      <c r="M17" s="12" t="n">
        <v>0.0</v>
      </c>
      <c r="N17" s="12" t="n">
        <v>8.0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17.0</v>
      </c>
      <c r="AE17" s="37">
        <v>0</v>
      </c>
    </row>
    <row r="18" spans="1:31" x14ac:dyDescent="0.2">
      <c r="A18" s="9" t="s">
        <v>18</v>
      </c>
      <c r="B18" s="9" t="s">
        <v>319</v>
      </c>
      <c r="C18" s="12" t="n">
        <v>3.0</v>
      </c>
      <c r="D18" s="12" t="n">
        <v>8.0</v>
      </c>
      <c r="E18" s="12" t="n">
        <v>0.0</v>
      </c>
      <c r="F18" s="12" t="n">
        <v>2.0</v>
      </c>
      <c r="G18" s="12" t="n">
        <v>8.0</v>
      </c>
      <c r="H18" s="12" t="n">
        <v>174.0</v>
      </c>
      <c r="I18" s="12" t="n">
        <v>5.0</v>
      </c>
      <c r="J18" s="12" t="n">
        <v>0.0</v>
      </c>
      <c r="K18" s="12" t="n">
        <v>9.0</v>
      </c>
      <c r="L18" s="12" t="n">
        <v>4.0</v>
      </c>
      <c r="M18" s="12" t="n">
        <v>18.0</v>
      </c>
      <c r="N18" s="12" t="n">
        <v>217.0</v>
      </c>
      <c r="O18" s="12" t="n">
        <v>0.0</v>
      </c>
      <c r="P18" s="12" t="n">
        <v>0.0</v>
      </c>
      <c r="Q18" s="12" t="n">
        <v>2.0</v>
      </c>
      <c r="R18" s="12" t="n">
        <v>37.0</v>
      </c>
      <c r="S18" s="12" t="n">
        <v>4.0</v>
      </c>
      <c r="T18" s="12" t="n">
        <v>5.0</v>
      </c>
      <c r="U18" s="12" t="n">
        <v>3.0</v>
      </c>
      <c r="V18" s="12" t="n">
        <v>0.0</v>
      </c>
      <c r="W18" s="12" t="n">
        <v>33.0</v>
      </c>
      <c r="X18" s="12" t="n">
        <v>12.0</v>
      </c>
      <c r="Y18" s="12" t="n">
        <v>0.0</v>
      </c>
      <c r="Z18" s="12" t="n">
        <v>0.0</v>
      </c>
      <c r="AA18" s="12" t="n">
        <v>15.0</v>
      </c>
      <c r="AB18" s="12" t="n">
        <v>0.0</v>
      </c>
      <c r="AC18" s="12" t="n">
        <v>0.0</v>
      </c>
      <c r="AD18" s="10" t="n">
        <f t="shared" si="0"/>
        <v>559.0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0.0</v>
      </c>
      <c r="L19" s="12" t="n">
        <v>0.0</v>
      </c>
      <c r="M19" s="12" t="n">
        <v>0.0</v>
      </c>
      <c r="N19" s="12" t="n">
        <v>0.0</v>
      </c>
      <c r="O19" s="12" t="n">
        <v>0.0</v>
      </c>
      <c r="P19" s="12" t="n">
        <v>0.0</v>
      </c>
      <c r="Q19" s="12" t="n">
        <v>0.0</v>
      </c>
      <c r="R19" s="12" t="n">
        <v>0.0</v>
      </c>
      <c r="S19" s="12" t="n">
        <v>0.0</v>
      </c>
      <c r="T19" s="12" t="n">
        <v>4.0</v>
      </c>
      <c r="U19" s="12" t="n">
        <v>0.0</v>
      </c>
      <c r="V19" s="12" t="n">
        <v>0.0</v>
      </c>
      <c r="W19" s="12" t="n">
        <v>0.0</v>
      </c>
      <c r="X19" s="12" t="n">
        <v>0.0</v>
      </c>
      <c r="Y19" s="12" t="n">
        <v>0.0</v>
      </c>
      <c r="Z19" s="12" t="n">
        <v>0.0</v>
      </c>
      <c r="AA19" s="12" t="n">
        <v>0.0</v>
      </c>
      <c r="AB19" s="12" t="n">
        <v>0.0</v>
      </c>
      <c r="AC19" s="12" t="n">
        <v>0.0</v>
      </c>
      <c r="AD19" s="10" t="n">
        <f t="shared" si="0"/>
        <v>4.0</v>
      </c>
      <c r="AE19" s="37">
        <v>0</v>
      </c>
    </row>
    <row r="20" spans="1:31" x14ac:dyDescent="0.2">
      <c r="A20" s="9" t="s">
        <v>20</v>
      </c>
      <c r="B20" s="9" t="s">
        <v>319</v>
      </c>
      <c r="C20" s="12" t="n">
        <v>0.0</v>
      </c>
      <c r="D20" s="12" t="n">
        <v>7.0</v>
      </c>
      <c r="E20" s="12" t="n">
        <v>0.0</v>
      </c>
      <c r="F20" s="12" t="n">
        <v>2.0</v>
      </c>
      <c r="G20" s="12" t="n">
        <v>2.0</v>
      </c>
      <c r="H20" s="12" t="n">
        <v>117.0</v>
      </c>
      <c r="I20" s="12" t="n">
        <v>5.0</v>
      </c>
      <c r="J20" s="12" t="n">
        <v>0.0</v>
      </c>
      <c r="K20" s="12" t="n">
        <v>0.0</v>
      </c>
      <c r="L20" s="12" t="n">
        <v>3.0</v>
      </c>
      <c r="M20" s="12" t="n">
        <v>7.0</v>
      </c>
      <c r="N20" s="12" t="n">
        <v>215.0</v>
      </c>
      <c r="O20" s="12" t="n">
        <v>0.0</v>
      </c>
      <c r="P20" s="12" t="n">
        <v>0.0</v>
      </c>
      <c r="Q20" s="12" t="n">
        <v>2.0</v>
      </c>
      <c r="R20" s="12" t="n">
        <v>37.0</v>
      </c>
      <c r="S20" s="12" t="n">
        <v>4.0</v>
      </c>
      <c r="T20" s="12" t="n">
        <v>0.0</v>
      </c>
      <c r="U20" s="12" t="n">
        <v>1.0</v>
      </c>
      <c r="V20" s="12" t="n">
        <v>0.0</v>
      </c>
      <c r="W20" s="12" t="n">
        <v>20.0</v>
      </c>
      <c r="X20" s="12" t="n">
        <v>5.0</v>
      </c>
      <c r="Y20" s="12" t="n">
        <v>0.0</v>
      </c>
      <c r="Z20" s="12" t="n">
        <v>0.0</v>
      </c>
      <c r="AA20" s="12" t="n">
        <v>12.0</v>
      </c>
      <c r="AB20" s="12" t="n">
        <v>0.0</v>
      </c>
      <c r="AC20" s="12" t="n">
        <v>0.0</v>
      </c>
      <c r="AD20" s="10" t="n">
        <f t="shared" si="0"/>
        <v>439.0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0.0</v>
      </c>
      <c r="L21" s="12" t="n">
        <v>0.0</v>
      </c>
      <c r="M21" s="12" t="n">
        <v>0.0</v>
      </c>
      <c r="N21" s="12" t="n">
        <v>0.0</v>
      </c>
      <c r="O21" s="12" t="n">
        <v>0.0</v>
      </c>
      <c r="P21" s="12" t="n">
        <v>0.0</v>
      </c>
      <c r="Q21" s="12" t="n">
        <v>0.0</v>
      </c>
      <c r="R21" s="12" t="n">
        <v>0.0</v>
      </c>
      <c r="S21" s="12" t="n">
        <v>0.0</v>
      </c>
      <c r="T21" s="12" t="n">
        <v>4.0</v>
      </c>
      <c r="U21" s="12" t="n">
        <v>0.0</v>
      </c>
      <c r="V21" s="12" t="n">
        <v>0.0</v>
      </c>
      <c r="W21" s="12" t="n">
        <v>0.0</v>
      </c>
      <c r="X21" s="12" t="n">
        <v>0.0</v>
      </c>
      <c r="Y21" s="12" t="n">
        <v>0.0</v>
      </c>
      <c r="Z21" s="12" t="n">
        <v>0.0</v>
      </c>
      <c r="AA21" s="12" t="n">
        <v>0.0</v>
      </c>
      <c r="AB21" s="12" t="n">
        <v>0.0</v>
      </c>
      <c r="AC21" s="12" t="n">
        <v>0.0</v>
      </c>
      <c r="AD21" s="10" t="n">
        <f t="shared" si="0"/>
        <v>4.0</v>
      </c>
      <c r="AE21" s="37">
        <v>0</v>
      </c>
    </row>
    <row r="22" spans="1:31" x14ac:dyDescent="0.2">
      <c r="A22" s="9" t="s">
        <v>22</v>
      </c>
      <c r="B22" s="9" t="s">
        <v>319</v>
      </c>
      <c r="C22" s="12" t="n">
        <v>3.0</v>
      </c>
      <c r="D22" s="12" t="n">
        <v>1.0</v>
      </c>
      <c r="E22" s="12" t="n">
        <v>0.0</v>
      </c>
      <c r="F22" s="12" t="n">
        <v>0.0</v>
      </c>
      <c r="G22" s="12" t="n">
        <v>6.0</v>
      </c>
      <c r="H22" s="12" t="n">
        <v>57.0</v>
      </c>
      <c r="I22" s="12" t="n">
        <v>0.0</v>
      </c>
      <c r="J22" s="12" t="n">
        <v>0.0</v>
      </c>
      <c r="K22" s="12" t="n">
        <v>9.0</v>
      </c>
      <c r="L22" s="12" t="n">
        <v>1.0</v>
      </c>
      <c r="M22" s="12" t="n">
        <v>11.0</v>
      </c>
      <c r="N22" s="12" t="n">
        <v>2.0</v>
      </c>
      <c r="O22" s="12" t="n">
        <v>0.0</v>
      </c>
      <c r="P22" s="12" t="n">
        <v>0.0</v>
      </c>
      <c r="Q22" s="12" t="n">
        <v>0.0</v>
      </c>
      <c r="R22" s="12" t="n">
        <v>0.0</v>
      </c>
      <c r="S22" s="12" t="n">
        <v>0.0</v>
      </c>
      <c r="T22" s="12" t="n">
        <v>5.0</v>
      </c>
      <c r="U22" s="12" t="n">
        <v>2.0</v>
      </c>
      <c r="V22" s="12" t="n">
        <v>0.0</v>
      </c>
      <c r="W22" s="12" t="n">
        <v>13.0</v>
      </c>
      <c r="X22" s="12" t="n">
        <v>7.0</v>
      </c>
      <c r="Y22" s="12" t="n">
        <v>0.0</v>
      </c>
      <c r="Z22" s="12" t="n">
        <v>0.0</v>
      </c>
      <c r="AA22" s="12" t="n">
        <v>3.0</v>
      </c>
      <c r="AB22" s="12" t="n">
        <v>0.0</v>
      </c>
      <c r="AC22" s="12" t="n">
        <v>0.0</v>
      </c>
      <c r="AD22" s="10" t="n">
        <f t="shared" si="0"/>
        <v>120.0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0.0</v>
      </c>
      <c r="D25" s="12" t="n">
        <v>0.0</v>
      </c>
      <c r="E25" s="12" t="n">
        <v>0.0</v>
      </c>
      <c r="F25" s="12" t="n">
        <v>0.0</v>
      </c>
      <c r="G25" s="12" t="n">
        <v>0.0</v>
      </c>
      <c r="H25" s="12" t="n">
        <v>8.0</v>
      </c>
      <c r="I25" s="12" t="n">
        <v>0.0</v>
      </c>
      <c r="J25" s="12" t="n">
        <v>0.0</v>
      </c>
      <c r="K25" s="12" t="n">
        <v>0.0</v>
      </c>
      <c r="L25" s="12" t="n">
        <v>0.0</v>
      </c>
      <c r="M25" s="12" t="n">
        <v>0.0</v>
      </c>
      <c r="N25" s="12" t="n">
        <v>11.0</v>
      </c>
      <c r="O25" s="12" t="n">
        <v>0.0</v>
      </c>
      <c r="P25" s="12" t="n">
        <v>0.0</v>
      </c>
      <c r="Q25" s="12" t="n">
        <v>0.0</v>
      </c>
      <c r="R25" s="12" t="n">
        <v>8.0</v>
      </c>
      <c r="S25" s="12" t="n">
        <v>0.0</v>
      </c>
      <c r="T25" s="12" t="n">
        <v>0.0</v>
      </c>
      <c r="U25" s="12" t="n">
        <v>0.0</v>
      </c>
      <c r="V25" s="12" t="n">
        <v>0.0</v>
      </c>
      <c r="W25" s="12" t="n">
        <v>3.0</v>
      </c>
      <c r="X25" s="12" t="n">
        <v>1.0</v>
      </c>
      <c r="Y25" s="12" t="n">
        <v>0.0</v>
      </c>
      <c r="Z25" s="12" t="n">
        <v>0.0</v>
      </c>
      <c r="AA25" s="12" t="n">
        <v>1.0</v>
      </c>
      <c r="AB25" s="12" t="n">
        <v>0.0</v>
      </c>
      <c r="AC25" s="12" t="n">
        <v>0.0</v>
      </c>
      <c r="AD25" s="10" t="n">
        <f t="shared" si="0"/>
        <v>32.0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0.0</v>
      </c>
      <c r="M26" s="12" t="n">
        <v>0.0</v>
      </c>
      <c r="N26" s="12" t="n">
        <v>0.0</v>
      </c>
      <c r="O26" s="12" t="n">
        <v>0.0</v>
      </c>
      <c r="P26" s="12" t="n">
        <v>0.0</v>
      </c>
      <c r="Q26" s="12" t="n">
        <v>0.0</v>
      </c>
      <c r="R26" s="12" t="n">
        <v>0.0</v>
      </c>
      <c r="S26" s="12" t="n">
        <v>0.0</v>
      </c>
      <c r="T26" s="12" t="n">
        <v>5.0</v>
      </c>
      <c r="U26" s="12" t="n">
        <v>0.0</v>
      </c>
      <c r="V26" s="12" t="n">
        <v>0.0</v>
      </c>
      <c r="W26" s="12" t="n">
        <v>0.0</v>
      </c>
      <c r="X26" s="12" t="n">
        <v>1.0</v>
      </c>
      <c r="Y26" s="12" t="n">
        <v>0.0</v>
      </c>
      <c r="Z26" s="12" t="n">
        <v>0.0</v>
      </c>
      <c r="AA26" s="12" t="n">
        <v>1.0</v>
      </c>
      <c r="AB26" s="12" t="n">
        <v>0.0</v>
      </c>
      <c r="AC26" s="12" t="n">
        <v>0.0</v>
      </c>
      <c r="AD26" s="10" t="n">
        <f t="shared" si="0"/>
        <v>7.0</v>
      </c>
      <c r="AE26" s="37">
        <v>0</v>
      </c>
    </row>
    <row r="27" spans="1:31" x14ac:dyDescent="0.2">
      <c r="A27" s="9" t="s">
        <v>26</v>
      </c>
      <c r="B27" s="9" t="s">
        <v>318</v>
      </c>
      <c r="C27" s="12" t="n">
        <v>0.0</v>
      </c>
      <c r="D27" s="12" t="n">
        <v>3.0</v>
      </c>
      <c r="E27" s="12" t="n">
        <v>0.0</v>
      </c>
      <c r="F27" s="12" t="n">
        <v>0.0</v>
      </c>
      <c r="G27" s="12" t="n">
        <v>6.0</v>
      </c>
      <c r="H27" s="12" t="n">
        <v>118.0</v>
      </c>
      <c r="I27" s="12" t="n">
        <v>1.0</v>
      </c>
      <c r="J27" s="12" t="n">
        <v>0.0</v>
      </c>
      <c r="K27" s="12" t="n">
        <v>6.0</v>
      </c>
      <c r="L27" s="12" t="n">
        <v>6.0</v>
      </c>
      <c r="M27" s="12" t="n">
        <v>16.0</v>
      </c>
      <c r="N27" s="12" t="n">
        <v>202.0</v>
      </c>
      <c r="O27" s="12" t="n">
        <v>0.0</v>
      </c>
      <c r="P27" s="12" t="n">
        <v>0.0</v>
      </c>
      <c r="Q27" s="12" t="n">
        <v>0.0</v>
      </c>
      <c r="R27" s="12" t="n">
        <v>46.0</v>
      </c>
      <c r="S27" s="12" t="n">
        <v>9.0</v>
      </c>
      <c r="T27" s="12" t="n">
        <v>7.0</v>
      </c>
      <c r="U27" s="12" t="n">
        <v>0.0</v>
      </c>
      <c r="V27" s="12" t="n">
        <v>0.0</v>
      </c>
      <c r="W27" s="12" t="n">
        <v>8.0</v>
      </c>
      <c r="X27" s="12" t="n">
        <v>43.0</v>
      </c>
      <c r="Y27" s="12" t="n">
        <v>0.0</v>
      </c>
      <c r="Z27" s="12" t="n">
        <v>0.0</v>
      </c>
      <c r="AA27" s="12" t="n">
        <v>35.0</v>
      </c>
      <c r="AB27" s="12" t="n">
        <v>0.0</v>
      </c>
      <c r="AC27" s="12" t="n">
        <v>0.0</v>
      </c>
      <c r="AD27" s="10" t="n">
        <f t="shared" si="0"/>
        <v>506.0</v>
      </c>
      <c r="AE27" s="37">
        <v>0</v>
      </c>
    </row>
    <row r="28" spans="1:31" x14ac:dyDescent="0.2">
      <c r="A28" s="9" t="s">
        <v>28</v>
      </c>
      <c r="B28" s="9" t="s">
        <v>319</v>
      </c>
      <c r="C28" s="12" t="n">
        <v>9.0</v>
      </c>
      <c r="D28" s="12" t="n">
        <v>0.0</v>
      </c>
      <c r="E28" s="12" t="n">
        <v>0.0</v>
      </c>
      <c r="F28" s="12" t="n">
        <v>0.0</v>
      </c>
      <c r="G28" s="12" t="n">
        <v>11.0</v>
      </c>
      <c r="H28" s="12" t="n">
        <v>291.0</v>
      </c>
      <c r="I28" s="12" t="n">
        <v>11.0</v>
      </c>
      <c r="J28" s="12" t="n">
        <v>4.0</v>
      </c>
      <c r="K28" s="12" t="n">
        <v>3.0</v>
      </c>
      <c r="L28" s="12" t="n">
        <v>17.0</v>
      </c>
      <c r="M28" s="12" t="n">
        <v>27.0</v>
      </c>
      <c r="N28" s="12" t="n">
        <v>457.0</v>
      </c>
      <c r="O28" s="12" t="n">
        <v>0.0</v>
      </c>
      <c r="P28" s="12" t="n">
        <v>0.0</v>
      </c>
      <c r="Q28" s="12" t="n">
        <v>0.0</v>
      </c>
      <c r="R28" s="12" t="n">
        <v>4.0</v>
      </c>
      <c r="S28" s="12" t="n">
        <v>0.0</v>
      </c>
      <c r="T28" s="12" t="n">
        <v>14.0</v>
      </c>
      <c r="U28" s="12" t="n">
        <v>11.0</v>
      </c>
      <c r="V28" s="12" t="n">
        <v>0.0</v>
      </c>
      <c r="W28" s="12" t="n">
        <v>3.0</v>
      </c>
      <c r="X28" s="12" t="n">
        <v>13.0</v>
      </c>
      <c r="Y28" s="12" t="n">
        <v>0.0</v>
      </c>
      <c r="Z28" s="12" t="n">
        <v>0.0</v>
      </c>
      <c r="AA28" s="12" t="n">
        <v>16.0</v>
      </c>
      <c r="AB28" s="12" t="n">
        <v>0.0</v>
      </c>
      <c r="AC28" s="12" t="n">
        <v>0.0</v>
      </c>
      <c r="AD28" s="10" t="n">
        <f t="shared" si="0"/>
        <v>891.0</v>
      </c>
      <c r="AE28" s="37">
        <v>0</v>
      </c>
    </row>
    <row r="29" spans="1:31" x14ac:dyDescent="0.2">
      <c r="A29" s="9" t="s">
        <v>28</v>
      </c>
      <c r="B29" s="9" t="s">
        <v>318</v>
      </c>
      <c r="C29" s="12" t="n">
        <v>0.0</v>
      </c>
      <c r="D29" s="12" t="n">
        <v>1.0</v>
      </c>
      <c r="E29" s="12" t="n">
        <v>0.0</v>
      </c>
      <c r="F29" s="12" t="n">
        <v>0.0</v>
      </c>
      <c r="G29" s="12" t="n">
        <v>0.0</v>
      </c>
      <c r="H29" s="12" t="n">
        <v>13.0</v>
      </c>
      <c r="I29" s="12" t="n">
        <v>1.0</v>
      </c>
      <c r="J29" s="12" t="n">
        <v>5.0</v>
      </c>
      <c r="K29" s="12" t="n">
        <v>2.0</v>
      </c>
      <c r="L29" s="12" t="n">
        <v>2.0</v>
      </c>
      <c r="M29" s="12" t="n">
        <v>3.0</v>
      </c>
      <c r="N29" s="12" t="n">
        <v>7.0</v>
      </c>
      <c r="O29" s="12" t="n">
        <v>0.0</v>
      </c>
      <c r="P29" s="12" t="n">
        <v>0.0</v>
      </c>
      <c r="Q29" s="12" t="n">
        <v>0.0</v>
      </c>
      <c r="R29" s="12" t="n">
        <v>1.0</v>
      </c>
      <c r="S29" s="12" t="n">
        <v>2.0</v>
      </c>
      <c r="T29" s="12" t="n">
        <v>3.0</v>
      </c>
      <c r="U29" s="12" t="n">
        <v>0.0</v>
      </c>
      <c r="V29" s="12" t="n">
        <v>0.0</v>
      </c>
      <c r="W29" s="12" t="n">
        <v>3.0</v>
      </c>
      <c r="X29" s="12" t="n">
        <v>2.0</v>
      </c>
      <c r="Y29" s="12" t="n">
        <v>0.0</v>
      </c>
      <c r="Z29" s="12" t="n">
        <v>0.0</v>
      </c>
      <c r="AA29" s="12" t="n">
        <v>0.0</v>
      </c>
      <c r="AB29" s="12" t="n">
        <v>0.0</v>
      </c>
      <c r="AC29" s="12" t="n">
        <v>0.0</v>
      </c>
      <c r="AD29" s="10" t="n">
        <f t="shared" si="0"/>
        <v>45.0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1.0</v>
      </c>
      <c r="M30" s="12" t="n">
        <v>0.0</v>
      </c>
      <c r="N30" s="12" t="n">
        <v>0.0</v>
      </c>
      <c r="O30" s="12" t="n">
        <v>0.0</v>
      </c>
      <c r="P30" s="12" t="n">
        <v>0.0</v>
      </c>
      <c r="Q30" s="12" t="n">
        <v>0.0</v>
      </c>
      <c r="R30" s="12" t="n">
        <v>0.0</v>
      </c>
      <c r="S30" s="12" t="n">
        <v>1.0</v>
      </c>
      <c r="T30" s="12" t="n">
        <v>0.0</v>
      </c>
      <c r="U30" s="12" t="n">
        <v>0.0</v>
      </c>
      <c r="V30" s="12" t="n">
        <v>0.0</v>
      </c>
      <c r="W30" s="12" t="n">
        <v>0.0</v>
      </c>
      <c r="X30" s="12" t="n">
        <v>0.0</v>
      </c>
      <c r="Y30" s="12" t="n">
        <v>0.0</v>
      </c>
      <c r="Z30" s="12" t="n">
        <v>0.0</v>
      </c>
      <c r="AA30" s="12" t="n">
        <v>0.0</v>
      </c>
      <c r="AB30" s="12" t="n">
        <v>0.0</v>
      </c>
      <c r="AC30" s="12" t="n">
        <v>0.0</v>
      </c>
      <c r="AD30" s="10" t="n">
        <f t="shared" si="0"/>
        <v>2.0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1.0</v>
      </c>
      <c r="E32" s="12" t="n">
        <v>0.0</v>
      </c>
      <c r="F32" s="12" t="n">
        <v>1.0</v>
      </c>
      <c r="G32" s="12" t="n">
        <v>0.0</v>
      </c>
      <c r="H32" s="12" t="n">
        <v>13.0</v>
      </c>
      <c r="I32" s="12" t="n">
        <v>1.0</v>
      </c>
      <c r="J32" s="12" t="n">
        <v>5.0</v>
      </c>
      <c r="K32" s="12" t="n">
        <v>2.0</v>
      </c>
      <c r="L32" s="12" t="n">
        <v>2.0</v>
      </c>
      <c r="M32" s="12" t="n">
        <v>3.0</v>
      </c>
      <c r="N32" s="12" t="n">
        <v>7.0</v>
      </c>
      <c r="O32" s="12" t="n">
        <v>0.0</v>
      </c>
      <c r="P32" s="12" t="n">
        <v>0.0</v>
      </c>
      <c r="Q32" s="12" t="n">
        <v>0.0</v>
      </c>
      <c r="R32" s="12" t="n">
        <v>1.0</v>
      </c>
      <c r="S32" s="12" t="n">
        <v>2.0</v>
      </c>
      <c r="T32" s="12" t="n">
        <v>3.0</v>
      </c>
      <c r="U32" s="12" t="n">
        <v>0.0</v>
      </c>
      <c r="V32" s="12" t="n">
        <v>0.0</v>
      </c>
      <c r="W32" s="12" t="n">
        <v>3.0</v>
      </c>
      <c r="X32" s="12" t="n">
        <v>2.0</v>
      </c>
      <c r="Y32" s="12" t="n">
        <v>0.0</v>
      </c>
      <c r="Z32" s="12" t="n">
        <v>0.0</v>
      </c>
      <c r="AA32" s="12" t="n">
        <v>0.0</v>
      </c>
      <c r="AB32" s="12" t="n">
        <v>0.0</v>
      </c>
      <c r="AC32" s="12" t="n">
        <v>0.0</v>
      </c>
      <c r="AD32" s="10" t="n">
        <f t="shared" si="0"/>
        <v>46.0</v>
      </c>
      <c r="AE32" s="37">
        <v>0</v>
      </c>
    </row>
    <row r="33" spans="1:31" x14ac:dyDescent="0.2">
      <c r="A33" s="9" t="s">
        <v>32</v>
      </c>
      <c r="B33" s="9" t="s">
        <v>318</v>
      </c>
      <c r="C33" s="12" t="n">
        <v>10.0</v>
      </c>
      <c r="D33" s="12" t="n">
        <v>0.0</v>
      </c>
      <c r="E33" s="12" t="n">
        <v>0.0</v>
      </c>
      <c r="F33" s="12" t="n">
        <v>0.0</v>
      </c>
      <c r="G33" s="12" t="n">
        <v>11.0</v>
      </c>
      <c r="H33" s="12" t="n">
        <v>300.0</v>
      </c>
      <c r="I33" s="12" t="n">
        <v>11.0</v>
      </c>
      <c r="J33" s="12" t="n">
        <v>4.0</v>
      </c>
      <c r="K33" s="12" t="n">
        <v>3.0</v>
      </c>
      <c r="L33" s="12" t="n">
        <v>17.0</v>
      </c>
      <c r="M33" s="12" t="n">
        <v>27.0</v>
      </c>
      <c r="N33" s="12" t="n">
        <v>472.0</v>
      </c>
      <c r="O33" s="12" t="n">
        <v>0.0</v>
      </c>
      <c r="P33" s="12" t="n">
        <v>0.0</v>
      </c>
      <c r="Q33" s="12" t="n">
        <v>0.0</v>
      </c>
      <c r="R33" s="12" t="n">
        <v>4.0</v>
      </c>
      <c r="S33" s="12" t="n">
        <v>0.0</v>
      </c>
      <c r="T33" s="12" t="n">
        <v>14.0</v>
      </c>
      <c r="U33" s="12" t="n">
        <v>11.0</v>
      </c>
      <c r="V33" s="12" t="n">
        <v>0.0</v>
      </c>
      <c r="W33" s="12" t="n">
        <v>4.0</v>
      </c>
      <c r="X33" s="12" t="n">
        <v>13.0</v>
      </c>
      <c r="Y33" s="12" t="n">
        <v>0.0</v>
      </c>
      <c r="Z33" s="12" t="n">
        <v>0.0</v>
      </c>
      <c r="AA33" s="12" t="n">
        <v>16.0</v>
      </c>
      <c r="AB33" s="12" t="n">
        <v>0.0</v>
      </c>
      <c r="AC33" s="12" t="n">
        <v>0.0</v>
      </c>
      <c r="AD33" s="10" t="n">
        <f t="shared" si="0"/>
        <v>917.0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1.0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1.0</v>
      </c>
      <c r="AE34" s="37">
        <v>0</v>
      </c>
    </row>
    <row r="35" spans="1:31" x14ac:dyDescent="0.2">
      <c r="A35" s="9" t="s">
        <v>34</v>
      </c>
      <c r="B35" s="9" t="s">
        <v>318</v>
      </c>
      <c r="C35" s="12" t="n">
        <v>1.0</v>
      </c>
      <c r="D35" s="12" t="n">
        <v>0.0</v>
      </c>
      <c r="E35" s="12" t="n">
        <v>0.0</v>
      </c>
      <c r="F35" s="12" t="n">
        <v>0.0</v>
      </c>
      <c r="G35" s="12" t="n">
        <v>0.0</v>
      </c>
      <c r="H35" s="12" t="n">
        <v>8.0</v>
      </c>
      <c r="I35" s="12" t="n">
        <v>0.0</v>
      </c>
      <c r="J35" s="12" t="n">
        <v>0.0</v>
      </c>
      <c r="K35" s="12" t="n">
        <v>0.0</v>
      </c>
      <c r="L35" s="12" t="n">
        <v>0.0</v>
      </c>
      <c r="M35" s="12" t="n">
        <v>0.0</v>
      </c>
      <c r="N35" s="12" t="n">
        <v>8.0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17.0</v>
      </c>
      <c r="AE35" s="37">
        <v>0</v>
      </c>
    </row>
    <row r="36" spans="1:31" x14ac:dyDescent="0.2">
      <c r="A36" s="9" t="s">
        <v>36</v>
      </c>
      <c r="B36" s="9" t="s">
        <v>319</v>
      </c>
      <c r="C36" s="12" t="n">
        <v>0.0</v>
      </c>
      <c r="D36" s="12" t="n">
        <v>1.0</v>
      </c>
      <c r="E36" s="12" t="n">
        <v>0.0</v>
      </c>
      <c r="F36" s="12" t="n">
        <v>1.0</v>
      </c>
      <c r="G36" s="12" t="n">
        <v>0.0</v>
      </c>
      <c r="H36" s="12" t="n">
        <v>15.0</v>
      </c>
      <c r="I36" s="12" t="n">
        <v>1.0</v>
      </c>
      <c r="J36" s="12" t="n">
        <v>5.0</v>
      </c>
      <c r="K36" s="12" t="n">
        <v>2.0</v>
      </c>
      <c r="L36" s="12" t="n">
        <v>0.0</v>
      </c>
      <c r="M36" s="12" t="n">
        <v>3.0</v>
      </c>
      <c r="N36" s="12" t="n">
        <v>8.0</v>
      </c>
      <c r="O36" s="12" t="n">
        <v>0.0</v>
      </c>
      <c r="P36" s="12" t="n">
        <v>0.0</v>
      </c>
      <c r="Q36" s="12" t="n">
        <v>0.0</v>
      </c>
      <c r="R36" s="12" t="n">
        <v>1.0</v>
      </c>
      <c r="S36" s="12" t="n">
        <v>1.0</v>
      </c>
      <c r="T36" s="12" t="n">
        <v>3.0</v>
      </c>
      <c r="U36" s="12" t="n">
        <v>0.0</v>
      </c>
      <c r="V36" s="12" t="n">
        <v>0.0</v>
      </c>
      <c r="W36" s="12" t="n">
        <v>3.0</v>
      </c>
      <c r="X36" s="12" t="n">
        <v>3.0</v>
      </c>
      <c r="Y36" s="12" t="n">
        <v>0.0</v>
      </c>
      <c r="Z36" s="12" t="n">
        <v>0.0</v>
      </c>
      <c r="AA36" s="12" t="n">
        <v>0.0</v>
      </c>
      <c r="AB36" s="12" t="n">
        <v>0.0</v>
      </c>
      <c r="AC36" s="12" t="n">
        <v>0.0</v>
      </c>
      <c r="AD36" s="10" t="n">
        <f t="shared" si="0"/>
        <v>47.0</v>
      </c>
      <c r="AE36" s="37">
        <v>0</v>
      </c>
    </row>
    <row r="37" spans="1:31" x14ac:dyDescent="0.2">
      <c r="A37" s="9" t="s">
        <v>36</v>
      </c>
      <c r="B37" s="9" t="s">
        <v>318</v>
      </c>
      <c r="C37" s="12" t="n">
        <v>36.0</v>
      </c>
      <c r="D37" s="12" t="n">
        <v>0.0</v>
      </c>
      <c r="E37" s="12" t="n">
        <v>0.0</v>
      </c>
      <c r="F37" s="12" t="n">
        <v>0.0</v>
      </c>
      <c r="G37" s="12" t="n">
        <v>15.0</v>
      </c>
      <c r="H37" s="12" t="n">
        <v>184.0</v>
      </c>
      <c r="I37" s="12" t="n">
        <v>10.0</v>
      </c>
      <c r="J37" s="12" t="n">
        <v>6.0</v>
      </c>
      <c r="K37" s="12" t="n">
        <v>4.0</v>
      </c>
      <c r="L37" s="12" t="n">
        <v>10.0</v>
      </c>
      <c r="M37" s="12" t="n">
        <v>24.0</v>
      </c>
      <c r="N37" s="12" t="n">
        <v>429.0</v>
      </c>
      <c r="O37" s="12" t="n">
        <v>0.0</v>
      </c>
      <c r="P37" s="12" t="n">
        <v>0.0</v>
      </c>
      <c r="Q37" s="12" t="n">
        <v>0.0</v>
      </c>
      <c r="R37" s="12" t="n">
        <v>6.0</v>
      </c>
      <c r="S37" s="12" t="n">
        <v>0.0</v>
      </c>
      <c r="T37" s="12" t="n">
        <v>13.0</v>
      </c>
      <c r="U37" s="12" t="n">
        <v>6.0</v>
      </c>
      <c r="V37" s="12" t="n">
        <v>0.0</v>
      </c>
      <c r="W37" s="12" t="n">
        <v>1.0</v>
      </c>
      <c r="X37" s="12" t="n">
        <v>10.0</v>
      </c>
      <c r="Y37" s="12" t="n">
        <v>0.0</v>
      </c>
      <c r="Z37" s="12" t="n">
        <v>1.0</v>
      </c>
      <c r="AA37" s="12" t="n">
        <v>23.0</v>
      </c>
      <c r="AB37" s="12" t="n">
        <v>0.0</v>
      </c>
      <c r="AC37" s="12" t="n">
        <v>0.0</v>
      </c>
      <c r="AD37" s="10" t="n">
        <f t="shared" si="0"/>
        <v>778.0</v>
      </c>
      <c r="AE37" s="37">
        <v>0</v>
      </c>
    </row>
    <row r="38" spans="1:31" x14ac:dyDescent="0.2">
      <c r="A38" s="9" t="s">
        <v>38</v>
      </c>
      <c r="B38" s="9" t="s">
        <v>319</v>
      </c>
      <c r="C38" s="12" t="n">
        <v>0.0</v>
      </c>
      <c r="D38" s="12" t="n">
        <v>0.0</v>
      </c>
      <c r="E38" s="12" t="n">
        <v>0.0</v>
      </c>
      <c r="F38" s="12" t="n">
        <v>0.0</v>
      </c>
      <c r="G38" s="12" t="n">
        <v>0.0</v>
      </c>
      <c r="H38" s="12" t="n">
        <v>7.0</v>
      </c>
      <c r="I38" s="12" t="n">
        <v>1.0</v>
      </c>
      <c r="J38" s="12" t="n">
        <v>4.0</v>
      </c>
      <c r="K38" s="12" t="n">
        <v>0.0</v>
      </c>
      <c r="L38" s="12" t="n">
        <v>0.0</v>
      </c>
      <c r="M38" s="12" t="n">
        <v>0.0</v>
      </c>
      <c r="N38" s="12" t="n">
        <v>1.0</v>
      </c>
      <c r="O38" s="12" t="n">
        <v>0.0</v>
      </c>
      <c r="P38" s="12" t="n">
        <v>0.0</v>
      </c>
      <c r="Q38" s="12" t="n">
        <v>0.0</v>
      </c>
      <c r="R38" s="12" t="n">
        <v>0.0</v>
      </c>
      <c r="S38" s="12" t="n">
        <v>0.0</v>
      </c>
      <c r="T38" s="12" t="n">
        <v>0.0</v>
      </c>
      <c r="U38" s="12" t="n">
        <v>0.0</v>
      </c>
      <c r="V38" s="12" t="n">
        <v>0.0</v>
      </c>
      <c r="W38" s="12" t="n">
        <v>1.0</v>
      </c>
      <c r="X38" s="12" t="n">
        <v>2.0</v>
      </c>
      <c r="Y38" s="12" t="n">
        <v>0.0</v>
      </c>
      <c r="Z38" s="12" t="n">
        <v>0.0</v>
      </c>
      <c r="AA38" s="12" t="n">
        <v>0.0</v>
      </c>
      <c r="AB38" s="12" t="n">
        <v>0.0</v>
      </c>
      <c r="AC38" s="12" t="n">
        <v>0.0</v>
      </c>
      <c r="AD38" s="10" t="n">
        <f t="shared" si="0"/>
        <v>16.0</v>
      </c>
      <c r="AE38" s="37">
        <v>0</v>
      </c>
    </row>
    <row r="39" spans="1:31" x14ac:dyDescent="0.2">
      <c r="A39" s="9" t="s">
        <v>38</v>
      </c>
      <c r="B39" s="9" t="s">
        <v>318</v>
      </c>
      <c r="C39" s="12" t="n">
        <v>33.0</v>
      </c>
      <c r="D39" s="12" t="n">
        <v>0.0</v>
      </c>
      <c r="E39" s="12" t="n">
        <v>0.0</v>
      </c>
      <c r="F39" s="12" t="n">
        <v>0.0</v>
      </c>
      <c r="G39" s="12" t="n">
        <v>15.0</v>
      </c>
      <c r="H39" s="12" t="n">
        <v>160.0</v>
      </c>
      <c r="I39" s="12" t="n">
        <v>10.0</v>
      </c>
      <c r="J39" s="12" t="n">
        <v>2.0</v>
      </c>
      <c r="K39" s="12" t="n">
        <v>4.0</v>
      </c>
      <c r="L39" s="12" t="n">
        <v>10.0</v>
      </c>
      <c r="M39" s="12" t="n">
        <v>24.0</v>
      </c>
      <c r="N39" s="12" t="n">
        <v>372.0</v>
      </c>
      <c r="O39" s="12" t="n">
        <v>0.0</v>
      </c>
      <c r="P39" s="12" t="n">
        <v>0.0</v>
      </c>
      <c r="Q39" s="12" t="n">
        <v>0.0</v>
      </c>
      <c r="R39" s="12" t="n">
        <v>3.0</v>
      </c>
      <c r="S39" s="12" t="n">
        <v>0.0</v>
      </c>
      <c r="T39" s="12" t="n">
        <v>13.0</v>
      </c>
      <c r="U39" s="12" t="n">
        <v>6.0</v>
      </c>
      <c r="V39" s="12" t="n">
        <v>0.0</v>
      </c>
      <c r="W39" s="12" t="n">
        <v>1.0</v>
      </c>
      <c r="X39" s="12" t="n">
        <v>9.0</v>
      </c>
      <c r="Y39" s="12" t="n">
        <v>0.0</v>
      </c>
      <c r="Z39" s="12" t="n">
        <v>1.0</v>
      </c>
      <c r="AA39" s="12" t="n">
        <v>18.0</v>
      </c>
      <c r="AB39" s="12" t="n">
        <v>0.0</v>
      </c>
      <c r="AC39" s="12" t="n">
        <v>0.0</v>
      </c>
      <c r="AD39" s="10" t="n">
        <f t="shared" si="0"/>
        <v>681.0</v>
      </c>
      <c r="AE39" s="37">
        <v>0</v>
      </c>
    </row>
    <row r="40" spans="1:31" x14ac:dyDescent="0.2">
      <c r="A40" s="9" t="s">
        <v>40</v>
      </c>
      <c r="B40" s="9" t="s">
        <v>319</v>
      </c>
      <c r="C40" s="12" t="n">
        <v>0.0</v>
      </c>
      <c r="D40" s="12" t="n">
        <v>1.0</v>
      </c>
      <c r="E40" s="12" t="n">
        <v>0.0</v>
      </c>
      <c r="F40" s="12" t="n">
        <v>1.0</v>
      </c>
      <c r="G40" s="12" t="n">
        <v>0.0</v>
      </c>
      <c r="H40" s="12" t="n">
        <v>8.0</v>
      </c>
      <c r="I40" s="12" t="n">
        <v>0.0</v>
      </c>
      <c r="J40" s="12" t="n">
        <v>1.0</v>
      </c>
      <c r="K40" s="12" t="n">
        <v>2.0</v>
      </c>
      <c r="L40" s="12" t="n">
        <v>0.0</v>
      </c>
      <c r="M40" s="12" t="n">
        <v>3.0</v>
      </c>
      <c r="N40" s="12" t="n">
        <v>7.0</v>
      </c>
      <c r="O40" s="12" t="n">
        <v>0.0</v>
      </c>
      <c r="P40" s="12" t="n">
        <v>0.0</v>
      </c>
      <c r="Q40" s="12" t="n">
        <v>0.0</v>
      </c>
      <c r="R40" s="12" t="n">
        <v>1.0</v>
      </c>
      <c r="S40" s="12" t="n">
        <v>1.0</v>
      </c>
      <c r="T40" s="12" t="n">
        <v>3.0</v>
      </c>
      <c r="U40" s="12" t="n">
        <v>0.0</v>
      </c>
      <c r="V40" s="12" t="n">
        <v>0.0</v>
      </c>
      <c r="W40" s="12" t="n">
        <v>2.0</v>
      </c>
      <c r="X40" s="12" t="n">
        <v>1.0</v>
      </c>
      <c r="Y40" s="12" t="n">
        <v>0.0</v>
      </c>
      <c r="Z40" s="12" t="n">
        <v>0.0</v>
      </c>
      <c r="AA40" s="12" t="n">
        <v>0.0</v>
      </c>
      <c r="AB40" s="12" t="n">
        <v>0.0</v>
      </c>
      <c r="AC40" s="12" t="n">
        <v>0.0</v>
      </c>
      <c r="AD40" s="10" t="n">
        <f t="shared" si="0"/>
        <v>31.0</v>
      </c>
      <c r="AE40" s="37">
        <v>0</v>
      </c>
    </row>
    <row r="41" spans="1:31" x14ac:dyDescent="0.2">
      <c r="A41" s="9" t="s">
        <v>40</v>
      </c>
      <c r="B41" s="9" t="s">
        <v>318</v>
      </c>
      <c r="C41" s="12" t="n">
        <v>3.0</v>
      </c>
      <c r="D41" s="12" t="n">
        <v>0.0</v>
      </c>
      <c r="E41" s="12" t="n">
        <v>0.0</v>
      </c>
      <c r="F41" s="12" t="n">
        <v>0.0</v>
      </c>
      <c r="G41" s="12" t="n">
        <v>0.0</v>
      </c>
      <c r="H41" s="12" t="n">
        <v>24.0</v>
      </c>
      <c r="I41" s="12" t="n">
        <v>0.0</v>
      </c>
      <c r="J41" s="12" t="n">
        <v>4.0</v>
      </c>
      <c r="K41" s="12" t="n">
        <v>0.0</v>
      </c>
      <c r="L41" s="12" t="n">
        <v>0.0</v>
      </c>
      <c r="M41" s="12" t="n">
        <v>0.0</v>
      </c>
      <c r="N41" s="12" t="n">
        <v>57.0</v>
      </c>
      <c r="O41" s="12" t="n">
        <v>0.0</v>
      </c>
      <c r="P41" s="12" t="n">
        <v>0.0</v>
      </c>
      <c r="Q41" s="12" t="n">
        <v>0.0</v>
      </c>
      <c r="R41" s="12" t="n">
        <v>3.0</v>
      </c>
      <c r="S41" s="12" t="n">
        <v>0.0</v>
      </c>
      <c r="T41" s="12" t="n">
        <v>0.0</v>
      </c>
      <c r="U41" s="12" t="n">
        <v>0.0</v>
      </c>
      <c r="V41" s="12" t="n">
        <v>0.0</v>
      </c>
      <c r="W41" s="12" t="n">
        <v>0.0</v>
      </c>
      <c r="X41" s="12" t="n">
        <v>1.0</v>
      </c>
      <c r="Y41" s="12" t="n">
        <v>0.0</v>
      </c>
      <c r="Z41" s="12" t="n">
        <v>0.0</v>
      </c>
      <c r="AA41" s="12" t="n">
        <v>5.0</v>
      </c>
      <c r="AB41" s="12" t="n">
        <v>0.0</v>
      </c>
      <c r="AC41" s="12" t="n">
        <v>0.0</v>
      </c>
      <c r="AD41" s="10" t="n">
        <f t="shared" si="0"/>
        <v>97.0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1.0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1.0</v>
      </c>
      <c r="AE42" s="37">
        <v>0</v>
      </c>
    </row>
    <row r="43" spans="1:31" x14ac:dyDescent="0.2">
      <c r="A43" s="9" t="s">
        <v>42</v>
      </c>
      <c r="B43" s="9" t="s">
        <v>318</v>
      </c>
      <c r="C43" s="12" t="n">
        <v>0.0</v>
      </c>
      <c r="D43" s="12" t="n">
        <v>0.0</v>
      </c>
      <c r="E43" s="12" t="n">
        <v>0.0</v>
      </c>
      <c r="F43" s="12" t="n">
        <v>0.0</v>
      </c>
      <c r="G43" s="12" t="n">
        <v>0.0</v>
      </c>
      <c r="H43" s="12" t="n">
        <v>14.0</v>
      </c>
      <c r="I43" s="12" t="n">
        <v>0.0</v>
      </c>
      <c r="J43" s="12" t="n">
        <v>0.0</v>
      </c>
      <c r="K43" s="12" t="n">
        <v>2.0</v>
      </c>
      <c r="L43" s="12" t="n">
        <v>0.0</v>
      </c>
      <c r="M43" s="12" t="n">
        <v>3.0</v>
      </c>
      <c r="N43" s="12" t="n">
        <v>58.0</v>
      </c>
      <c r="O43" s="12" t="n">
        <v>0.0</v>
      </c>
      <c r="P43" s="12" t="n">
        <v>0.0</v>
      </c>
      <c r="Q43" s="12" t="n">
        <v>0.0</v>
      </c>
      <c r="R43" s="12" t="n">
        <v>10.0</v>
      </c>
      <c r="S43" s="12" t="n">
        <v>2.0</v>
      </c>
      <c r="T43" s="12" t="n">
        <v>0.0</v>
      </c>
      <c r="U43" s="12" t="n">
        <v>0.0</v>
      </c>
      <c r="V43" s="12" t="n">
        <v>0.0</v>
      </c>
      <c r="W43" s="12" t="n">
        <v>1.0</v>
      </c>
      <c r="X43" s="12" t="n">
        <v>5.0</v>
      </c>
      <c r="Y43" s="12" t="n">
        <v>0.0</v>
      </c>
      <c r="Z43" s="12" t="n">
        <v>0.0</v>
      </c>
      <c r="AA43" s="12" t="n">
        <v>2.0</v>
      </c>
      <c r="AB43" s="12" t="n">
        <v>0.0</v>
      </c>
      <c r="AC43" s="12" t="n">
        <v>0.0</v>
      </c>
      <c r="AD43" s="10" t="n">
        <f t="shared" si="0"/>
        <v>97.0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53.0</v>
      </c>
      <c r="O44" s="12" t="n">
        <v>0.0</v>
      </c>
      <c r="P44" s="12" t="n">
        <v>0.0</v>
      </c>
      <c r="Q44" s="12" t="n">
        <v>0.0</v>
      </c>
      <c r="R44" s="12" t="n">
        <v>1.0</v>
      </c>
      <c r="S44" s="12" t="n">
        <v>0.0</v>
      </c>
      <c r="T44" s="12" t="n">
        <v>0.0</v>
      </c>
      <c r="U44" s="12" t="n">
        <v>0.0</v>
      </c>
      <c r="V44" s="12" t="n">
        <v>0.0</v>
      </c>
      <c r="W44" s="12" t="n">
        <v>0.0</v>
      </c>
      <c r="X44" s="12" t="n">
        <v>0.0</v>
      </c>
      <c r="Y44" s="12" t="n">
        <v>0.0</v>
      </c>
      <c r="Z44" s="12" t="n">
        <v>0.0</v>
      </c>
      <c r="AA44" s="12" t="n">
        <v>2.0</v>
      </c>
      <c r="AB44" s="12" t="n">
        <v>0.0</v>
      </c>
      <c r="AC44" s="12" t="n">
        <v>0.0</v>
      </c>
      <c r="AD44" s="10" t="n">
        <f t="shared" si="0"/>
        <v>56.0</v>
      </c>
      <c r="AE44" s="37">
        <v>0</v>
      </c>
    </row>
    <row r="45" spans="1:31" x14ac:dyDescent="0.2">
      <c r="A45" s="9" t="s">
        <v>44</v>
      </c>
      <c r="B45" s="9" t="s">
        <v>318</v>
      </c>
      <c r="C45" s="12" t="n">
        <v>0.0</v>
      </c>
      <c r="D45" s="12" t="n">
        <v>0.0</v>
      </c>
      <c r="E45" s="12" t="n">
        <v>0.0</v>
      </c>
      <c r="F45" s="12" t="n">
        <v>1.0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1.0</v>
      </c>
      <c r="AE45" s="37">
        <v>0</v>
      </c>
    </row>
    <row r="46" spans="1:31" x14ac:dyDescent="0.2">
      <c r="A46" s="9" t="s">
        <v>46</v>
      </c>
      <c r="B46" s="9" t="s">
        <v>319</v>
      </c>
      <c r="C46" s="12" t="n">
        <v>1.0</v>
      </c>
      <c r="D46" s="12" t="n">
        <v>0.0</v>
      </c>
      <c r="E46" s="12" t="n">
        <v>0.0</v>
      </c>
      <c r="F46" s="12" t="n">
        <v>0.0</v>
      </c>
      <c r="G46" s="12" t="n">
        <v>0.0</v>
      </c>
      <c r="H46" s="12" t="n">
        <v>15.0</v>
      </c>
      <c r="I46" s="12" t="n">
        <v>0.0</v>
      </c>
      <c r="J46" s="12" t="n">
        <v>0.0</v>
      </c>
      <c r="K46" s="12" t="n">
        <v>1.0</v>
      </c>
      <c r="L46" s="12" t="n">
        <v>0.0</v>
      </c>
      <c r="M46" s="12" t="n">
        <v>3.0</v>
      </c>
      <c r="N46" s="12" t="n">
        <v>7.0</v>
      </c>
      <c r="O46" s="12" t="n">
        <v>0.0</v>
      </c>
      <c r="P46" s="12" t="n">
        <v>0.0</v>
      </c>
      <c r="Q46" s="12" t="n">
        <v>0.0</v>
      </c>
      <c r="R46" s="12" t="n">
        <v>7.0</v>
      </c>
      <c r="S46" s="12" t="n">
        <v>2.0</v>
      </c>
      <c r="T46" s="12" t="n">
        <v>0.0</v>
      </c>
      <c r="U46" s="12" t="n">
        <v>0.0</v>
      </c>
      <c r="V46" s="12" t="n">
        <v>0.0</v>
      </c>
      <c r="W46" s="12" t="n">
        <v>1.0</v>
      </c>
      <c r="X46" s="12" t="n">
        <v>2.0</v>
      </c>
      <c r="Y46" s="12" t="n">
        <v>0.0</v>
      </c>
      <c r="Z46" s="12" t="n">
        <v>0.0</v>
      </c>
      <c r="AA46" s="12" t="n">
        <v>0.0</v>
      </c>
      <c r="AB46" s="12" t="n">
        <v>0.0</v>
      </c>
      <c r="AC46" s="12" t="n">
        <v>0.0</v>
      </c>
      <c r="AD46" s="10" t="n">
        <f t="shared" si="0"/>
        <v>39.0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1.0</v>
      </c>
      <c r="Y50" s="12" t="n">
        <v>0.0</v>
      </c>
      <c r="Z50" s="12" t="n">
        <v>0.0</v>
      </c>
      <c r="AA50" s="12" t="n">
        <v>1.0</v>
      </c>
      <c r="AB50" s="12" t="n">
        <v>0.0</v>
      </c>
      <c r="AC50" s="12" t="n">
        <v>0.0</v>
      </c>
      <c r="AD50" s="10" t="n">
        <f t="shared" si="0"/>
        <v>2.0</v>
      </c>
      <c r="AE50" s="37">
        <v>0</v>
      </c>
    </row>
    <row r="51" spans="1:31" x14ac:dyDescent="0.2">
      <c r="A51" s="9" t="s">
        <v>50</v>
      </c>
      <c r="B51" s="9" t="s">
        <v>318</v>
      </c>
      <c r="C51" s="12" t="n">
        <v>0.0</v>
      </c>
      <c r="D51" s="12" t="n">
        <v>0.0</v>
      </c>
      <c r="E51" s="12" t="n">
        <v>0.0</v>
      </c>
      <c r="F51" s="12" t="n">
        <v>0.0</v>
      </c>
      <c r="G51" s="12" t="n">
        <v>6.0</v>
      </c>
      <c r="H51" s="12" t="n">
        <v>75.0</v>
      </c>
      <c r="I51" s="12" t="n">
        <v>0.0</v>
      </c>
      <c r="J51" s="12" t="n">
        <v>0.0</v>
      </c>
      <c r="K51" s="12" t="n">
        <v>4.0</v>
      </c>
      <c r="L51" s="12" t="n">
        <v>5.0</v>
      </c>
      <c r="M51" s="12" t="n">
        <v>9.0</v>
      </c>
      <c r="N51" s="12" t="n">
        <v>175.0</v>
      </c>
      <c r="O51" s="12" t="n">
        <v>0.0</v>
      </c>
      <c r="P51" s="12" t="n">
        <v>0.0</v>
      </c>
      <c r="Q51" s="12" t="n">
        <v>0.0</v>
      </c>
      <c r="R51" s="12" t="n">
        <v>38.0</v>
      </c>
      <c r="S51" s="12" t="n">
        <v>9.0</v>
      </c>
      <c r="T51" s="12" t="n">
        <v>5.0</v>
      </c>
      <c r="U51" s="12" t="n">
        <v>0.0</v>
      </c>
      <c r="V51" s="12" t="n">
        <v>0.0</v>
      </c>
      <c r="W51" s="12" t="n">
        <v>7.0</v>
      </c>
      <c r="X51" s="12" t="n">
        <v>38.0</v>
      </c>
      <c r="Y51" s="12" t="n">
        <v>0.0</v>
      </c>
      <c r="Z51" s="12" t="n">
        <v>0.0</v>
      </c>
      <c r="AA51" s="12" t="n">
        <v>30.0</v>
      </c>
      <c r="AB51" s="12" t="n">
        <v>0.0</v>
      </c>
      <c r="AC51" s="12" t="n">
        <v>0.0</v>
      </c>
      <c r="AD51" s="10" t="n">
        <f t="shared" si="0"/>
        <v>401.0</v>
      </c>
      <c r="AE51" s="37">
        <v>0</v>
      </c>
    </row>
    <row r="52" spans="1:31" x14ac:dyDescent="0.2">
      <c r="A52" s="3" t="s">
        <v>360</v>
      </c>
      <c r="B52" s="9" t="s">
        <v>319</v>
      </c>
      <c r="C52" s="12" t="n">
        <v>4.0</v>
      </c>
      <c r="D52" s="12" t="n">
        <v>0.0</v>
      </c>
      <c r="E52" s="12" t="n">
        <v>0.0</v>
      </c>
      <c r="F52" s="12" t="n">
        <v>0.0</v>
      </c>
      <c r="G52" s="12" t="n">
        <v>1.0</v>
      </c>
      <c r="H52" s="12" t="n">
        <v>10.0</v>
      </c>
      <c r="I52" s="12" t="n">
        <v>5.0</v>
      </c>
      <c r="J52" s="12" t="n">
        <v>0.0</v>
      </c>
      <c r="K52" s="12" t="n">
        <v>1.0</v>
      </c>
      <c r="L52" s="12" t="n">
        <v>0.0</v>
      </c>
      <c r="M52" s="12" t="n">
        <v>24.0</v>
      </c>
      <c r="N52" s="12" t="n">
        <v>3.0</v>
      </c>
      <c r="O52" s="12" t="n">
        <v>0.0</v>
      </c>
      <c r="P52" s="12" t="n">
        <v>0.0</v>
      </c>
      <c r="Q52" s="12" t="n">
        <v>0.0</v>
      </c>
      <c r="R52" s="12" t="n">
        <v>0.0</v>
      </c>
      <c r="S52" s="12" t="n">
        <v>0.0</v>
      </c>
      <c r="T52" s="12" t="n">
        <v>1.0</v>
      </c>
      <c r="U52" s="12" t="n">
        <v>10.0</v>
      </c>
      <c r="V52" s="12" t="n">
        <v>0.0</v>
      </c>
      <c r="W52" s="12" t="n">
        <v>2.0</v>
      </c>
      <c r="X52" s="12" t="n">
        <v>2.0</v>
      </c>
      <c r="Y52" s="12" t="n">
        <v>0.0</v>
      </c>
      <c r="Z52" s="12" t="n">
        <v>0.0</v>
      </c>
      <c r="AA52" s="12" t="n">
        <v>2.0</v>
      </c>
      <c r="AB52" s="12" t="n">
        <v>0.0</v>
      </c>
      <c r="AC52" s="12" t="n">
        <v>0.0</v>
      </c>
      <c r="AD52" s="10" t="n">
        <f t="shared" si="0"/>
        <v>65.0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14.0</v>
      </c>
      <c r="D55" s="12" t="n">
        <v>0.0</v>
      </c>
      <c r="E55" s="12" t="n">
        <v>0.0</v>
      </c>
      <c r="F55" s="12" t="n">
        <v>0.0</v>
      </c>
      <c r="G55" s="12" t="n">
        <v>1.0</v>
      </c>
      <c r="H55" s="12" t="n">
        <v>5.0</v>
      </c>
      <c r="I55" s="12" t="n">
        <v>5.0</v>
      </c>
      <c r="J55" s="12" t="n">
        <v>0.0</v>
      </c>
      <c r="K55" s="12" t="n">
        <v>1.0</v>
      </c>
      <c r="L55" s="12" t="n">
        <v>0.0</v>
      </c>
      <c r="M55" s="12" t="n">
        <v>24.0</v>
      </c>
      <c r="N55" s="12" t="n">
        <v>1.0</v>
      </c>
      <c r="O55" s="12" t="n">
        <v>0.0</v>
      </c>
      <c r="P55" s="12" t="n">
        <v>0.0</v>
      </c>
      <c r="Q55" s="12" t="n">
        <v>0.0</v>
      </c>
      <c r="R55" s="12" t="n">
        <v>1.0</v>
      </c>
      <c r="S55" s="12" t="n">
        <v>0.0</v>
      </c>
      <c r="T55" s="12" t="n">
        <v>1.0</v>
      </c>
      <c r="U55" s="12" t="n">
        <v>5.0</v>
      </c>
      <c r="V55" s="12" t="n">
        <v>0.0</v>
      </c>
      <c r="W55" s="12" t="n">
        <v>0.0</v>
      </c>
      <c r="X55" s="12" t="n">
        <v>3.0</v>
      </c>
      <c r="Y55" s="12" t="n">
        <v>0.0</v>
      </c>
      <c r="Z55" s="12" t="n">
        <v>0.0</v>
      </c>
      <c r="AA55" s="12" t="n">
        <v>4.0</v>
      </c>
      <c r="AB55" s="12" t="n">
        <v>0.0</v>
      </c>
      <c r="AC55" s="12" t="n">
        <v>0.0</v>
      </c>
      <c r="AD55" s="10" t="n">
        <f t="shared" si="0"/>
        <v>65.0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1.0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1.0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4.0</v>
      </c>
      <c r="S60" s="12" t="n">
        <v>0.0</v>
      </c>
      <c r="T60" s="12" t="n">
        <v>0.0</v>
      </c>
      <c r="U60" s="12" t="n">
        <v>0.0</v>
      </c>
      <c r="V60" s="12" t="n">
        <v>0.0</v>
      </c>
      <c r="W60" s="12" t="n">
        <v>0.0</v>
      </c>
      <c r="X60" s="12" t="n">
        <v>0.0</v>
      </c>
      <c r="Y60" s="12" t="n">
        <v>0.0</v>
      </c>
      <c r="Z60" s="12" t="n">
        <v>0.0</v>
      </c>
      <c r="AA60" s="12" t="n">
        <v>1.0</v>
      </c>
      <c r="AB60" s="12" t="n">
        <v>0.0</v>
      </c>
      <c r="AC60" s="12" t="n">
        <v>0.0</v>
      </c>
      <c r="AD60" s="10" t="n">
        <f t="shared" si="0"/>
        <v>5.0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2.0</v>
      </c>
      <c r="I63" s="12" t="n">
        <v>0.0</v>
      </c>
      <c r="J63" s="12" t="n">
        <v>0.0</v>
      </c>
      <c r="K63" s="12" t="n">
        <v>0.0</v>
      </c>
      <c r="L63" s="12" t="n">
        <v>0.0</v>
      </c>
      <c r="M63" s="12" t="n">
        <v>0.0</v>
      </c>
      <c r="N63" s="12" t="n">
        <v>1.0</v>
      </c>
      <c r="O63" s="12" t="n">
        <v>0.0</v>
      </c>
      <c r="P63" s="12" t="n">
        <v>0.0</v>
      </c>
      <c r="Q63" s="12" t="n">
        <v>0.0</v>
      </c>
      <c r="R63" s="12" t="n">
        <v>1.0</v>
      </c>
      <c r="S63" s="12" t="n">
        <v>0.0</v>
      </c>
      <c r="T63" s="12" t="n">
        <v>0.0</v>
      </c>
      <c r="U63" s="12" t="n">
        <v>0.0</v>
      </c>
      <c r="V63" s="12" t="n">
        <v>0.0</v>
      </c>
      <c r="W63" s="12" t="n">
        <v>1.0</v>
      </c>
      <c r="X63" s="12" t="n">
        <v>1.0</v>
      </c>
      <c r="Y63" s="12" t="n">
        <v>0.0</v>
      </c>
      <c r="Z63" s="12" t="n">
        <v>0.0</v>
      </c>
      <c r="AA63" s="12" t="n">
        <v>0.0</v>
      </c>
      <c r="AB63" s="12" t="n">
        <v>0.0</v>
      </c>
      <c r="AC63" s="12" t="n">
        <v>0.0</v>
      </c>
      <c r="AD63" s="10" t="n">
        <f t="shared" si="0"/>
        <v>6.0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1.0</v>
      </c>
      <c r="M66" s="12" t="n">
        <v>0.0</v>
      </c>
      <c r="N66" s="12" t="n">
        <v>9.0</v>
      </c>
      <c r="O66" s="12" t="n">
        <v>0.0</v>
      </c>
      <c r="P66" s="12" t="n">
        <v>0.0</v>
      </c>
      <c r="Q66" s="12" t="n">
        <v>0.0</v>
      </c>
      <c r="R66" s="12" t="n">
        <v>0.0</v>
      </c>
      <c r="S66" s="12" t="n">
        <v>0.0</v>
      </c>
      <c r="T66" s="12" t="n">
        <v>0.0</v>
      </c>
      <c r="U66" s="12" t="n">
        <v>0.0</v>
      </c>
      <c r="V66" s="12" t="n">
        <v>0.0</v>
      </c>
      <c r="W66" s="12" t="n">
        <v>0.0</v>
      </c>
      <c r="X66" s="12" t="n">
        <v>2.0</v>
      </c>
      <c r="Y66" s="12" t="n">
        <v>0.0</v>
      </c>
      <c r="Z66" s="12" t="n">
        <v>0.0</v>
      </c>
      <c r="AA66" s="12" t="n">
        <v>0.0</v>
      </c>
      <c r="AB66" s="12" t="n">
        <v>0.0</v>
      </c>
      <c r="AC66" s="12" t="n">
        <v>0.0</v>
      </c>
      <c r="AD66" s="10" t="n">
        <f t="shared" si="0"/>
        <v>12.0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1.0</v>
      </c>
      <c r="T67" s="12" t="n">
        <v>0.0</v>
      </c>
      <c r="U67" s="12" t="n">
        <v>0.0</v>
      </c>
      <c r="V67" s="12" t="n">
        <v>0.0</v>
      </c>
      <c r="W67" s="12" t="n">
        <v>0.0</v>
      </c>
      <c r="X67" s="12" t="n">
        <v>1.0</v>
      </c>
      <c r="Y67" s="12" t="n">
        <v>0.0</v>
      </c>
      <c r="Z67" s="12" t="n">
        <v>0.0</v>
      </c>
      <c r="AA67" s="12" t="n">
        <v>0.0</v>
      </c>
      <c r="AB67" s="12" t="n">
        <v>0.0</v>
      </c>
      <c r="AC67" s="12" t="n">
        <v>0.0</v>
      </c>
      <c r="AD67" s="10" t="n">
        <f t="shared" si="0"/>
        <v>2.0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1.0</v>
      </c>
      <c r="T68" s="12" t="n">
        <v>0.0</v>
      </c>
      <c r="U68" s="12" t="n">
        <v>0.0</v>
      </c>
      <c r="V68" s="12" t="n">
        <v>0.0</v>
      </c>
      <c r="W68" s="12" t="n">
        <v>0.0</v>
      </c>
      <c r="X68" s="12" t="n">
        <v>0.0</v>
      </c>
      <c r="Y68" s="12" t="n">
        <v>0.0</v>
      </c>
      <c r="Z68" s="12" t="n">
        <v>0.0</v>
      </c>
      <c r="AA68" s="12" t="n">
        <v>0.0</v>
      </c>
      <c r="AB68" s="12" t="n">
        <v>0.0</v>
      </c>
      <c r="AC68" s="12" t="n">
        <v>0.0</v>
      </c>
      <c r="AD68" s="10" t="n">
        <f t="shared" si="0"/>
        <v>1.0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1.0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1.0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0.0</v>
      </c>
      <c r="AE74" s="37">
        <v>0</v>
      </c>
    </row>
    <row r="75" spans="1:31" x14ac:dyDescent="0.2">
      <c r="A75" s="9" t="s">
        <v>65</v>
      </c>
      <c r="B75" s="9" t="s">
        <v>318</v>
      </c>
      <c r="C75" s="12" t="n">
        <v>4.0</v>
      </c>
      <c r="D75" s="12" t="n">
        <v>0.0</v>
      </c>
      <c r="E75" s="12" t="n">
        <v>0.0</v>
      </c>
      <c r="F75" s="12" t="n">
        <v>0.0</v>
      </c>
      <c r="G75" s="12" t="n">
        <v>0.0</v>
      </c>
      <c r="H75" s="12" t="n">
        <v>14.0</v>
      </c>
      <c r="I75" s="12" t="n">
        <v>0.0</v>
      </c>
      <c r="J75" s="12" t="n">
        <v>3.0</v>
      </c>
      <c r="K75" s="12" t="n">
        <v>0.0</v>
      </c>
      <c r="L75" s="12" t="n">
        <v>0.0</v>
      </c>
      <c r="M75" s="12" t="n">
        <v>0.0</v>
      </c>
      <c r="N75" s="12" t="n">
        <v>62.0</v>
      </c>
      <c r="O75" s="12" t="n">
        <v>0.0</v>
      </c>
      <c r="P75" s="12" t="n">
        <v>0.0</v>
      </c>
      <c r="Q75" s="12" t="n">
        <v>0.0</v>
      </c>
      <c r="R75" s="12" t="n">
        <v>0.0</v>
      </c>
      <c r="S75" s="12" t="n">
        <v>0.0</v>
      </c>
      <c r="T75" s="12" t="n">
        <v>3.0</v>
      </c>
      <c r="U75" s="12" t="n">
        <v>0.0</v>
      </c>
      <c r="V75" s="12" t="n">
        <v>0.0</v>
      </c>
      <c r="W75" s="12" t="n">
        <v>0.0</v>
      </c>
      <c r="X75" s="12" t="n">
        <v>0.0</v>
      </c>
      <c r="Y75" s="12" t="n">
        <v>0.0</v>
      </c>
      <c r="Z75" s="12" t="n">
        <v>0.0</v>
      </c>
      <c r="AA75" s="12" t="n">
        <v>2.0</v>
      </c>
      <c r="AB75" s="12" t="n">
        <v>0.0</v>
      </c>
      <c r="AC75" s="12" t="n">
        <v>0.0</v>
      </c>
      <c r="AD75" s="10" t="n">
        <f t="shared" ref="AD75:AD218" si="1">SUM(C75:AC75)</f>
        <v>88.0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1.0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1.0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48.0</v>
      </c>
      <c r="O78" s="12" t="n">
        <v>0.0</v>
      </c>
      <c r="P78" s="12" t="n">
        <v>0.0</v>
      </c>
      <c r="Q78" s="12" t="n">
        <v>0.0</v>
      </c>
      <c r="R78" s="12" t="n">
        <v>1.0</v>
      </c>
      <c r="S78" s="12" t="n">
        <v>0.0</v>
      </c>
      <c r="T78" s="12" t="n">
        <v>0.0</v>
      </c>
      <c r="U78" s="12" t="n">
        <v>0.0</v>
      </c>
      <c r="V78" s="12" t="n">
        <v>0.0</v>
      </c>
      <c r="W78" s="12" t="n">
        <v>0.0</v>
      </c>
      <c r="X78" s="12" t="n">
        <v>0.0</v>
      </c>
      <c r="Y78" s="12" t="n">
        <v>0.0</v>
      </c>
      <c r="Z78" s="12" t="n">
        <v>0.0</v>
      </c>
      <c r="AA78" s="12" t="n">
        <v>0.0</v>
      </c>
      <c r="AB78" s="12" t="n">
        <v>0.0</v>
      </c>
      <c r="AC78" s="12" t="n">
        <v>0.0</v>
      </c>
      <c r="AD78" s="10" t="n">
        <f t="shared" si="1"/>
        <v>49.0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1.0</v>
      </c>
      <c r="D80" s="12" t="n">
        <v>0.0</v>
      </c>
      <c r="E80" s="12" t="n">
        <v>0.0</v>
      </c>
      <c r="F80" s="12" t="n">
        <v>0.0</v>
      </c>
      <c r="G80" s="12" t="n">
        <v>0.0</v>
      </c>
      <c r="H80" s="12" t="n">
        <v>6.0</v>
      </c>
      <c r="I80" s="12" t="n">
        <v>0.0</v>
      </c>
      <c r="J80" s="12" t="n">
        <v>0.0</v>
      </c>
      <c r="K80" s="12" t="n">
        <v>0.0</v>
      </c>
      <c r="L80" s="12" t="n">
        <v>0.0</v>
      </c>
      <c r="M80" s="12" t="n">
        <v>0.0</v>
      </c>
      <c r="N80" s="12" t="n">
        <v>2.0</v>
      </c>
      <c r="O80" s="12" t="n">
        <v>0.0</v>
      </c>
      <c r="P80" s="12" t="n">
        <v>0.0</v>
      </c>
      <c r="Q80" s="12" t="n">
        <v>0.0</v>
      </c>
      <c r="R80" s="12" t="n">
        <v>0.0</v>
      </c>
      <c r="S80" s="12" t="n">
        <v>0.0</v>
      </c>
      <c r="T80" s="12" t="n">
        <v>0.0</v>
      </c>
      <c r="U80" s="12" t="n">
        <v>0.0</v>
      </c>
      <c r="V80" s="12" t="n">
        <v>0.0</v>
      </c>
      <c r="W80" s="12" t="n">
        <v>1.0</v>
      </c>
      <c r="X80" s="12" t="n">
        <v>0.0</v>
      </c>
      <c r="Y80" s="12" t="n">
        <v>0.0</v>
      </c>
      <c r="Z80" s="12" t="n">
        <v>0.0</v>
      </c>
      <c r="AA80" s="12" t="n">
        <v>0.0</v>
      </c>
      <c r="AB80" s="12" t="n">
        <v>0.0</v>
      </c>
      <c r="AC80" s="12" t="n">
        <v>0.0</v>
      </c>
      <c r="AD80" s="10" t="n">
        <f t="shared" si="1"/>
        <v>10.0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4.0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3.0</v>
      </c>
      <c r="AB82" s="12" t="n">
        <v>0.0</v>
      </c>
      <c r="AC82" s="12" t="n">
        <v>0.0</v>
      </c>
      <c r="AD82" s="10" t="n">
        <f t="shared" si="1"/>
        <v>7.0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3.0</v>
      </c>
      <c r="T84" s="12" t="n">
        <v>0.0</v>
      </c>
      <c r="U84" s="12" t="n">
        <v>0.0</v>
      </c>
      <c r="V84" s="12" t="n">
        <v>0.0</v>
      </c>
      <c r="W84" s="12" t="n">
        <v>0.0</v>
      </c>
      <c r="X84" s="12" t="n">
        <v>0.0</v>
      </c>
      <c r="Y84" s="12" t="n">
        <v>0.0</v>
      </c>
      <c r="Z84" s="12" t="n">
        <v>0.0</v>
      </c>
      <c r="AA84" s="12" t="n">
        <v>0.0</v>
      </c>
      <c r="AB84" s="12" t="n">
        <v>0.0</v>
      </c>
      <c r="AC84" s="12" t="n">
        <v>0.0</v>
      </c>
      <c r="AD84" s="10" t="n">
        <f t="shared" si="1"/>
        <v>3.0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1.0</v>
      </c>
      <c r="E86" s="12" t="n">
        <v>0.0</v>
      </c>
      <c r="F86" s="12" t="n">
        <v>0.0</v>
      </c>
      <c r="G86" s="12" t="n">
        <v>0.0</v>
      </c>
      <c r="H86" s="12" t="n">
        <v>2.0</v>
      </c>
      <c r="I86" s="12" t="n">
        <v>0.0</v>
      </c>
      <c r="J86" s="12" t="n">
        <v>0.0</v>
      </c>
      <c r="K86" s="12" t="n">
        <v>0.0</v>
      </c>
      <c r="L86" s="12" t="n">
        <v>4.0</v>
      </c>
      <c r="M86" s="12" t="n">
        <v>0.0</v>
      </c>
      <c r="N86" s="12" t="n">
        <v>0.0</v>
      </c>
      <c r="O86" s="12" t="n">
        <v>0.0</v>
      </c>
      <c r="P86" s="12" t="n">
        <v>0.0</v>
      </c>
      <c r="Q86" s="12" t="n">
        <v>0.0</v>
      </c>
      <c r="R86" s="12" t="n">
        <v>0.0</v>
      </c>
      <c r="S86" s="12" t="n">
        <v>0.0</v>
      </c>
      <c r="T86" s="12" t="n">
        <v>0.0</v>
      </c>
      <c r="U86" s="12" t="n">
        <v>0.0</v>
      </c>
      <c r="V86" s="12" t="n">
        <v>0.0</v>
      </c>
      <c r="W86" s="12" t="n">
        <v>0.0</v>
      </c>
      <c r="X86" s="12" t="n">
        <v>6.0</v>
      </c>
      <c r="Y86" s="12" t="n">
        <v>0.0</v>
      </c>
      <c r="Z86" s="12" t="n">
        <v>0.0</v>
      </c>
      <c r="AA86" s="12" t="n">
        <v>0.0</v>
      </c>
      <c r="AB86" s="12" t="n">
        <v>0.0</v>
      </c>
      <c r="AC86" s="12" t="n">
        <v>0.0</v>
      </c>
      <c r="AD86" s="10" t="n">
        <f t="shared" si="1"/>
        <v>13.0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1.0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1.0</v>
      </c>
      <c r="AE87" s="37">
        <v>0</v>
      </c>
    </row>
    <row r="88" spans="1:31" x14ac:dyDescent="0.2">
      <c r="A88" s="9" t="s">
        <v>79</v>
      </c>
      <c r="B88" s="9" t="s">
        <v>319</v>
      </c>
      <c r="C88" s="12" t="n">
        <v>0.0</v>
      </c>
      <c r="D88" s="12" t="n">
        <v>0.0</v>
      </c>
      <c r="E88" s="12" t="n">
        <v>0.0</v>
      </c>
      <c r="F88" s="12" t="n">
        <v>0.0</v>
      </c>
      <c r="G88" s="12" t="n">
        <v>0.0</v>
      </c>
      <c r="H88" s="12" t="n">
        <v>1.0</v>
      </c>
      <c r="I88" s="12" t="n">
        <v>0.0</v>
      </c>
      <c r="J88" s="12" t="n">
        <v>0.0</v>
      </c>
      <c r="K88" s="12" t="n">
        <v>0.0</v>
      </c>
      <c r="L88" s="12" t="n">
        <v>0.0</v>
      </c>
      <c r="M88" s="12" t="n">
        <v>0.0</v>
      </c>
      <c r="N88" s="12" t="n">
        <v>6.0</v>
      </c>
      <c r="O88" s="12" t="n">
        <v>0.0</v>
      </c>
      <c r="P88" s="12" t="n">
        <v>0.0</v>
      </c>
      <c r="Q88" s="12" t="n">
        <v>0.0</v>
      </c>
      <c r="R88" s="12" t="n">
        <v>0.0</v>
      </c>
      <c r="S88" s="12" t="n">
        <v>0.0</v>
      </c>
      <c r="T88" s="12" t="n">
        <v>0.0</v>
      </c>
      <c r="U88" s="12" t="n">
        <v>0.0</v>
      </c>
      <c r="V88" s="12" t="n">
        <v>0.0</v>
      </c>
      <c r="W88" s="12" t="n">
        <v>0.0</v>
      </c>
      <c r="X88" s="12" t="n">
        <v>0.0</v>
      </c>
      <c r="Y88" s="12" t="n">
        <v>0.0</v>
      </c>
      <c r="Z88" s="12" t="n">
        <v>0.0</v>
      </c>
      <c r="AA88" s="12" t="n">
        <v>1.0</v>
      </c>
      <c r="AB88" s="12" t="n">
        <v>0.0</v>
      </c>
      <c r="AC88" s="12" t="n">
        <v>0.0</v>
      </c>
      <c r="AD88" s="10" t="n">
        <f t="shared" si="1"/>
        <v>8.0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1.0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1.0</v>
      </c>
      <c r="AE89" s="37">
        <v>0</v>
      </c>
    </row>
    <row r="90" spans="1:31" x14ac:dyDescent="0.2">
      <c r="A90" s="9" t="s">
        <v>81</v>
      </c>
      <c r="B90" s="9" t="s">
        <v>319</v>
      </c>
      <c r="C90" s="12" t="n">
        <v>0.0</v>
      </c>
      <c r="D90" s="12" t="n">
        <v>1.0</v>
      </c>
      <c r="E90" s="12" t="n">
        <v>0.0</v>
      </c>
      <c r="F90" s="12" t="n">
        <v>0.0</v>
      </c>
      <c r="G90" s="12" t="n">
        <v>5.0</v>
      </c>
      <c r="H90" s="12" t="n">
        <v>15.0</v>
      </c>
      <c r="I90" s="12" t="n">
        <v>4.0</v>
      </c>
      <c r="J90" s="12" t="n">
        <v>0.0</v>
      </c>
      <c r="K90" s="12" t="n">
        <v>0.0</v>
      </c>
      <c r="L90" s="12" t="n">
        <v>0.0</v>
      </c>
      <c r="M90" s="12" t="n">
        <v>0.0</v>
      </c>
      <c r="N90" s="12" t="n">
        <v>103.0</v>
      </c>
      <c r="O90" s="12" t="n">
        <v>0.0</v>
      </c>
      <c r="P90" s="12" t="n">
        <v>0.0</v>
      </c>
      <c r="Q90" s="12" t="n">
        <v>0.0</v>
      </c>
      <c r="R90" s="12" t="n">
        <v>4.0</v>
      </c>
      <c r="S90" s="12" t="n">
        <v>0.0</v>
      </c>
      <c r="T90" s="12" t="n">
        <v>6.0</v>
      </c>
      <c r="U90" s="12" t="n">
        <v>0.0</v>
      </c>
      <c r="V90" s="12" t="n">
        <v>0.0</v>
      </c>
      <c r="W90" s="12" t="n">
        <v>0.0</v>
      </c>
      <c r="X90" s="12" t="n">
        <v>0.0</v>
      </c>
      <c r="Y90" s="12" t="n">
        <v>0.0</v>
      </c>
      <c r="Z90" s="12" t="n">
        <v>0.0</v>
      </c>
      <c r="AA90" s="12" t="n">
        <v>0.0</v>
      </c>
      <c r="AB90" s="12" t="n">
        <v>0.0</v>
      </c>
      <c r="AC90" s="12" t="n">
        <v>0.0</v>
      </c>
      <c r="AD90" s="10" t="n">
        <f t="shared" si="1"/>
        <v>138.0</v>
      </c>
      <c r="AE90" s="37">
        <v>0</v>
      </c>
    </row>
    <row r="91" spans="1:31" x14ac:dyDescent="0.2">
      <c r="A91" s="9" t="s">
        <v>81</v>
      </c>
      <c r="B91" s="9" t="s">
        <v>318</v>
      </c>
      <c r="C91" s="12" t="n">
        <v>1.0</v>
      </c>
      <c r="D91" s="12" t="n">
        <v>0.0</v>
      </c>
      <c r="E91" s="12" t="n">
        <v>0.0</v>
      </c>
      <c r="F91" s="12" t="n">
        <v>0.0</v>
      </c>
      <c r="G91" s="12" t="n">
        <v>0.0</v>
      </c>
      <c r="H91" s="12" t="n">
        <v>1.0</v>
      </c>
      <c r="I91" s="12" t="n">
        <v>0.0</v>
      </c>
      <c r="J91" s="12" t="n">
        <v>0.0</v>
      </c>
      <c r="K91" s="12" t="n">
        <v>0.0</v>
      </c>
      <c r="L91" s="12" t="n">
        <v>0.0</v>
      </c>
      <c r="M91" s="12" t="n">
        <v>0.0</v>
      </c>
      <c r="N91" s="12" t="n">
        <v>3.0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5.0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5.0</v>
      </c>
      <c r="D98" s="12" t="n">
        <v>0.0</v>
      </c>
      <c r="E98" s="12" t="n">
        <v>0.0</v>
      </c>
      <c r="F98" s="12" t="n">
        <v>2.0</v>
      </c>
      <c r="G98" s="12" t="n">
        <v>0.0</v>
      </c>
      <c r="H98" s="12" t="n">
        <v>500.0</v>
      </c>
      <c r="I98" s="12" t="n">
        <v>1.0</v>
      </c>
      <c r="J98" s="12" t="n">
        <v>0.0</v>
      </c>
      <c r="K98" s="12" t="n">
        <v>0.0</v>
      </c>
      <c r="L98" s="12" t="n">
        <v>7.0</v>
      </c>
      <c r="M98" s="12" t="n">
        <v>0.0</v>
      </c>
      <c r="N98" s="12" t="n">
        <v>6.0</v>
      </c>
      <c r="O98" s="12" t="n">
        <v>0.0</v>
      </c>
      <c r="P98" s="12" t="n">
        <v>0.0</v>
      </c>
      <c r="Q98" s="12" t="n">
        <v>0.0</v>
      </c>
      <c r="R98" s="12" t="n">
        <v>0.0</v>
      </c>
      <c r="S98" s="12" t="n">
        <v>0.0</v>
      </c>
      <c r="T98" s="12" t="n">
        <v>0.0</v>
      </c>
      <c r="U98" s="12" t="n">
        <v>7.0</v>
      </c>
      <c r="V98" s="12" t="n">
        <v>0.0</v>
      </c>
      <c r="W98" s="12" t="n">
        <v>8.0</v>
      </c>
      <c r="X98" s="12" t="n">
        <v>1.0</v>
      </c>
      <c r="Y98" s="12" t="n">
        <v>0.0</v>
      </c>
      <c r="Z98" s="12" t="n">
        <v>0.0</v>
      </c>
      <c r="AA98" s="12" t="n">
        <v>10.0</v>
      </c>
      <c r="AB98" s="12" t="n">
        <v>0.0</v>
      </c>
      <c r="AC98" s="12" t="n">
        <v>0.0</v>
      </c>
      <c r="AD98" s="10" t="n">
        <f t="shared" si="1"/>
        <v>547.0</v>
      </c>
      <c r="AE98" s="37">
        <v>0</v>
      </c>
    </row>
    <row r="99" spans="1:31" x14ac:dyDescent="0.2">
      <c r="A99" s="9" t="s">
        <v>461</v>
      </c>
      <c r="B99" s="9" t="s">
        <v>318</v>
      </c>
      <c r="C99" s="12" t="n">
        <v>6.0</v>
      </c>
      <c r="D99" s="12" t="n">
        <v>0.0</v>
      </c>
      <c r="E99" s="12" t="n">
        <v>0.0</v>
      </c>
      <c r="F99" s="12" t="n">
        <v>0.0</v>
      </c>
      <c r="G99" s="12" t="n">
        <v>0.0</v>
      </c>
      <c r="H99" s="12" t="n">
        <v>13.0</v>
      </c>
      <c r="I99" s="12" t="n">
        <v>0.0</v>
      </c>
      <c r="J99" s="12" t="n">
        <v>0.0</v>
      </c>
      <c r="K99" s="12" t="n">
        <v>0.0</v>
      </c>
      <c r="L99" s="12" t="n">
        <v>0.0</v>
      </c>
      <c r="M99" s="12" t="n">
        <v>0.0</v>
      </c>
      <c r="N99" s="12" t="n">
        <v>1.0</v>
      </c>
      <c r="O99" s="12" t="n">
        <v>0.0</v>
      </c>
      <c r="P99" s="12" t="n">
        <v>0.0</v>
      </c>
      <c r="Q99" s="12" t="n">
        <v>0.0</v>
      </c>
      <c r="R99" s="12" t="n">
        <v>0.0</v>
      </c>
      <c r="S99" s="12" t="n">
        <v>0.0</v>
      </c>
      <c r="T99" s="12" t="n">
        <v>1.0</v>
      </c>
      <c r="U99" s="12" t="n">
        <v>1.0</v>
      </c>
      <c r="V99" s="12" t="n">
        <v>0.0</v>
      </c>
      <c r="W99" s="12" t="n">
        <v>0.0</v>
      </c>
      <c r="X99" s="12" t="n">
        <v>0.0</v>
      </c>
      <c r="Y99" s="12" t="n">
        <v>0.0</v>
      </c>
      <c r="Z99" s="12" t="n">
        <v>0.0</v>
      </c>
      <c r="AA99" s="12" t="n">
        <v>5.0</v>
      </c>
      <c r="AB99" s="12" t="n">
        <v>0.0</v>
      </c>
      <c r="AC99" s="12" t="n">
        <v>0.0</v>
      </c>
      <c r="AD99" s="10" t="n">
        <f t="shared" si="1"/>
        <v>27.0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2.0</v>
      </c>
      <c r="H102" s="12" t="n">
        <v>13.0</v>
      </c>
      <c r="I102" s="12" t="n">
        <v>0.0</v>
      </c>
      <c r="J102" s="12" t="n">
        <v>0.0</v>
      </c>
      <c r="K102" s="12" t="n">
        <v>0.0</v>
      </c>
      <c r="L102" s="12" t="n">
        <v>0.0</v>
      </c>
      <c r="M102" s="12" t="n">
        <v>1.0</v>
      </c>
      <c r="N102" s="12" t="n">
        <v>3.0</v>
      </c>
      <c r="O102" s="12" t="n">
        <v>0.0</v>
      </c>
      <c r="P102" s="12" t="n">
        <v>0.0</v>
      </c>
      <c r="Q102" s="12" t="n">
        <v>0.0</v>
      </c>
      <c r="R102" s="12" t="n">
        <v>1.0</v>
      </c>
      <c r="S102" s="12" t="n">
        <v>0.0</v>
      </c>
      <c r="T102" s="12" t="n">
        <v>0.0</v>
      </c>
      <c r="U102" s="12" t="n">
        <v>0.0</v>
      </c>
      <c r="V102" s="12" t="n">
        <v>0.0</v>
      </c>
      <c r="W102" s="12" t="n">
        <v>0.0</v>
      </c>
      <c r="X102" s="12" t="n">
        <v>3.0</v>
      </c>
      <c r="Y102" s="12" t="n">
        <v>0.0</v>
      </c>
      <c r="Z102" s="12" t="n">
        <v>0.0</v>
      </c>
      <c r="AA102" s="12" t="n">
        <v>1.0</v>
      </c>
      <c r="AB102" s="12" t="n">
        <v>0.0</v>
      </c>
      <c r="AC102" s="12" t="n">
        <v>0.0</v>
      </c>
      <c r="AD102" s="10" t="n">
        <f t="shared" si="1"/>
        <v>24.0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3.0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3.0</v>
      </c>
      <c r="AE103" s="37">
        <v>0</v>
      </c>
    </row>
    <row r="104" spans="1:31" x14ac:dyDescent="0.2">
      <c r="A104" s="9" t="s">
        <v>464</v>
      </c>
      <c r="B104" s="9" t="s">
        <v>319</v>
      </c>
      <c r="C104" s="12" t="n">
        <v>1.0</v>
      </c>
      <c r="D104" s="12" t="n">
        <v>0.0</v>
      </c>
      <c r="E104" s="12" t="n">
        <v>0.0</v>
      </c>
      <c r="F104" s="12" t="n">
        <v>4.0</v>
      </c>
      <c r="G104" s="12" t="n">
        <v>1.0</v>
      </c>
      <c r="H104" s="12" t="n">
        <v>0.0</v>
      </c>
      <c r="I104" s="12" t="n">
        <v>0.0</v>
      </c>
      <c r="J104" s="12" t="n">
        <v>0.0</v>
      </c>
      <c r="K104" s="12" t="n">
        <v>0.0</v>
      </c>
      <c r="L104" s="12" t="n">
        <v>0.0</v>
      </c>
      <c r="M104" s="12" t="n">
        <v>0.0</v>
      </c>
      <c r="N104" s="12" t="n">
        <v>3.0</v>
      </c>
      <c r="O104" s="12" t="n">
        <v>0.0</v>
      </c>
      <c r="P104" s="12" t="n">
        <v>0.0</v>
      </c>
      <c r="Q104" s="12" t="n">
        <v>0.0</v>
      </c>
      <c r="R104" s="12" t="n">
        <v>5.0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14.0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52.0</v>
      </c>
      <c r="I108" s="12" t="n">
        <v>0.0</v>
      </c>
      <c r="J108" s="12" t="n">
        <v>0.0</v>
      </c>
      <c r="K108" s="12" t="n">
        <v>0.0</v>
      </c>
      <c r="L108" s="12" t="n">
        <v>0.0</v>
      </c>
      <c r="M108" s="12" t="n">
        <v>0.0</v>
      </c>
      <c r="N108" s="12" t="n">
        <v>204.0</v>
      </c>
      <c r="O108" s="12" t="n">
        <v>0.0</v>
      </c>
      <c r="P108" s="12" t="n">
        <v>0.0</v>
      </c>
      <c r="Q108" s="12" t="n">
        <v>0.0</v>
      </c>
      <c r="R108" s="12" t="n">
        <v>60.0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316.0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0.0</v>
      </c>
      <c r="D110" s="12" t="n">
        <v>0.0</v>
      </c>
      <c r="E110" s="12" t="n">
        <v>0.0</v>
      </c>
      <c r="F110" s="12" t="n">
        <v>0.0</v>
      </c>
      <c r="G110" s="12" t="n">
        <v>0.0</v>
      </c>
      <c r="H110" s="12" t="n">
        <v>1.0</v>
      </c>
      <c r="I110" s="12" t="n">
        <v>0.0</v>
      </c>
      <c r="J110" s="12" t="n">
        <v>0.0</v>
      </c>
      <c r="K110" s="12" t="n">
        <v>0.0</v>
      </c>
      <c r="L110" s="12" t="n">
        <v>0.0</v>
      </c>
      <c r="M110" s="12" t="n">
        <v>0.0</v>
      </c>
      <c r="N110" s="12" t="n">
        <v>37.0</v>
      </c>
      <c r="O110" s="12" t="n">
        <v>0.0</v>
      </c>
      <c r="P110" s="12" t="n">
        <v>0.0</v>
      </c>
      <c r="Q110" s="12" t="n">
        <v>0.0</v>
      </c>
      <c r="R110" s="12" t="n">
        <v>0.0</v>
      </c>
      <c r="S110" s="12" t="n">
        <v>0.0</v>
      </c>
      <c r="T110" s="12" t="n">
        <v>3.0</v>
      </c>
      <c r="U110" s="12" t="n">
        <v>0.0</v>
      </c>
      <c r="V110" s="12" t="n">
        <v>0.0</v>
      </c>
      <c r="W110" s="12" t="n">
        <v>0.0</v>
      </c>
      <c r="X110" s="12" t="n">
        <v>1.0</v>
      </c>
      <c r="Y110" s="12" t="n">
        <v>0.0</v>
      </c>
      <c r="Z110" s="12" t="n">
        <v>0.0</v>
      </c>
      <c r="AA110" s="12" t="n">
        <v>0.0</v>
      </c>
      <c r="AB110" s="12" t="n">
        <v>0.0</v>
      </c>
      <c r="AC110" s="12" t="n">
        <v>0.0</v>
      </c>
      <c r="AD110" s="10" t="n">
        <f t="shared" si="1"/>
        <v>42.0</v>
      </c>
      <c r="AE110" s="37">
        <v>0</v>
      </c>
    </row>
    <row r="111" spans="1:31" x14ac:dyDescent="0.2">
      <c r="A111" s="9" t="s">
        <v>467</v>
      </c>
      <c r="B111" s="9" t="s">
        <v>318</v>
      </c>
      <c r="C111" s="12" t="n">
        <v>0.0</v>
      </c>
      <c r="D111" s="12" t="n">
        <v>1.0</v>
      </c>
      <c r="E111" s="12" t="n">
        <v>0.0</v>
      </c>
      <c r="F111" s="12" t="n">
        <v>0.0</v>
      </c>
      <c r="G111" s="12" t="n">
        <v>0.0</v>
      </c>
      <c r="H111" s="12" t="n">
        <v>12.0</v>
      </c>
      <c r="I111" s="12" t="n">
        <v>1.0</v>
      </c>
      <c r="J111" s="12" t="n">
        <v>1.0</v>
      </c>
      <c r="K111" s="12" t="n">
        <v>2.0</v>
      </c>
      <c r="L111" s="12" t="n">
        <v>1.0</v>
      </c>
      <c r="M111" s="12" t="n">
        <v>2.0</v>
      </c>
      <c r="N111" s="12" t="n">
        <v>6.0</v>
      </c>
      <c r="O111" s="12" t="n">
        <v>0.0</v>
      </c>
      <c r="P111" s="12" t="n">
        <v>0.0</v>
      </c>
      <c r="Q111" s="12" t="n">
        <v>0.0</v>
      </c>
      <c r="R111" s="12" t="n">
        <v>1.0</v>
      </c>
      <c r="S111" s="12" t="n">
        <v>1.0</v>
      </c>
      <c r="T111" s="12" t="n">
        <v>2.0</v>
      </c>
      <c r="U111" s="12" t="n">
        <v>0.0</v>
      </c>
      <c r="V111" s="12" t="n">
        <v>0.0</v>
      </c>
      <c r="W111" s="12" t="n">
        <v>2.0</v>
      </c>
      <c r="X111" s="12" t="n">
        <v>2.0</v>
      </c>
      <c r="Y111" s="12" t="n">
        <v>0.0</v>
      </c>
      <c r="Z111" s="12" t="n">
        <v>0.0</v>
      </c>
      <c r="AA111" s="12" t="n">
        <v>0.0</v>
      </c>
      <c r="AB111" s="12" t="n">
        <v>0.0</v>
      </c>
      <c r="AC111" s="12" t="n">
        <v>0.0</v>
      </c>
      <c r="AD111" s="10" t="n">
        <f t="shared" si="1"/>
        <v>34.0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2.0</v>
      </c>
      <c r="G120" s="12" t="n">
        <v>0.0</v>
      </c>
      <c r="H120" s="12" t="n">
        <v>6.0</v>
      </c>
      <c r="I120" s="12" t="n">
        <v>0.0</v>
      </c>
      <c r="J120" s="12" t="n">
        <v>0.0</v>
      </c>
      <c r="K120" s="12" t="n">
        <v>0.0</v>
      </c>
      <c r="L120" s="12" t="n">
        <v>1.0</v>
      </c>
      <c r="M120" s="12" t="n">
        <v>0.0</v>
      </c>
      <c r="N120" s="12" t="n">
        <v>0.0</v>
      </c>
      <c r="O120" s="12" t="n">
        <v>0.0</v>
      </c>
      <c r="P120" s="12" t="n">
        <v>0.0</v>
      </c>
      <c r="Q120" s="12" t="n">
        <v>0.0</v>
      </c>
      <c r="R120" s="12" t="n">
        <v>0.0</v>
      </c>
      <c r="S120" s="12" t="n">
        <v>0.0</v>
      </c>
      <c r="T120" s="12" t="n">
        <v>0.0</v>
      </c>
      <c r="U120" s="12" t="n">
        <v>0.0</v>
      </c>
      <c r="V120" s="12" t="n">
        <v>0.0</v>
      </c>
      <c r="W120" s="12" t="n">
        <v>7.0</v>
      </c>
      <c r="X120" s="12" t="n">
        <v>0.0</v>
      </c>
      <c r="Y120" s="12" t="n">
        <v>0.0</v>
      </c>
      <c r="Z120" s="12" t="n">
        <v>0.0</v>
      </c>
      <c r="AA120" s="12" t="n">
        <v>3.0</v>
      </c>
      <c r="AB120" s="12" t="n">
        <v>0.0</v>
      </c>
      <c r="AC120" s="12" t="n">
        <v>0.0</v>
      </c>
      <c r="AD120" s="10" t="n">
        <f t="shared" si="1"/>
        <v>19.0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1.0</v>
      </c>
      <c r="U121" s="12" t="n">
        <v>0.0</v>
      </c>
      <c r="V121" s="12" t="n">
        <v>0.0</v>
      </c>
      <c r="W121" s="12" t="n">
        <v>0.0</v>
      </c>
      <c r="X121" s="12" t="n">
        <v>0.0</v>
      </c>
      <c r="Y121" s="12" t="n">
        <v>0.0</v>
      </c>
      <c r="Z121" s="12" t="n">
        <v>0.0</v>
      </c>
      <c r="AA121" s="12" t="n">
        <v>0.0</v>
      </c>
      <c r="AB121" s="12" t="n">
        <v>0.0</v>
      </c>
      <c r="AC121" s="12" t="n">
        <v>0.0</v>
      </c>
      <c r="AD121" s="10" t="n">
        <f t="shared" si="1"/>
        <v>1.0</v>
      </c>
      <c r="AE121" s="37">
        <v>0</v>
      </c>
    </row>
    <row r="122" spans="1:31" x14ac:dyDescent="0.2">
      <c r="A122" s="9" t="s">
        <v>473</v>
      </c>
      <c r="B122" s="9" t="s">
        <v>319</v>
      </c>
      <c r="C122" s="12" t="n">
        <v>0.0</v>
      </c>
      <c r="D122" s="12" t="n">
        <v>1.0</v>
      </c>
      <c r="E122" s="12" t="n">
        <v>0.0</v>
      </c>
      <c r="F122" s="12" t="n">
        <v>2.0</v>
      </c>
      <c r="G122" s="12" t="n">
        <v>0.0</v>
      </c>
      <c r="H122" s="12" t="n">
        <v>0.0</v>
      </c>
      <c r="I122" s="12" t="n">
        <v>0.0</v>
      </c>
      <c r="J122" s="12" t="n">
        <v>0.0</v>
      </c>
      <c r="K122" s="12" t="n">
        <v>0.0</v>
      </c>
      <c r="L122" s="12" t="n">
        <v>1.0</v>
      </c>
      <c r="M122" s="12" t="n">
        <v>0.0</v>
      </c>
      <c r="N122" s="12" t="n">
        <v>5.0</v>
      </c>
      <c r="O122" s="12" t="n">
        <v>0.0</v>
      </c>
      <c r="P122" s="12" t="n">
        <v>0.0</v>
      </c>
      <c r="Q122" s="12" t="n">
        <v>0.0</v>
      </c>
      <c r="R122" s="12" t="n">
        <v>0.0</v>
      </c>
      <c r="S122" s="12" t="n">
        <v>0.0</v>
      </c>
      <c r="T122" s="12" t="n">
        <v>1.0</v>
      </c>
      <c r="U122" s="12" t="n">
        <v>0.0</v>
      </c>
      <c r="V122" s="12" t="n">
        <v>0.0</v>
      </c>
      <c r="W122" s="12" t="n">
        <v>0.0</v>
      </c>
      <c r="X122" s="12" t="n">
        <v>0.0</v>
      </c>
      <c r="Y122" s="12" t="n">
        <v>0.0</v>
      </c>
      <c r="Z122" s="12" t="n">
        <v>0.0</v>
      </c>
      <c r="AA122" s="12" t="n">
        <v>7.0</v>
      </c>
      <c r="AB122" s="12" t="n">
        <v>0.0</v>
      </c>
      <c r="AC122" s="12" t="n">
        <v>0.0</v>
      </c>
      <c r="AD122" s="10" t="n">
        <f t="shared" si="1"/>
        <v>17.0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1.0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1.0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3.0</v>
      </c>
      <c r="D138" s="12" t="n">
        <v>0.0</v>
      </c>
      <c r="E138" s="12" t="n">
        <v>0.0</v>
      </c>
      <c r="F138" s="12" t="n">
        <v>0.0</v>
      </c>
      <c r="G138" s="12" t="n">
        <v>2.0</v>
      </c>
      <c r="H138" s="12" t="n">
        <v>2.0</v>
      </c>
      <c r="I138" s="12" t="n">
        <v>11.0</v>
      </c>
      <c r="J138" s="12" t="n">
        <v>0.0</v>
      </c>
      <c r="K138" s="12" t="n">
        <v>1.0</v>
      </c>
      <c r="L138" s="12" t="n">
        <v>12.0</v>
      </c>
      <c r="M138" s="12" t="n">
        <v>27.0</v>
      </c>
      <c r="N138" s="12" t="n">
        <v>420.0</v>
      </c>
      <c r="O138" s="12" t="n">
        <v>0.0</v>
      </c>
      <c r="P138" s="12" t="n">
        <v>0.0</v>
      </c>
      <c r="Q138" s="12" t="n">
        <v>0.0</v>
      </c>
      <c r="R138" s="12" t="n">
        <v>4.0</v>
      </c>
      <c r="S138" s="12" t="n">
        <v>0.0</v>
      </c>
      <c r="T138" s="12" t="n">
        <v>3.0</v>
      </c>
      <c r="U138" s="12" t="n">
        <v>11.0</v>
      </c>
      <c r="V138" s="12" t="n">
        <v>0.0</v>
      </c>
      <c r="W138" s="12" t="n">
        <v>1.0</v>
      </c>
      <c r="X138" s="12" t="n">
        <v>11.0</v>
      </c>
      <c r="Y138" s="12" t="n">
        <v>0.0</v>
      </c>
      <c r="Z138" s="12" t="n">
        <v>0.0</v>
      </c>
      <c r="AA138" s="12" t="n">
        <v>16.0</v>
      </c>
      <c r="AB138" s="12" t="n">
        <v>0.0</v>
      </c>
      <c r="AC138" s="12" t="n">
        <v>0.0</v>
      </c>
      <c r="AD138" s="10" t="n">
        <f t="shared" si="1"/>
        <v>524.0</v>
      </c>
      <c r="AE138" s="37">
        <v>0</v>
      </c>
    </row>
    <row r="139" spans="1:31" x14ac:dyDescent="0.2">
      <c r="A139" s="3" t="s">
        <v>442</v>
      </c>
      <c r="B139" s="9" t="s">
        <v>318</v>
      </c>
      <c r="C139" s="12" t="n">
        <v>0.0</v>
      </c>
      <c r="D139" s="12" t="n">
        <v>0.0</v>
      </c>
      <c r="E139" s="12" t="n">
        <v>0.0</v>
      </c>
      <c r="F139" s="12" t="n">
        <v>0.0</v>
      </c>
      <c r="G139" s="12" t="n">
        <v>0.0</v>
      </c>
      <c r="H139" s="12" t="n">
        <v>1.0</v>
      </c>
      <c r="I139" s="12" t="n">
        <v>0.0</v>
      </c>
      <c r="J139" s="12" t="n">
        <v>4.0</v>
      </c>
      <c r="K139" s="12" t="n">
        <v>0.0</v>
      </c>
      <c r="L139" s="12" t="n">
        <v>1.0</v>
      </c>
      <c r="M139" s="12" t="n">
        <v>1.0</v>
      </c>
      <c r="N139" s="12" t="n">
        <v>1.0</v>
      </c>
      <c r="O139" s="12" t="n">
        <v>0.0</v>
      </c>
      <c r="P139" s="12" t="n">
        <v>0.0</v>
      </c>
      <c r="Q139" s="12" t="n">
        <v>0.0</v>
      </c>
      <c r="R139" s="12" t="n">
        <v>0.0</v>
      </c>
      <c r="S139" s="12" t="n">
        <v>1.0</v>
      </c>
      <c r="T139" s="12" t="n">
        <v>1.0</v>
      </c>
      <c r="U139" s="12" t="n">
        <v>0.0</v>
      </c>
      <c r="V139" s="12" t="n">
        <v>0.0</v>
      </c>
      <c r="W139" s="12" t="n">
        <v>1.0</v>
      </c>
      <c r="X139" s="12" t="n">
        <v>0.0</v>
      </c>
      <c r="Y139" s="12" t="n">
        <v>0.0</v>
      </c>
      <c r="Z139" s="12" t="n">
        <v>0.0</v>
      </c>
      <c r="AA139" s="12" t="n">
        <v>0.0</v>
      </c>
      <c r="AB139" s="12" t="n">
        <v>0.0</v>
      </c>
      <c r="AC139" s="12" t="n">
        <v>0.0</v>
      </c>
      <c r="AD139" s="10" t="n">
        <f t="shared" si="1"/>
        <v>11.0</v>
      </c>
      <c r="AE139" s="37">
        <v>0</v>
      </c>
    </row>
    <row r="140" spans="1:31" x14ac:dyDescent="0.2">
      <c r="A140" s="3" t="s">
        <v>440</v>
      </c>
      <c r="B140" s="9" t="s">
        <v>319</v>
      </c>
      <c r="C140" s="12" t="n">
        <v>4.0</v>
      </c>
      <c r="D140" s="12" t="n">
        <v>0.0</v>
      </c>
      <c r="E140" s="12" t="n">
        <v>0.0</v>
      </c>
      <c r="F140" s="12" t="n">
        <v>0.0</v>
      </c>
      <c r="G140" s="12" t="n">
        <v>0.0</v>
      </c>
      <c r="H140" s="12" t="n">
        <v>285.0</v>
      </c>
      <c r="I140" s="12" t="n">
        <v>0.0</v>
      </c>
      <c r="J140" s="12" t="n">
        <v>4.0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293.0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2.0</v>
      </c>
      <c r="I142" s="12" t="n">
        <v>0.0</v>
      </c>
      <c r="J142" s="12" t="n">
        <v>0.0</v>
      </c>
      <c r="K142" s="12" t="n">
        <v>0.0</v>
      </c>
      <c r="L142" s="12" t="n">
        <v>2.0</v>
      </c>
      <c r="M142" s="12" t="n">
        <v>0.0</v>
      </c>
      <c r="N142" s="12" t="n">
        <v>0.0</v>
      </c>
      <c r="O142" s="12" t="n">
        <v>0.0</v>
      </c>
      <c r="P142" s="12" t="n">
        <v>0.0</v>
      </c>
      <c r="Q142" s="12" t="n">
        <v>0.0</v>
      </c>
      <c r="R142" s="12" t="n">
        <v>0.0</v>
      </c>
      <c r="S142" s="12" t="n">
        <v>0.0</v>
      </c>
      <c r="T142" s="12" t="n">
        <v>2.0</v>
      </c>
      <c r="U142" s="12" t="n">
        <v>0.0</v>
      </c>
      <c r="V142" s="12" t="n">
        <v>0.0</v>
      </c>
      <c r="W142" s="12" t="n">
        <v>0.0</v>
      </c>
      <c r="X142" s="12" t="n">
        <v>0.0</v>
      </c>
      <c r="Y142" s="12" t="n">
        <v>0.0</v>
      </c>
      <c r="Z142" s="12" t="n">
        <v>0.0</v>
      </c>
      <c r="AA142" s="12" t="n">
        <v>0.0</v>
      </c>
      <c r="AB142" s="12" t="n">
        <v>0.0</v>
      </c>
      <c r="AC142" s="12" t="n">
        <v>0.0</v>
      </c>
      <c r="AD142" s="10" t="n">
        <f t="shared" si="1"/>
        <v>6.0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1.0</v>
      </c>
      <c r="I144" s="12" t="n">
        <v>0.0</v>
      </c>
      <c r="J144" s="12" t="n">
        <v>0.0</v>
      </c>
      <c r="K144" s="12" t="n">
        <v>0.0</v>
      </c>
      <c r="L144" s="12" t="n">
        <v>0.0</v>
      </c>
      <c r="M144" s="12" t="n">
        <v>0.0</v>
      </c>
      <c r="N144" s="12" t="n">
        <v>37.0</v>
      </c>
      <c r="O144" s="12" t="n">
        <v>0.0</v>
      </c>
      <c r="P144" s="12" t="n">
        <v>0.0</v>
      </c>
      <c r="Q144" s="12" t="n">
        <v>0.0</v>
      </c>
      <c r="R144" s="12" t="n">
        <v>0.0</v>
      </c>
      <c r="S144" s="12" t="n">
        <v>0.0</v>
      </c>
      <c r="T144" s="12" t="n">
        <v>3.0</v>
      </c>
      <c r="U144" s="12" t="n">
        <v>0.0</v>
      </c>
      <c r="V144" s="12" t="n">
        <v>0.0</v>
      </c>
      <c r="W144" s="12" t="n">
        <v>0.0</v>
      </c>
      <c r="X144" s="12" t="n">
        <v>1.0</v>
      </c>
      <c r="Y144" s="12" t="n">
        <v>0.0</v>
      </c>
      <c r="Z144" s="12" t="n">
        <v>0.0</v>
      </c>
      <c r="AA144" s="12" t="n">
        <v>0.0</v>
      </c>
      <c r="AB144" s="12" t="n">
        <v>0.0</v>
      </c>
      <c r="AC144" s="12" t="n">
        <v>0.0</v>
      </c>
      <c r="AD144" s="10" t="n">
        <f t="shared" si="1"/>
        <v>42.0</v>
      </c>
      <c r="AE144" s="37">
        <v>0</v>
      </c>
    </row>
    <row r="145" spans="1:31" x14ac:dyDescent="0.2">
      <c r="A145" s="3" t="s">
        <v>436</v>
      </c>
      <c r="B145" s="9" t="s">
        <v>318</v>
      </c>
      <c r="C145" s="12" t="n">
        <v>0.0</v>
      </c>
      <c r="D145" s="12" t="n">
        <v>1.0</v>
      </c>
      <c r="E145" s="12" t="n">
        <v>0.0</v>
      </c>
      <c r="F145" s="12" t="n">
        <v>0.0</v>
      </c>
      <c r="G145" s="12" t="n">
        <v>0.0</v>
      </c>
      <c r="H145" s="12" t="n">
        <v>12.0</v>
      </c>
      <c r="I145" s="12" t="n">
        <v>1.0</v>
      </c>
      <c r="J145" s="12" t="n">
        <v>1.0</v>
      </c>
      <c r="K145" s="12" t="n">
        <v>2.0</v>
      </c>
      <c r="L145" s="12" t="n">
        <v>1.0</v>
      </c>
      <c r="M145" s="12" t="n">
        <v>2.0</v>
      </c>
      <c r="N145" s="12" t="n">
        <v>6.0</v>
      </c>
      <c r="O145" s="12" t="n">
        <v>0.0</v>
      </c>
      <c r="P145" s="12" t="n">
        <v>0.0</v>
      </c>
      <c r="Q145" s="12" t="n">
        <v>0.0</v>
      </c>
      <c r="R145" s="12" t="n">
        <v>1.0</v>
      </c>
      <c r="S145" s="12" t="n">
        <v>1.0</v>
      </c>
      <c r="T145" s="12" t="n">
        <v>2.0</v>
      </c>
      <c r="U145" s="12" t="n">
        <v>0.0</v>
      </c>
      <c r="V145" s="12" t="n">
        <v>0.0</v>
      </c>
      <c r="W145" s="12" t="n">
        <v>2.0</v>
      </c>
      <c r="X145" s="12" t="n">
        <v>2.0</v>
      </c>
      <c r="Y145" s="12" t="n">
        <v>0.0</v>
      </c>
      <c r="Z145" s="12" t="n">
        <v>0.0</v>
      </c>
      <c r="AA145" s="12" t="n">
        <v>0.0</v>
      </c>
      <c r="AB145" s="12" t="n">
        <v>0.0</v>
      </c>
      <c r="AC145" s="12" t="n">
        <v>0.0</v>
      </c>
      <c r="AD145" s="10" t="n">
        <f t="shared" si="1"/>
        <v>34.0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2.0</v>
      </c>
      <c r="X156" s="12" t="n">
        <v>0.0</v>
      </c>
      <c r="Y156" s="12" t="n">
        <v>0.0</v>
      </c>
      <c r="Z156" s="12" t="n">
        <v>0.0</v>
      </c>
      <c r="AA156" s="12" t="n">
        <v>0.0</v>
      </c>
      <c r="AB156" s="12" t="n">
        <v>0.0</v>
      </c>
      <c r="AC156" s="12" t="n">
        <v>0.0</v>
      </c>
      <c r="AD156" s="10" t="n">
        <f t="shared" si="1"/>
        <v>2.0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1.0</v>
      </c>
      <c r="U194" s="12" t="n">
        <v>0.0</v>
      </c>
      <c r="V194" s="12" t="n">
        <v>0.0</v>
      </c>
      <c r="W194" s="12" t="n">
        <v>0.0</v>
      </c>
      <c r="X194" s="12" t="n">
        <v>0.0</v>
      </c>
      <c r="Y194" s="12" t="n">
        <v>0.0</v>
      </c>
      <c r="Z194" s="12" t="n">
        <v>0.0</v>
      </c>
      <c r="AA194" s="12" t="n">
        <v>0.0</v>
      </c>
      <c r="AB194" s="12" t="n">
        <v>0.0</v>
      </c>
      <c r="AC194" s="12" t="n">
        <v>0.0</v>
      </c>
      <c r="AD194" s="10" t="n">
        <f t="shared" si="1"/>
        <v>1.0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1.0</v>
      </c>
      <c r="U200" s="12" t="n">
        <v>0.0</v>
      </c>
      <c r="V200" s="12" t="n">
        <v>0.0</v>
      </c>
      <c r="W200" s="12" t="n">
        <v>0.0</v>
      </c>
      <c r="X200" s="12" t="n">
        <v>0.0</v>
      </c>
      <c r="Y200" s="12" t="n">
        <v>0.0</v>
      </c>
      <c r="Z200" s="12" t="n">
        <v>0.0</v>
      </c>
      <c r="AA200" s="12" t="n">
        <v>0.0</v>
      </c>
      <c r="AB200" s="12" t="n">
        <v>0.0</v>
      </c>
      <c r="AC200" s="12" t="n">
        <v>0.0</v>
      </c>
      <c r="AD200" s="10" t="n">
        <f t="shared" si="1"/>
        <v>1.0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2.0</v>
      </c>
      <c r="D214" s="12" t="n">
        <v>0.0</v>
      </c>
      <c r="E214" s="12" t="n">
        <v>0.0</v>
      </c>
      <c r="F214" s="12" t="n">
        <v>0.0</v>
      </c>
      <c r="G214" s="12" t="n">
        <v>9.0</v>
      </c>
      <c r="H214" s="12" t="n">
        <v>1.0</v>
      </c>
      <c r="I214" s="12" t="n">
        <v>0.0</v>
      </c>
      <c r="J214" s="12" t="n">
        <v>0.0</v>
      </c>
      <c r="K214" s="12" t="n">
        <v>2.0</v>
      </c>
      <c r="L214" s="12" t="n">
        <v>0.0</v>
      </c>
      <c r="M214" s="12" t="n">
        <v>0.0</v>
      </c>
      <c r="N214" s="12" t="n">
        <v>0.0</v>
      </c>
      <c r="O214" s="12" t="n">
        <v>0.0</v>
      </c>
      <c r="P214" s="12" t="n">
        <v>0.0</v>
      </c>
      <c r="Q214" s="12" t="n">
        <v>0.0</v>
      </c>
      <c r="R214" s="12" t="n">
        <v>0.0</v>
      </c>
      <c r="S214" s="12" t="n">
        <v>0.0</v>
      </c>
      <c r="T214" s="12" t="n">
        <v>4.0</v>
      </c>
      <c r="U214" s="12" t="n">
        <v>0.0</v>
      </c>
      <c r="V214" s="12" t="n">
        <v>0.0</v>
      </c>
      <c r="W214" s="12" t="n">
        <v>0.0</v>
      </c>
      <c r="X214" s="12" t="n">
        <v>1.0</v>
      </c>
      <c r="Y214" s="12" t="n">
        <v>0.0</v>
      </c>
      <c r="Z214" s="12" t="n">
        <v>0.0</v>
      </c>
      <c r="AA214" s="12" t="n">
        <v>0.0</v>
      </c>
      <c r="AB214" s="12" t="n">
        <v>0.0</v>
      </c>
      <c r="AC214" s="12" t="n">
        <v>0.0</v>
      </c>
      <c r="AD214" s="10" t="n">
        <f t="shared" si="1"/>
        <v>19.0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3.0</v>
      </c>
      <c r="G419" s="12" t="n">
        <v>0.0</v>
      </c>
      <c r="H419" s="12" t="n">
        <v>0.0</v>
      </c>
      <c r="I419" s="12" t="n">
        <v>0.0</v>
      </c>
      <c r="J419" s="12" t="n">
        <v>0.0</v>
      </c>
      <c r="K419" s="12" t="n">
        <v>0.0</v>
      </c>
      <c r="L419" s="12" t="n">
        <v>0.0</v>
      </c>
      <c r="M419" s="12" t="n">
        <v>0.0</v>
      </c>
      <c r="N419" s="12" t="n">
        <v>127.0</v>
      </c>
      <c r="O419" s="12" t="n">
        <v>0.0</v>
      </c>
      <c r="P419" s="12" t="n">
        <v>0.0</v>
      </c>
      <c r="Q419" s="12" t="n">
        <v>0.0</v>
      </c>
      <c r="R419" s="12" t="n">
        <v>1.0</v>
      </c>
      <c r="S419" s="12" t="n">
        <v>2.0</v>
      </c>
      <c r="T419" s="12" t="n">
        <v>0.0</v>
      </c>
      <c r="U419" s="12" t="n">
        <v>0.0</v>
      </c>
      <c r="V419" s="12" t="n">
        <v>0.0</v>
      </c>
      <c r="W419" s="12" t="n">
        <v>0.0</v>
      </c>
      <c r="X419" s="12" t="n">
        <v>42.0</v>
      </c>
      <c r="Y419" s="12" t="n">
        <v>0.0</v>
      </c>
      <c r="Z419" s="12" t="n">
        <v>0.0</v>
      </c>
      <c r="AA419" s="12" t="n">
        <v>0.0</v>
      </c>
      <c r="AB419" s="12" t="n">
        <v>0.0</v>
      </c>
      <c r="AC419" s="12" t="n">
        <v>0.0</v>
      </c>
      <c r="AD419" s="10" t="n">
        <f t="shared" si="5"/>
        <v>175.0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1.0</v>
      </c>
      <c r="H424" s="12" t="n">
        <v>26.0</v>
      </c>
      <c r="I424" s="12" t="n">
        <v>0.0</v>
      </c>
      <c r="J424" s="12" t="n">
        <v>0.0</v>
      </c>
      <c r="K424" s="12" t="n">
        <v>0.0</v>
      </c>
      <c r="L424" s="12" t="n">
        <v>0.0</v>
      </c>
      <c r="M424" s="12" t="n">
        <v>0.0</v>
      </c>
      <c r="N424" s="12" t="n">
        <v>0.0</v>
      </c>
      <c r="O424" s="12" t="n">
        <v>0.0</v>
      </c>
      <c r="P424" s="12" t="n">
        <v>0.0</v>
      </c>
      <c r="Q424" s="12" t="n">
        <v>0.0</v>
      </c>
      <c r="R424" s="12" t="n">
        <v>0.0</v>
      </c>
      <c r="S424" s="12" t="n">
        <v>0.0</v>
      </c>
      <c r="T424" s="12" t="n">
        <v>4.0</v>
      </c>
      <c r="U424" s="12" t="n">
        <v>0.0</v>
      </c>
      <c r="V424" s="12" t="n">
        <v>0.0</v>
      </c>
      <c r="W424" s="12" t="n">
        <v>1.0</v>
      </c>
      <c r="X424" s="12" t="n">
        <v>0.0</v>
      </c>
      <c r="Y424" s="12" t="n">
        <v>0.0</v>
      </c>
      <c r="Z424" s="12" t="n">
        <v>0.0</v>
      </c>
      <c r="AA424" s="12" t="n">
        <v>0.0</v>
      </c>
      <c r="AB424" s="12" t="n">
        <v>0.0</v>
      </c>
      <c r="AC424" s="12" t="n">
        <v>0.0</v>
      </c>
      <c r="AD424" s="10" t="n">
        <f t="shared" si="5"/>
        <v>32.0</v>
      </c>
      <c r="AE424" s="37">
        <v>0</v>
      </c>
    </row>
    <row r="425" spans="1:31" x14ac:dyDescent="0.2">
      <c r="A425" s="48" t="s">
        <v>511</v>
      </c>
      <c r="B425" s="9" t="s">
        <v>318</v>
      </c>
      <c r="C425" s="12" t="n">
        <v>2.0</v>
      </c>
      <c r="D425" s="12" t="n">
        <v>0.0</v>
      </c>
      <c r="E425" s="12" t="n">
        <v>0.0</v>
      </c>
      <c r="F425" s="12" t="n">
        <v>0.0</v>
      </c>
      <c r="G425" s="12" t="n">
        <v>0.0</v>
      </c>
      <c r="H425" s="12" t="n">
        <v>23.0</v>
      </c>
      <c r="I425" s="12" t="n">
        <v>0.0</v>
      </c>
      <c r="J425" s="12" t="n">
        <v>3.0</v>
      </c>
      <c r="K425" s="12" t="n">
        <v>0.0</v>
      </c>
      <c r="L425" s="12" t="n">
        <v>0.0</v>
      </c>
      <c r="M425" s="12" t="n">
        <v>0.0</v>
      </c>
      <c r="N425" s="12" t="n">
        <v>43.0</v>
      </c>
      <c r="O425" s="12" t="n">
        <v>0.0</v>
      </c>
      <c r="P425" s="12" t="n">
        <v>0.0</v>
      </c>
      <c r="Q425" s="12" t="n">
        <v>0.0</v>
      </c>
      <c r="R425" s="12" t="n">
        <v>3.0</v>
      </c>
      <c r="S425" s="12" t="n">
        <v>0.0</v>
      </c>
      <c r="T425" s="12" t="n">
        <v>0.0</v>
      </c>
      <c r="U425" s="12" t="n">
        <v>0.0</v>
      </c>
      <c r="V425" s="12" t="n">
        <v>0.0</v>
      </c>
      <c r="W425" s="12" t="n">
        <v>0.0</v>
      </c>
      <c r="X425" s="12" t="n">
        <v>0.0</v>
      </c>
      <c r="Y425" s="12" t="n">
        <v>0.0</v>
      </c>
      <c r="Z425" s="12" t="n">
        <v>0.0</v>
      </c>
      <c r="AA425" s="12" t="n">
        <v>5.0</v>
      </c>
      <c r="AB425" s="12" t="n">
        <v>0.0</v>
      </c>
      <c r="AC425" s="12" t="n">
        <v>0.0</v>
      </c>
      <c r="AD425" s="10" t="n">
        <f t="shared" si="5"/>
        <v>79.0</v>
      </c>
      <c r="AE425" s="37">
        <v>0</v>
      </c>
    </row>
    <row r="426" spans="1:31" x14ac:dyDescent="0.2">
      <c r="A426" s="48" t="s">
        <v>513</v>
      </c>
      <c r="B426" s="9" t="s">
        <v>319</v>
      </c>
      <c r="C426" s="12" t="n">
        <v>0.0</v>
      </c>
      <c r="D426" s="12" t="n">
        <v>0.0</v>
      </c>
      <c r="E426" s="12" t="n">
        <v>0.0</v>
      </c>
      <c r="F426" s="12" t="n">
        <v>0.0</v>
      </c>
      <c r="G426" s="12" t="n">
        <v>4.0</v>
      </c>
      <c r="H426" s="12" t="n">
        <v>29.0</v>
      </c>
      <c r="I426" s="12" t="n">
        <v>0.0</v>
      </c>
      <c r="J426" s="12" t="n">
        <v>0.0</v>
      </c>
      <c r="K426" s="12" t="n">
        <v>0.0</v>
      </c>
      <c r="L426" s="12" t="n">
        <v>0.0</v>
      </c>
      <c r="M426" s="12" t="n">
        <v>0.0</v>
      </c>
      <c r="N426" s="12" t="n">
        <v>218.0</v>
      </c>
      <c r="O426" s="12" t="n">
        <v>0.0</v>
      </c>
      <c r="P426" s="12" t="n">
        <v>0.0</v>
      </c>
      <c r="Q426" s="12" t="n">
        <v>0.0</v>
      </c>
      <c r="R426" s="12" t="n">
        <v>0.0</v>
      </c>
      <c r="S426" s="12" t="n">
        <v>0.0</v>
      </c>
      <c r="T426" s="12" t="n">
        <v>0.0</v>
      </c>
      <c r="U426" s="12" t="n">
        <v>0.0</v>
      </c>
      <c r="V426" s="12" t="n">
        <v>0.0</v>
      </c>
      <c r="W426" s="12" t="n">
        <v>29.0</v>
      </c>
      <c r="X426" s="12" t="n">
        <v>13.0</v>
      </c>
      <c r="Y426" s="12" t="n">
        <v>0.0</v>
      </c>
      <c r="Z426" s="12" t="n">
        <v>0.0</v>
      </c>
      <c r="AA426" s="12" t="n">
        <v>15.0</v>
      </c>
      <c r="AB426" s="12" t="n">
        <v>0.0</v>
      </c>
      <c r="AC426" s="12" t="n">
        <v>0.0</v>
      </c>
      <c r="AD426" s="10" t="n">
        <f t="shared" si="5"/>
        <v>308.0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6.0</v>
      </c>
      <c r="O427" s="12" t="n">
        <v>0.0</v>
      </c>
      <c r="P427" s="12" t="n">
        <v>0.0</v>
      </c>
      <c r="Q427" s="12" t="n">
        <v>0.0</v>
      </c>
      <c r="R427" s="12" t="n">
        <v>2.0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8.0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1.0</v>
      </c>
      <c r="Y428" s="12" t="n">
        <v>0.0</v>
      </c>
      <c r="Z428" s="12" t="n">
        <v>0.0</v>
      </c>
      <c r="AA428" s="12" t="n">
        <v>0.0</v>
      </c>
      <c r="AB428" s="12" t="n">
        <v>0.0</v>
      </c>
      <c r="AC428" s="12" t="n">
        <v>0.0</v>
      </c>
      <c r="AD428" s="10" t="n">
        <f t="shared" si="5"/>
        <v>1.0</v>
      </c>
      <c r="AE428" s="37">
        <v>0</v>
      </c>
    </row>
    <row r="429" spans="1:31" x14ac:dyDescent="0.2">
      <c r="A429" s="48" t="s">
        <v>515</v>
      </c>
      <c r="B429" s="9" t="s">
        <v>318</v>
      </c>
      <c r="C429" s="12" t="n">
        <v>33.0</v>
      </c>
      <c r="D429" s="12" t="n">
        <v>0.0</v>
      </c>
      <c r="E429" s="12" t="n">
        <v>0.0</v>
      </c>
      <c r="F429" s="12" t="n">
        <v>0.0</v>
      </c>
      <c r="G429" s="12" t="n">
        <v>4.0</v>
      </c>
      <c r="H429" s="12" t="n">
        <v>142.0</v>
      </c>
      <c r="I429" s="12" t="n">
        <v>4.0</v>
      </c>
      <c r="J429" s="12" t="n">
        <v>4.0</v>
      </c>
      <c r="K429" s="12" t="n">
        <v>2.0</v>
      </c>
      <c r="L429" s="12" t="n">
        <v>4.0</v>
      </c>
      <c r="M429" s="12" t="n">
        <v>18.0</v>
      </c>
      <c r="N429" s="12" t="n">
        <v>410.0</v>
      </c>
      <c r="O429" s="12" t="n">
        <v>0.0</v>
      </c>
      <c r="P429" s="12" t="n">
        <v>0.0</v>
      </c>
      <c r="Q429" s="12" t="n">
        <v>0.0</v>
      </c>
      <c r="R429" s="12" t="n">
        <v>6.0</v>
      </c>
      <c r="S429" s="12" t="n">
        <v>0.0</v>
      </c>
      <c r="T429" s="12" t="n">
        <v>6.0</v>
      </c>
      <c r="U429" s="12" t="n">
        <v>4.0</v>
      </c>
      <c r="V429" s="12" t="n">
        <v>0.0</v>
      </c>
      <c r="W429" s="12" t="n">
        <v>1.0</v>
      </c>
      <c r="X429" s="12" t="n">
        <v>5.0</v>
      </c>
      <c r="Y429" s="12" t="n">
        <v>0.0</v>
      </c>
      <c r="Z429" s="12" t="n">
        <v>1.0</v>
      </c>
      <c r="AA429" s="12" t="n">
        <v>19.0</v>
      </c>
      <c r="AB429" s="12" t="n">
        <v>0.0</v>
      </c>
      <c r="AC429" s="12" t="n">
        <v>0.0</v>
      </c>
      <c r="AD429" s="10" t="n">
        <f t="shared" si="5"/>
        <v>663.0</v>
      </c>
      <c r="AE429" s="37">
        <v>0</v>
      </c>
    </row>
    <row r="430" spans="1:31" x14ac:dyDescent="0.2">
      <c r="A430" s="48" t="s">
        <v>516</v>
      </c>
      <c r="B430" s="9" t="s">
        <v>319</v>
      </c>
      <c r="C430" s="12" t="n">
        <v>1.0</v>
      </c>
      <c r="D430" s="12" t="n">
        <v>0.0</v>
      </c>
      <c r="E430" s="12" t="n">
        <v>0.0</v>
      </c>
      <c r="F430" s="12" t="n">
        <v>0.0</v>
      </c>
      <c r="G430" s="12" t="n">
        <v>0.0</v>
      </c>
      <c r="H430" s="63" t="n">
        <v>9.0</v>
      </c>
      <c r="I430" s="12" t="n">
        <v>0.0</v>
      </c>
      <c r="J430" s="12" t="n">
        <v>0.0</v>
      </c>
      <c r="K430" s="12" t="n">
        <v>0.0</v>
      </c>
      <c r="L430" s="12" t="n">
        <v>0.0</v>
      </c>
      <c r="M430" s="63" t="n">
        <v>0.0</v>
      </c>
      <c r="N430" s="63" t="n">
        <v>2.0</v>
      </c>
      <c r="O430" s="12" t="n">
        <v>0.0</v>
      </c>
      <c r="P430" s="12" t="n">
        <v>0.0</v>
      </c>
      <c r="Q430" s="12" t="n">
        <v>0.0</v>
      </c>
      <c r="R430" s="12" t="n">
        <v>0.0</v>
      </c>
      <c r="S430" s="12" t="n">
        <v>0.0</v>
      </c>
      <c r="T430" s="12" t="n">
        <v>0.0</v>
      </c>
      <c r="U430" s="12" t="n">
        <v>0.0</v>
      </c>
      <c r="V430" s="12" t="n">
        <v>0.0</v>
      </c>
      <c r="W430" s="12" t="n">
        <v>1.0</v>
      </c>
      <c r="X430" s="12" t="n">
        <v>0.0</v>
      </c>
      <c r="Y430" s="12" t="n">
        <v>0.0</v>
      </c>
      <c r="Z430" s="12" t="n">
        <v>0.0</v>
      </c>
      <c r="AA430" s="12" t="n">
        <v>0.0</v>
      </c>
      <c r="AB430" s="12" t="n">
        <v>0.0</v>
      </c>
      <c r="AC430" s="12" t="n">
        <v>0.0</v>
      </c>
      <c r="AD430" s="10" t="n">
        <f t="shared" si="5"/>
        <v>13.0</v>
      </c>
      <c r="AE430" s="37" t="n">
        <v>3.0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63"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t="n">
        <v>1.0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53.0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2.0</v>
      </c>
      <c r="AB440" s="12" t="n">
        <v>0.0</v>
      </c>
      <c r="AC440" s="12" t="n">
        <v>0.0</v>
      </c>
      <c r="AD440" s="10" t="n">
        <f t="shared" si="5"/>
        <v>55.0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1.0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1.0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63" t="n">
        <v>0.0</v>
      </c>
      <c r="L462" s="12" t="n">
        <v>0.0</v>
      </c>
      <c r="M462" s="12" t="n">
        <v>0.0</v>
      </c>
      <c r="N462" s="63"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t="n">
        <v>2.0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3.0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3.0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t="n">
        <v>1.0</v>
      </c>
      <c r="I466" s="37">
        <v>0</v>
      </c>
      <c r="J466" s="37">
        <v>0</v>
      </c>
      <c r="K466" s="37" t="n">
        <v>1.0</v>
      </c>
      <c r="L466" s="37" t="n">
        <v>1.0</v>
      </c>
      <c r="M466" s="37" t="n">
        <v>1.0</v>
      </c>
      <c r="N466" s="37" t="n">
        <v>2.0</v>
      </c>
      <c r="O466" s="37">
        <v>0</v>
      </c>
      <c r="P466" s="37">
        <v>0</v>
      </c>
      <c r="Q466" s="37">
        <v>0</v>
      </c>
      <c r="R466" s="37">
        <v>0</v>
      </c>
      <c r="S466" s="37">
        <v>0</v>
      </c>
      <c r="T466" s="37">
        <v>0</v>
      </c>
      <c r="U466" s="37">
        <v>0</v>
      </c>
      <c r="V466" s="37">
        <v>0</v>
      </c>
      <c r="W466" s="37">
        <v>0</v>
      </c>
      <c r="X466" s="37">
        <v>0</v>
      </c>
      <c r="Y466" s="37">
        <v>0</v>
      </c>
      <c r="Z466" s="37">
        <v>0</v>
      </c>
      <c r="AA466" s="37">
        <v>0</v>
      </c>
      <c r="AB466" s="37">
        <v>0</v>
      </c>
      <c r="AC466" s="37">
        <v>0</v>
      </c>
      <c r="AD466" s="36"/>
      <c r="AE466" s="49" t="n">
        <f>SUM(AE2:AE465)</f>
        <v>6.0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311</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0.0</v>
      </c>
      <c r="D18" s="12" t="n">
        <v>0.0</v>
      </c>
      <c r="E18" s="12" t="n">
        <v>0.0</v>
      </c>
      <c r="F18" s="12" t="n">
        <v>0.0</v>
      </c>
      <c r="G18" s="12" t="n">
        <v>0.0</v>
      </c>
      <c r="H18" s="12" t="n">
        <v>0.0</v>
      </c>
      <c r="I18" s="12" t="n">
        <v>0.0</v>
      </c>
      <c r="J18" s="12" t="n">
        <v>0.0</v>
      </c>
      <c r="K18" s="12" t="n">
        <v>0.0</v>
      </c>
      <c r="L18" s="12" t="n">
        <v>0.0</v>
      </c>
      <c r="M18" s="12" t="n">
        <v>0.0</v>
      </c>
      <c r="N18" s="12" t="n">
        <v>1.0</v>
      </c>
      <c r="O18" s="12" t="n">
        <v>0.0</v>
      </c>
      <c r="P18" s="12" t="n">
        <v>0.0</v>
      </c>
      <c r="Q18" s="12" t="n">
        <v>0.0</v>
      </c>
      <c r="R18" s="12" t="n">
        <v>0.0</v>
      </c>
      <c r="S18" s="12" t="n">
        <v>0.0</v>
      </c>
      <c r="T18" s="12" t="n">
        <v>0.0</v>
      </c>
      <c r="U18" s="12" t="n">
        <v>0.0</v>
      </c>
      <c r="V18" s="12" t="n">
        <v>0.0</v>
      </c>
      <c r="W18" s="12" t="n">
        <v>0.0</v>
      </c>
      <c r="X18" s="12" t="n">
        <v>0.0</v>
      </c>
      <c r="Y18" s="12" t="n">
        <v>0.0</v>
      </c>
      <c r="Z18" s="12" t="n">
        <v>0.0</v>
      </c>
      <c r="AA18" s="12" t="n">
        <v>0.0</v>
      </c>
      <c r="AB18" s="12" t="n">
        <v>0.0</v>
      </c>
      <c r="AC18" s="12" t="n">
        <v>0.0</v>
      </c>
      <c r="AD18" s="10" t="n">
        <f t="shared" si="0"/>
        <v>1.0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0.0</v>
      </c>
      <c r="L19" s="12" t="n">
        <v>0.0</v>
      </c>
      <c r="M19" s="12" t="n">
        <v>0.0</v>
      </c>
      <c r="N19" s="12" t="n">
        <v>0.0</v>
      </c>
      <c r="O19" s="12" t="n">
        <v>0.0</v>
      </c>
      <c r="P19" s="12" t="n">
        <v>0.0</v>
      </c>
      <c r="Q19" s="12" t="n">
        <v>0.0</v>
      </c>
      <c r="R19" s="12" t="n">
        <v>0.0</v>
      </c>
      <c r="S19" s="12" t="n">
        <v>0.0</v>
      </c>
      <c r="T19" s="12" t="n">
        <v>0.0</v>
      </c>
      <c r="U19" s="12" t="n">
        <v>0.0</v>
      </c>
      <c r="V19" s="12" t="n">
        <v>0.0</v>
      </c>
      <c r="W19" s="12" t="n">
        <v>0.0</v>
      </c>
      <c r="X19" s="12" t="n">
        <v>0.0</v>
      </c>
      <c r="Y19" s="12" t="n">
        <v>0.0</v>
      </c>
      <c r="Z19" s="12" t="n">
        <v>0.0</v>
      </c>
      <c r="AA19" s="12" t="n">
        <v>0.0</v>
      </c>
      <c r="AB19" s="12" t="n">
        <v>0.0</v>
      </c>
      <c r="AC19" s="12" t="n">
        <v>0.0</v>
      </c>
      <c r="AD19" s="10" t="n">
        <f t="shared" si="0"/>
        <v>0.0</v>
      </c>
      <c r="AE19" s="37">
        <v>0</v>
      </c>
    </row>
    <row r="20" spans="1:31" x14ac:dyDescent="0.2">
      <c r="A20" s="9" t="s">
        <v>20</v>
      </c>
      <c r="B20" s="9" t="s">
        <v>319</v>
      </c>
      <c r="C20" s="12" t="n">
        <v>0.0</v>
      </c>
      <c r="D20" s="12" t="n">
        <v>0.0</v>
      </c>
      <c r="E20" s="12" t="n">
        <v>0.0</v>
      </c>
      <c r="F20" s="12" t="n">
        <v>0.0</v>
      </c>
      <c r="G20" s="12" t="n">
        <v>0.0</v>
      </c>
      <c r="H20" s="12" t="n">
        <v>0.0</v>
      </c>
      <c r="I20" s="12" t="n">
        <v>0.0</v>
      </c>
      <c r="J20" s="12" t="n">
        <v>0.0</v>
      </c>
      <c r="K20" s="12" t="n">
        <v>0.0</v>
      </c>
      <c r="L20" s="12" t="n">
        <v>0.0</v>
      </c>
      <c r="M20" s="12" t="n">
        <v>0.0</v>
      </c>
      <c r="N20" s="12" t="n">
        <v>1.0</v>
      </c>
      <c r="O20" s="12" t="n">
        <v>0.0</v>
      </c>
      <c r="P20" s="12" t="n">
        <v>0.0</v>
      </c>
      <c r="Q20" s="12" t="n">
        <v>0.0</v>
      </c>
      <c r="R20" s="12" t="n">
        <v>0.0</v>
      </c>
      <c r="S20" s="12" t="n">
        <v>0.0</v>
      </c>
      <c r="T20" s="12" t="n">
        <v>0.0</v>
      </c>
      <c r="U20" s="12" t="n">
        <v>0.0</v>
      </c>
      <c r="V20" s="12" t="n">
        <v>0.0</v>
      </c>
      <c r="W20" s="12" t="n">
        <v>0.0</v>
      </c>
      <c r="X20" s="12" t="n">
        <v>0.0</v>
      </c>
      <c r="Y20" s="12" t="n">
        <v>0.0</v>
      </c>
      <c r="Z20" s="12" t="n">
        <v>0.0</v>
      </c>
      <c r="AA20" s="12" t="n">
        <v>0.0</v>
      </c>
      <c r="AB20" s="12" t="n">
        <v>0.0</v>
      </c>
      <c r="AC20" s="12" t="n">
        <v>0.0</v>
      </c>
      <c r="AD20" s="10" t="n">
        <f t="shared" si="0"/>
        <v>1.0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0.0</v>
      </c>
      <c r="L21" s="12" t="n">
        <v>0.0</v>
      </c>
      <c r="M21" s="12" t="n">
        <v>0.0</v>
      </c>
      <c r="N21" s="12" t="n">
        <v>0.0</v>
      </c>
      <c r="O21" s="12" t="n">
        <v>0.0</v>
      </c>
      <c r="P21" s="12" t="n">
        <v>0.0</v>
      </c>
      <c r="Q21" s="12" t="n">
        <v>0.0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0.0</v>
      </c>
      <c r="AE21" s="37">
        <v>0</v>
      </c>
    </row>
    <row r="22" spans="1:31" x14ac:dyDescent="0.2">
      <c r="A22" s="9" t="s">
        <v>22</v>
      </c>
      <c r="B22" s="9" t="s">
        <v>319</v>
      </c>
      <c r="C22" s="12" t="n">
        <v>0.0</v>
      </c>
      <c r="D22" s="12" t="n">
        <v>0.0</v>
      </c>
      <c r="E22" s="12" t="n">
        <v>0.0</v>
      </c>
      <c r="F22" s="12" t="n">
        <v>0.0</v>
      </c>
      <c r="G22" s="12" t="n">
        <v>0.0</v>
      </c>
      <c r="H22" s="12" t="n">
        <v>0.0</v>
      </c>
      <c r="I22" s="12" t="n">
        <v>0.0</v>
      </c>
      <c r="J22" s="12" t="n">
        <v>0.0</v>
      </c>
      <c r="K22" s="12" t="n">
        <v>0.0</v>
      </c>
      <c r="L22" s="12" t="n">
        <v>0.0</v>
      </c>
      <c r="M22" s="12" t="n">
        <v>0.0</v>
      </c>
      <c r="N22" s="12" t="n">
        <v>0.0</v>
      </c>
      <c r="O22" s="12" t="n">
        <v>0.0</v>
      </c>
      <c r="P22" s="12" t="n">
        <v>0.0</v>
      </c>
      <c r="Q22" s="12" t="n">
        <v>0.0</v>
      </c>
      <c r="R22" s="12" t="n">
        <v>0.0</v>
      </c>
      <c r="S22" s="12" t="n">
        <v>0.0</v>
      </c>
      <c r="T22" s="12" t="n">
        <v>0.0</v>
      </c>
      <c r="U22" s="12" t="n">
        <v>0.0</v>
      </c>
      <c r="V22" s="12" t="n">
        <v>0.0</v>
      </c>
      <c r="W22" s="12" t="n">
        <v>0.0</v>
      </c>
      <c r="X22" s="12" t="n">
        <v>0.0</v>
      </c>
      <c r="Y22" s="12" t="n">
        <v>0.0</v>
      </c>
      <c r="Z22" s="12" t="n">
        <v>0.0</v>
      </c>
      <c r="AA22" s="12" t="n">
        <v>0.0</v>
      </c>
      <c r="AB22" s="12" t="n">
        <v>0.0</v>
      </c>
      <c r="AC22" s="12" t="n">
        <v>0.0</v>
      </c>
      <c r="AD22" s="10" t="n">
        <f t="shared" si="0"/>
        <v>0.0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0.0</v>
      </c>
      <c r="L26" s="12" t="n">
        <v>0.0</v>
      </c>
      <c r="M26" s="12" t="n">
        <v>0.0</v>
      </c>
      <c r="N26" s="12" t="n">
        <v>0.0</v>
      </c>
      <c r="O26" s="12" t="n">
        <v>0.0</v>
      </c>
      <c r="P26" s="12" t="n">
        <v>0.0</v>
      </c>
      <c r="Q26" s="12" t="n">
        <v>0.0</v>
      </c>
      <c r="R26" s="12" t="n">
        <v>0.0</v>
      </c>
      <c r="S26" s="12" t="n">
        <v>0.0</v>
      </c>
      <c r="T26" s="12" t="n">
        <v>0.0</v>
      </c>
      <c r="U26" s="12" t="n">
        <v>0.0</v>
      </c>
      <c r="V26" s="12" t="n">
        <v>0.0</v>
      </c>
      <c r="W26" s="12" t="n">
        <v>0.0</v>
      </c>
      <c r="X26" s="12" t="n">
        <v>0.0</v>
      </c>
      <c r="Y26" s="12" t="n">
        <v>0.0</v>
      </c>
      <c r="Z26" s="12" t="n">
        <v>0.0</v>
      </c>
      <c r="AA26" s="12" t="n">
        <v>0.0</v>
      </c>
      <c r="AB26" s="12" t="n">
        <v>0.0</v>
      </c>
      <c r="AC26" s="12" t="n">
        <v>0.0</v>
      </c>
      <c r="AD26" s="10" t="n">
        <f t="shared" si="0"/>
        <v>0.0</v>
      </c>
      <c r="AE26" s="37">
        <v>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0.0</v>
      </c>
      <c r="AE27" s="37">
        <v>0</v>
      </c>
    </row>
    <row r="28" spans="1:31" x14ac:dyDescent="0.2">
      <c r="A28" s="9" t="s">
        <v>28</v>
      </c>
      <c r="B28" s="9" t="s">
        <v>319</v>
      </c>
      <c r="C28" s="12" t="n">
        <v>3.0</v>
      </c>
      <c r="D28" s="12" t="n">
        <v>0.0</v>
      </c>
      <c r="E28" s="12" t="n">
        <v>0.0</v>
      </c>
      <c r="F28" s="12" t="n">
        <v>0.0</v>
      </c>
      <c r="G28" s="12" t="n">
        <v>0.0</v>
      </c>
      <c r="H28" s="12" t="n">
        <v>0.0</v>
      </c>
      <c r="I28" s="12" t="n">
        <v>0.0</v>
      </c>
      <c r="J28" s="12" t="n">
        <v>0.0</v>
      </c>
      <c r="K28" s="12" t="n">
        <v>0.0</v>
      </c>
      <c r="L28" s="12" t="n">
        <v>0.0</v>
      </c>
      <c r="M28" s="12" t="n">
        <v>0.0</v>
      </c>
      <c r="N28" s="12" t="n">
        <v>0.0</v>
      </c>
      <c r="O28" s="12" t="n">
        <v>0.0</v>
      </c>
      <c r="P28" s="12" t="n">
        <v>0.0</v>
      </c>
      <c r="Q28" s="12" t="n">
        <v>0.0</v>
      </c>
      <c r="R28" s="12" t="n">
        <v>0.0</v>
      </c>
      <c r="S28" s="12" t="n">
        <v>0.0</v>
      </c>
      <c r="T28" s="12" t="n">
        <v>0.0</v>
      </c>
      <c r="U28" s="12" t="n">
        <v>0.0</v>
      </c>
      <c r="V28" s="12" t="n">
        <v>0.0</v>
      </c>
      <c r="W28" s="12" t="n">
        <v>0.0</v>
      </c>
      <c r="X28" s="12" t="n">
        <v>0.0</v>
      </c>
      <c r="Y28" s="12" t="n">
        <v>0.0</v>
      </c>
      <c r="Z28" s="12" t="n">
        <v>0.0</v>
      </c>
      <c r="AA28" s="12" t="n">
        <v>0.0</v>
      </c>
      <c r="AB28" s="12" t="n">
        <v>0.0</v>
      </c>
      <c r="AC28" s="12" t="n">
        <v>0.0</v>
      </c>
      <c r="AD28" s="10" t="n">
        <f t="shared" si="0"/>
        <v>3.0</v>
      </c>
      <c r="AE28" s="37">
        <v>0</v>
      </c>
    </row>
    <row r="29" spans="1:31" x14ac:dyDescent="0.2">
      <c r="A29" s="9" t="s">
        <v>28</v>
      </c>
      <c r="B29" s="9" t="s">
        <v>318</v>
      </c>
      <c r="C29" s="12" t="n">
        <v>0.0</v>
      </c>
      <c r="D29" s="12" t="n">
        <v>0.0</v>
      </c>
      <c r="E29" s="12" t="n">
        <v>0.0</v>
      </c>
      <c r="F29" s="12" t="n">
        <v>0.0</v>
      </c>
      <c r="G29" s="12" t="n">
        <v>0.0</v>
      </c>
      <c r="H29" s="12" t="n">
        <v>0.0</v>
      </c>
      <c r="I29" s="12" t="n">
        <v>0.0</v>
      </c>
      <c r="J29" s="12" t="n">
        <v>0.0</v>
      </c>
      <c r="K29" s="12" t="n">
        <v>0.0</v>
      </c>
      <c r="L29" s="12" t="n">
        <v>0.0</v>
      </c>
      <c r="M29" s="12" t="n">
        <v>0.0</v>
      </c>
      <c r="N29" s="12" t="n">
        <v>0.0</v>
      </c>
      <c r="O29" s="12" t="n">
        <v>0.0</v>
      </c>
      <c r="P29" s="12" t="n">
        <v>0.0</v>
      </c>
      <c r="Q29" s="12" t="n">
        <v>0.0</v>
      </c>
      <c r="R29" s="12" t="n">
        <v>0.0</v>
      </c>
      <c r="S29" s="12" t="n">
        <v>0.0</v>
      </c>
      <c r="T29" s="12" t="n">
        <v>0.0</v>
      </c>
      <c r="U29" s="12" t="n">
        <v>0.0</v>
      </c>
      <c r="V29" s="12" t="n">
        <v>0.0</v>
      </c>
      <c r="W29" s="12" t="n">
        <v>0.0</v>
      </c>
      <c r="X29" s="12" t="n">
        <v>0.0</v>
      </c>
      <c r="Y29" s="12" t="n">
        <v>0.0</v>
      </c>
      <c r="Z29" s="12" t="n">
        <v>0.0</v>
      </c>
      <c r="AA29" s="12" t="n">
        <v>0.0</v>
      </c>
      <c r="AB29" s="12" t="n">
        <v>0.0</v>
      </c>
      <c r="AC29" s="12" t="n">
        <v>0.0</v>
      </c>
      <c r="AD29" s="10" t="n">
        <f t="shared" si="0"/>
        <v>0.0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0.0</v>
      </c>
      <c r="E32" s="12" t="n">
        <v>0.0</v>
      </c>
      <c r="F32" s="12" t="n">
        <v>0.0</v>
      </c>
      <c r="G32" s="12" t="n">
        <v>0.0</v>
      </c>
      <c r="H32" s="12" t="n">
        <v>0.0</v>
      </c>
      <c r="I32" s="12" t="n">
        <v>0.0</v>
      </c>
      <c r="J32" s="12" t="n">
        <v>0.0</v>
      </c>
      <c r="K32" s="12" t="n">
        <v>0.0</v>
      </c>
      <c r="L32" s="12" t="n">
        <v>0.0</v>
      </c>
      <c r="M32" s="12" t="n">
        <v>0.0</v>
      </c>
      <c r="N32" s="12" t="n">
        <v>0.0</v>
      </c>
      <c r="O32" s="12" t="n">
        <v>0.0</v>
      </c>
      <c r="P32" s="12" t="n">
        <v>0.0</v>
      </c>
      <c r="Q32" s="12" t="n">
        <v>0.0</v>
      </c>
      <c r="R32" s="12" t="n">
        <v>0.0</v>
      </c>
      <c r="S32" s="12" t="n">
        <v>0.0</v>
      </c>
      <c r="T32" s="12" t="n">
        <v>0.0</v>
      </c>
      <c r="U32" s="12" t="n">
        <v>0.0</v>
      </c>
      <c r="V32" s="12" t="n">
        <v>0.0</v>
      </c>
      <c r="W32" s="12" t="n">
        <v>0.0</v>
      </c>
      <c r="X32" s="12" t="n">
        <v>0.0</v>
      </c>
      <c r="Y32" s="12" t="n">
        <v>0.0</v>
      </c>
      <c r="Z32" s="12" t="n">
        <v>0.0</v>
      </c>
      <c r="AA32" s="12" t="n">
        <v>0.0</v>
      </c>
      <c r="AB32" s="12" t="n">
        <v>0.0</v>
      </c>
      <c r="AC32" s="12" t="n">
        <v>0.0</v>
      </c>
      <c r="AD32" s="10" t="n">
        <f t="shared" si="0"/>
        <v>0.0</v>
      </c>
      <c r="AE32" s="37">
        <v>0</v>
      </c>
    </row>
    <row r="33" spans="1:31" x14ac:dyDescent="0.2">
      <c r="A33" s="9" t="s">
        <v>32</v>
      </c>
      <c r="B33" s="9" t="s">
        <v>318</v>
      </c>
      <c r="C33" s="12" t="n">
        <v>3.0</v>
      </c>
      <c r="D33" s="12" t="n">
        <v>0.0</v>
      </c>
      <c r="E33" s="12" t="n">
        <v>0.0</v>
      </c>
      <c r="F33" s="12" t="n">
        <v>0.0</v>
      </c>
      <c r="G33" s="12" t="n">
        <v>0.0</v>
      </c>
      <c r="H33" s="12" t="n">
        <v>0.0</v>
      </c>
      <c r="I33" s="12" t="n">
        <v>0.0</v>
      </c>
      <c r="J33" s="12" t="n">
        <v>0.0</v>
      </c>
      <c r="K33" s="12" t="n">
        <v>0.0</v>
      </c>
      <c r="L33" s="12" t="n">
        <v>0.0</v>
      </c>
      <c r="M33" s="12" t="n">
        <v>0.0</v>
      </c>
      <c r="N33" s="12" t="n">
        <v>0.0</v>
      </c>
      <c r="O33" s="12" t="n">
        <v>0.0</v>
      </c>
      <c r="P33" s="12" t="n">
        <v>0.0</v>
      </c>
      <c r="Q33" s="12" t="n">
        <v>0.0</v>
      </c>
      <c r="R33" s="12" t="n">
        <v>0.0</v>
      </c>
      <c r="S33" s="12" t="n">
        <v>0.0</v>
      </c>
      <c r="T33" s="12" t="n">
        <v>0.0</v>
      </c>
      <c r="U33" s="12" t="n">
        <v>0.0</v>
      </c>
      <c r="V33" s="12" t="n">
        <v>0.0</v>
      </c>
      <c r="W33" s="12" t="n">
        <v>0.0</v>
      </c>
      <c r="X33" s="12" t="n">
        <v>0.0</v>
      </c>
      <c r="Y33" s="12" t="n">
        <v>0.0</v>
      </c>
      <c r="Z33" s="12" t="n">
        <v>0.0</v>
      </c>
      <c r="AA33" s="12" t="n">
        <v>0.0</v>
      </c>
      <c r="AB33" s="12" t="n">
        <v>0.0</v>
      </c>
      <c r="AC33" s="12" t="n">
        <v>0.0</v>
      </c>
      <c r="AD33" s="10" t="n">
        <f t="shared" si="0"/>
        <v>3.0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0.0</v>
      </c>
      <c r="AE35" s="37">
        <v>0</v>
      </c>
    </row>
    <row r="36" spans="1:31" x14ac:dyDescent="0.2">
      <c r="A36" s="9" t="s">
        <v>36</v>
      </c>
      <c r="B36" s="9" t="s">
        <v>319</v>
      </c>
      <c r="C36" s="12" t="n">
        <v>0.0</v>
      </c>
      <c r="D36" s="12" t="n">
        <v>0.0</v>
      </c>
      <c r="E36" s="12" t="n">
        <v>0.0</v>
      </c>
      <c r="F36" s="12" t="n">
        <v>0.0</v>
      </c>
      <c r="G36" s="12" t="n">
        <v>0.0</v>
      </c>
      <c r="H36" s="12" t="n">
        <v>0.0</v>
      </c>
      <c r="I36" s="12" t="n">
        <v>0.0</v>
      </c>
      <c r="J36" s="12" t="n">
        <v>0.0</v>
      </c>
      <c r="K36" s="12" t="n">
        <v>0.0</v>
      </c>
      <c r="L36" s="12" t="n">
        <v>0.0</v>
      </c>
      <c r="M36" s="12" t="n">
        <v>0.0</v>
      </c>
      <c r="N36" s="12" t="n">
        <v>0.0</v>
      </c>
      <c r="O36" s="12" t="n">
        <v>0.0</v>
      </c>
      <c r="P36" s="12" t="n">
        <v>0.0</v>
      </c>
      <c r="Q36" s="12" t="n">
        <v>0.0</v>
      </c>
      <c r="R36" s="12" t="n">
        <v>0.0</v>
      </c>
      <c r="S36" s="12" t="n">
        <v>0.0</v>
      </c>
      <c r="T36" s="12" t="n">
        <v>0.0</v>
      </c>
      <c r="U36" s="12" t="n">
        <v>0.0</v>
      </c>
      <c r="V36" s="12" t="n">
        <v>0.0</v>
      </c>
      <c r="W36" s="12" t="n">
        <v>0.0</v>
      </c>
      <c r="X36" s="12" t="n">
        <v>0.0</v>
      </c>
      <c r="Y36" s="12" t="n">
        <v>0.0</v>
      </c>
      <c r="Z36" s="12" t="n">
        <v>0.0</v>
      </c>
      <c r="AA36" s="12" t="n">
        <v>0.0</v>
      </c>
      <c r="AB36" s="12" t="n">
        <v>0.0</v>
      </c>
      <c r="AC36" s="12" t="n">
        <v>0.0</v>
      </c>
      <c r="AD36" s="10" t="n">
        <f t="shared" si="0"/>
        <v>0.0</v>
      </c>
      <c r="AE36" s="37">
        <v>0</v>
      </c>
    </row>
    <row r="37" spans="1:31" x14ac:dyDescent="0.2">
      <c r="A37" s="9" t="s">
        <v>36</v>
      </c>
      <c r="B37" s="9" t="s">
        <v>318</v>
      </c>
      <c r="C37" s="12" t="n">
        <v>0.0</v>
      </c>
      <c r="D37" s="12" t="n">
        <v>0.0</v>
      </c>
      <c r="E37" s="12" t="n">
        <v>0.0</v>
      </c>
      <c r="F37" s="12" t="n">
        <v>0.0</v>
      </c>
      <c r="G37" s="12" t="n">
        <v>0.0</v>
      </c>
      <c r="H37" s="12" t="n">
        <v>0.0</v>
      </c>
      <c r="I37" s="12" t="n">
        <v>0.0</v>
      </c>
      <c r="J37" s="12" t="n">
        <v>0.0</v>
      </c>
      <c r="K37" s="12" t="n">
        <v>0.0</v>
      </c>
      <c r="L37" s="12" t="n">
        <v>0.0</v>
      </c>
      <c r="M37" s="12" t="n">
        <v>0.0</v>
      </c>
      <c r="N37" s="12" t="n">
        <v>0.0</v>
      </c>
      <c r="O37" s="12" t="n">
        <v>0.0</v>
      </c>
      <c r="P37" s="12" t="n">
        <v>0.0</v>
      </c>
      <c r="Q37" s="12" t="n">
        <v>0.0</v>
      </c>
      <c r="R37" s="12" t="n">
        <v>0.0</v>
      </c>
      <c r="S37" s="12" t="n">
        <v>0.0</v>
      </c>
      <c r="T37" s="12" t="n">
        <v>0.0</v>
      </c>
      <c r="U37" s="12" t="n">
        <v>0.0</v>
      </c>
      <c r="V37" s="12" t="n">
        <v>0.0</v>
      </c>
      <c r="W37" s="12" t="n">
        <v>0.0</v>
      </c>
      <c r="X37" s="12" t="n">
        <v>0.0</v>
      </c>
      <c r="Y37" s="12" t="n">
        <v>0.0</v>
      </c>
      <c r="Z37" s="12" t="n">
        <v>0.0</v>
      </c>
      <c r="AA37" s="12" t="n">
        <v>0.0</v>
      </c>
      <c r="AB37" s="12" t="n">
        <v>0.0</v>
      </c>
      <c r="AC37" s="12" t="n">
        <v>0.0</v>
      </c>
      <c r="AD37" s="10" t="n">
        <f t="shared" si="0"/>
        <v>0.0</v>
      </c>
      <c r="AE37" s="37">
        <v>0</v>
      </c>
    </row>
    <row r="38" spans="1:31" x14ac:dyDescent="0.2">
      <c r="A38" s="9" t="s">
        <v>38</v>
      </c>
      <c r="B38" s="9" t="s">
        <v>319</v>
      </c>
      <c r="C38" s="12" t="n">
        <v>0.0</v>
      </c>
      <c r="D38" s="12" t="n">
        <v>0.0</v>
      </c>
      <c r="E38" s="12" t="n">
        <v>0.0</v>
      </c>
      <c r="F38" s="12" t="n">
        <v>0.0</v>
      </c>
      <c r="G38" s="12" t="n">
        <v>0.0</v>
      </c>
      <c r="H38" s="12" t="n">
        <v>0.0</v>
      </c>
      <c r="I38" s="12" t="n">
        <v>0.0</v>
      </c>
      <c r="J38" s="12" t="n">
        <v>0.0</v>
      </c>
      <c r="K38" s="12" t="n">
        <v>0.0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0.0</v>
      </c>
      <c r="AE38" s="37">
        <v>0</v>
      </c>
    </row>
    <row r="39" spans="1:31" x14ac:dyDescent="0.2">
      <c r="A39" s="9" t="s">
        <v>38</v>
      </c>
      <c r="B39" s="9" t="s">
        <v>318</v>
      </c>
      <c r="C39" s="12" t="n">
        <v>0.0</v>
      </c>
      <c r="D39" s="12" t="n">
        <v>0.0</v>
      </c>
      <c r="E39" s="12" t="n">
        <v>0.0</v>
      </c>
      <c r="F39" s="12" t="n">
        <v>0.0</v>
      </c>
      <c r="G39" s="12" t="n">
        <v>0.0</v>
      </c>
      <c r="H39" s="12" t="n">
        <v>0.0</v>
      </c>
      <c r="I39" s="12" t="n">
        <v>0.0</v>
      </c>
      <c r="J39" s="12" t="n">
        <v>0.0</v>
      </c>
      <c r="K39" s="12" t="n">
        <v>0.0</v>
      </c>
      <c r="L39" s="12" t="n">
        <v>0.0</v>
      </c>
      <c r="M39" s="12" t="n">
        <v>0.0</v>
      </c>
      <c r="N39" s="12" t="n">
        <v>0.0</v>
      </c>
      <c r="O39" s="12" t="n">
        <v>0.0</v>
      </c>
      <c r="P39" s="12" t="n">
        <v>0.0</v>
      </c>
      <c r="Q39" s="12" t="n">
        <v>0.0</v>
      </c>
      <c r="R39" s="12" t="n">
        <v>0.0</v>
      </c>
      <c r="S39" s="12" t="n">
        <v>0.0</v>
      </c>
      <c r="T39" s="12" t="n">
        <v>0.0</v>
      </c>
      <c r="U39" s="12" t="n">
        <v>0.0</v>
      </c>
      <c r="V39" s="12" t="n">
        <v>0.0</v>
      </c>
      <c r="W39" s="12" t="n">
        <v>0.0</v>
      </c>
      <c r="X39" s="12" t="n">
        <v>0.0</v>
      </c>
      <c r="Y39" s="12" t="n">
        <v>0.0</v>
      </c>
      <c r="Z39" s="12" t="n">
        <v>0.0</v>
      </c>
      <c r="AA39" s="12" t="n">
        <v>0.0</v>
      </c>
      <c r="AB39" s="12" t="n">
        <v>0.0</v>
      </c>
      <c r="AC39" s="12" t="n">
        <v>0.0</v>
      </c>
      <c r="AD39" s="10" t="n">
        <f t="shared" si="0"/>
        <v>0.0</v>
      </c>
      <c r="AE39" s="37">
        <v>0</v>
      </c>
    </row>
    <row r="40" spans="1:31" x14ac:dyDescent="0.2">
      <c r="A40" s="9" t="s">
        <v>40</v>
      </c>
      <c r="B40" s="9" t="s">
        <v>319</v>
      </c>
      <c r="C40" s="12" t="n">
        <v>0.0</v>
      </c>
      <c r="D40" s="12" t="n">
        <v>0.0</v>
      </c>
      <c r="E40" s="12" t="n">
        <v>0.0</v>
      </c>
      <c r="F40" s="12" t="n">
        <v>0.0</v>
      </c>
      <c r="G40" s="12" t="n">
        <v>0.0</v>
      </c>
      <c r="H40" s="12" t="n">
        <v>0.0</v>
      </c>
      <c r="I40" s="12" t="n">
        <v>0.0</v>
      </c>
      <c r="J40" s="12" t="n">
        <v>0.0</v>
      </c>
      <c r="K40" s="12" t="n">
        <v>0.0</v>
      </c>
      <c r="L40" s="12" t="n">
        <v>0.0</v>
      </c>
      <c r="M40" s="12" t="n">
        <v>0.0</v>
      </c>
      <c r="N40" s="12" t="n">
        <v>0.0</v>
      </c>
      <c r="O40" s="12" t="n">
        <v>0.0</v>
      </c>
      <c r="P40" s="12" t="n">
        <v>0.0</v>
      </c>
      <c r="Q40" s="12" t="n">
        <v>0.0</v>
      </c>
      <c r="R40" s="12" t="n">
        <v>0.0</v>
      </c>
      <c r="S40" s="12" t="n">
        <v>0.0</v>
      </c>
      <c r="T40" s="12" t="n">
        <v>0.0</v>
      </c>
      <c r="U40" s="12" t="n">
        <v>0.0</v>
      </c>
      <c r="V40" s="12" t="n">
        <v>0.0</v>
      </c>
      <c r="W40" s="12" t="n">
        <v>0.0</v>
      </c>
      <c r="X40" s="12" t="n">
        <v>0.0</v>
      </c>
      <c r="Y40" s="12" t="n">
        <v>0.0</v>
      </c>
      <c r="Z40" s="12" t="n">
        <v>0.0</v>
      </c>
      <c r="AA40" s="12" t="n">
        <v>0.0</v>
      </c>
      <c r="AB40" s="12" t="n">
        <v>0.0</v>
      </c>
      <c r="AC40" s="12" t="n">
        <v>0.0</v>
      </c>
      <c r="AD40" s="10" t="n">
        <f t="shared" si="0"/>
        <v>0.0</v>
      </c>
      <c r="AE40" s="37">
        <v>0</v>
      </c>
    </row>
    <row r="41" spans="1:31" x14ac:dyDescent="0.2">
      <c r="A41" s="9" t="s">
        <v>40</v>
      </c>
      <c r="B41" s="9" t="s">
        <v>318</v>
      </c>
      <c r="C41" s="12" t="n">
        <v>0.0</v>
      </c>
      <c r="D41" s="12" t="n">
        <v>0.0</v>
      </c>
      <c r="E41" s="12" t="n">
        <v>0.0</v>
      </c>
      <c r="F41" s="12" t="n">
        <v>0.0</v>
      </c>
      <c r="G41" s="12" t="n">
        <v>0.0</v>
      </c>
      <c r="H41" s="12" t="n">
        <v>0.0</v>
      </c>
      <c r="I41" s="12" t="n">
        <v>0.0</v>
      </c>
      <c r="J41" s="12" t="n">
        <v>0.0</v>
      </c>
      <c r="K41" s="12" t="n">
        <v>0.0</v>
      </c>
      <c r="L41" s="12" t="n">
        <v>0.0</v>
      </c>
      <c r="M41" s="12" t="n">
        <v>0.0</v>
      </c>
      <c r="N41" s="12" t="n">
        <v>0.0</v>
      </c>
      <c r="O41" s="12" t="n">
        <v>0.0</v>
      </c>
      <c r="P41" s="12" t="n">
        <v>0.0</v>
      </c>
      <c r="Q41" s="12" t="n">
        <v>0.0</v>
      </c>
      <c r="R41" s="12" t="n">
        <v>0.0</v>
      </c>
      <c r="S41" s="12" t="n">
        <v>0.0</v>
      </c>
      <c r="T41" s="12" t="n">
        <v>0.0</v>
      </c>
      <c r="U41" s="12" t="n">
        <v>0.0</v>
      </c>
      <c r="V41" s="12" t="n">
        <v>0.0</v>
      </c>
      <c r="W41" s="12" t="n">
        <v>0.0</v>
      </c>
      <c r="X41" s="12" t="n">
        <v>0.0</v>
      </c>
      <c r="Y41" s="12" t="n">
        <v>0.0</v>
      </c>
      <c r="Z41" s="12" t="n">
        <v>0.0</v>
      </c>
      <c r="AA41" s="12" t="n">
        <v>0.0</v>
      </c>
      <c r="AB41" s="12" t="n">
        <v>0.0</v>
      </c>
      <c r="AC41" s="12" t="n">
        <v>0.0</v>
      </c>
      <c r="AD41" s="10" t="n">
        <f t="shared" si="0"/>
        <v>0.0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2.0</v>
      </c>
      <c r="D52" s="12" t="n">
        <v>0.0</v>
      </c>
      <c r="E52" s="12" t="n">
        <v>0.0</v>
      </c>
      <c r="F52" s="12" t="n">
        <v>0.0</v>
      </c>
      <c r="G52" s="12" t="n">
        <v>0.0</v>
      </c>
      <c r="H52" s="12" t="n">
        <v>0.0</v>
      </c>
      <c r="I52" s="12" t="n">
        <v>0.0</v>
      </c>
      <c r="J52" s="12" t="n">
        <v>0.0</v>
      </c>
      <c r="K52" s="12" t="n">
        <v>0.0</v>
      </c>
      <c r="L52" s="12" t="n">
        <v>0.0</v>
      </c>
      <c r="M52" s="12" t="n">
        <v>0.0</v>
      </c>
      <c r="N52" s="12" t="n">
        <v>0.0</v>
      </c>
      <c r="O52" s="12" t="n">
        <v>0.0</v>
      </c>
      <c r="P52" s="12" t="n">
        <v>0.0</v>
      </c>
      <c r="Q52" s="12" t="n">
        <v>0.0</v>
      </c>
      <c r="R52" s="12" t="n">
        <v>0.0</v>
      </c>
      <c r="S52" s="12" t="n">
        <v>0.0</v>
      </c>
      <c r="T52" s="12" t="n">
        <v>0.0</v>
      </c>
      <c r="U52" s="12" t="n">
        <v>0.0</v>
      </c>
      <c r="V52" s="12" t="n">
        <v>0.0</v>
      </c>
      <c r="W52" s="12" t="n">
        <v>0.0</v>
      </c>
      <c r="X52" s="12" t="n">
        <v>0.0</v>
      </c>
      <c r="Y52" s="12" t="n">
        <v>0.0</v>
      </c>
      <c r="Z52" s="12" t="n">
        <v>0.0</v>
      </c>
      <c r="AA52" s="12" t="n">
        <v>0.0</v>
      </c>
      <c r="AB52" s="12" t="n">
        <v>0.0</v>
      </c>
      <c r="AC52" s="12" t="n">
        <v>0.0</v>
      </c>
      <c r="AD52" s="10" t="n">
        <f t="shared" si="0"/>
        <v>2.0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0.0</v>
      </c>
      <c r="D55" s="12" t="n">
        <v>0.0</v>
      </c>
      <c r="E55" s="12" t="n">
        <v>0.0</v>
      </c>
      <c r="F55" s="12" t="n">
        <v>0.0</v>
      </c>
      <c r="G55" s="12" t="n">
        <v>0.0</v>
      </c>
      <c r="H55" s="12" t="n">
        <v>0.0</v>
      </c>
      <c r="I55" s="12" t="n">
        <v>0.0</v>
      </c>
      <c r="J55" s="12" t="n">
        <v>0.0</v>
      </c>
      <c r="K55" s="12" t="n">
        <v>0.0</v>
      </c>
      <c r="L55" s="12" t="n">
        <v>0.0</v>
      </c>
      <c r="M55" s="12" t="n">
        <v>0.0</v>
      </c>
      <c r="N55" s="12" t="n">
        <v>0.0</v>
      </c>
      <c r="O55" s="12" t="n">
        <v>0.0</v>
      </c>
      <c r="P55" s="12" t="n">
        <v>0.0</v>
      </c>
      <c r="Q55" s="12" t="n">
        <v>0.0</v>
      </c>
      <c r="R55" s="12" t="n">
        <v>0.0</v>
      </c>
      <c r="S55" s="12" t="n">
        <v>0.0</v>
      </c>
      <c r="T55" s="12" t="n">
        <v>0.0</v>
      </c>
      <c r="U55" s="12" t="n">
        <v>0.0</v>
      </c>
      <c r="V55" s="12" t="n">
        <v>0.0</v>
      </c>
      <c r="W55" s="12" t="n">
        <v>0.0</v>
      </c>
      <c r="X55" s="12" t="n">
        <v>0.0</v>
      </c>
      <c r="Y55" s="12" t="n">
        <v>0.0</v>
      </c>
      <c r="Z55" s="12" t="n">
        <v>0.0</v>
      </c>
      <c r="AA55" s="12" t="n">
        <v>0.0</v>
      </c>
      <c r="AB55" s="12" t="n">
        <v>0.0</v>
      </c>
      <c r="AC55" s="12" t="n">
        <v>0.0</v>
      </c>
      <c r="AD55" s="10" t="n">
        <f t="shared" si="0"/>
        <v>0.0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0.0</v>
      </c>
      <c r="U66" s="12" t="n">
        <v>0.0</v>
      </c>
      <c r="V66" s="12" t="n">
        <v>0.0</v>
      </c>
      <c r="W66" s="12" t="n">
        <v>0.0</v>
      </c>
      <c r="X66" s="12" t="n">
        <v>0.0</v>
      </c>
      <c r="Y66" s="12" t="n">
        <v>0.0</v>
      </c>
      <c r="Z66" s="12" t="n">
        <v>0.0</v>
      </c>
      <c r="AA66" s="12" t="n">
        <v>0.0</v>
      </c>
      <c r="AB66" s="12" t="n">
        <v>0.0</v>
      </c>
      <c r="AC66" s="12" t="n">
        <v>0.0</v>
      </c>
      <c r="AD66" s="10" t="n">
        <f t="shared" si="0"/>
        <v>0.0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0.0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0.0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0.0</v>
      </c>
      <c r="I86" s="12" t="n">
        <v>0.0</v>
      </c>
      <c r="J86" s="12" t="n">
        <v>0.0</v>
      </c>
      <c r="K86" s="12" t="n">
        <v>0.0</v>
      </c>
      <c r="L86" s="12" t="n">
        <v>0.0</v>
      </c>
      <c r="M86" s="12" t="n">
        <v>0.0</v>
      </c>
      <c r="N86" s="12" t="n">
        <v>0.0</v>
      </c>
      <c r="O86" s="12" t="n">
        <v>0.0</v>
      </c>
      <c r="P86" s="12" t="n">
        <v>0.0</v>
      </c>
      <c r="Q86" s="12" t="n">
        <v>0.0</v>
      </c>
      <c r="R86" s="12" t="n">
        <v>0.0</v>
      </c>
      <c r="S86" s="12" t="n">
        <v>0.0</v>
      </c>
      <c r="T86" s="12" t="n">
        <v>0.0</v>
      </c>
      <c r="U86" s="12" t="n">
        <v>0.0</v>
      </c>
      <c r="V86" s="12" t="n">
        <v>0.0</v>
      </c>
      <c r="W86" s="12" t="n">
        <v>0.0</v>
      </c>
      <c r="X86" s="12" t="n">
        <v>0.0</v>
      </c>
      <c r="Y86" s="12" t="n">
        <v>0.0</v>
      </c>
      <c r="Z86" s="12" t="n">
        <v>0.0</v>
      </c>
      <c r="AA86" s="12" t="n">
        <v>0.0</v>
      </c>
      <c r="AB86" s="12" t="n">
        <v>0.0</v>
      </c>
      <c r="AC86" s="12" t="n">
        <v>0.0</v>
      </c>
      <c r="AD86" s="10" t="n">
        <f t="shared" si="1"/>
        <v>0.0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0.0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0.0</v>
      </c>
      <c r="H90" s="12" t="n">
        <v>0.0</v>
      </c>
      <c r="I90" s="12" t="n">
        <v>0.0</v>
      </c>
      <c r="J90" s="12" t="n">
        <v>0.0</v>
      </c>
      <c r="K90" s="12" t="n">
        <v>0.0</v>
      </c>
      <c r="L90" s="12" t="n">
        <v>0.0</v>
      </c>
      <c r="M90" s="12" t="n">
        <v>0.0</v>
      </c>
      <c r="N90" s="12" t="n">
        <v>0.0</v>
      </c>
      <c r="O90" s="12" t="n">
        <v>0.0</v>
      </c>
      <c r="P90" s="12" t="n">
        <v>0.0</v>
      </c>
      <c r="Q90" s="12" t="n">
        <v>0.0</v>
      </c>
      <c r="R90" s="12" t="n">
        <v>0.0</v>
      </c>
      <c r="S90" s="12" t="n">
        <v>0.0</v>
      </c>
      <c r="T90" s="12" t="n">
        <v>0.0</v>
      </c>
      <c r="U90" s="12" t="n">
        <v>0.0</v>
      </c>
      <c r="V90" s="12" t="n">
        <v>0.0</v>
      </c>
      <c r="W90" s="12" t="n">
        <v>0.0</v>
      </c>
      <c r="X90" s="12" t="n">
        <v>0.0</v>
      </c>
      <c r="Y90" s="12" t="n">
        <v>0.0</v>
      </c>
      <c r="Z90" s="12" t="n">
        <v>0.0</v>
      </c>
      <c r="AA90" s="12" t="n">
        <v>0.0</v>
      </c>
      <c r="AB90" s="12" t="n">
        <v>0.0</v>
      </c>
      <c r="AC90" s="12" t="n">
        <v>0.0</v>
      </c>
      <c r="AD90" s="10" t="n">
        <f t="shared" si="1"/>
        <v>0.0</v>
      </c>
      <c r="AE90" s="37">
        <v>0</v>
      </c>
    </row>
    <row r="91" spans="1:31" x14ac:dyDescent="0.2">
      <c r="A91" s="9" t="s">
        <v>81</v>
      </c>
      <c r="B91" s="9" t="s">
        <v>318</v>
      </c>
      <c r="C91" s="12" t="n">
        <v>0.0</v>
      </c>
      <c r="D91" s="12" t="n">
        <v>0.0</v>
      </c>
      <c r="E91" s="12" t="n">
        <v>0.0</v>
      </c>
      <c r="F91" s="12" t="n">
        <v>0.0</v>
      </c>
      <c r="G91" s="12" t="n">
        <v>0.0</v>
      </c>
      <c r="H91" s="12" t="n">
        <v>0.0</v>
      </c>
      <c r="I91" s="12" t="n">
        <v>0.0</v>
      </c>
      <c r="J91" s="12" t="n">
        <v>0.0</v>
      </c>
      <c r="K91" s="12" t="n">
        <v>0.0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0.0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0.0</v>
      </c>
      <c r="D98" s="12" t="n">
        <v>0.0</v>
      </c>
      <c r="E98" s="12" t="n">
        <v>0.0</v>
      </c>
      <c r="F98" s="12" t="n">
        <v>0.0</v>
      </c>
      <c r="G98" s="12" t="n">
        <v>0.0</v>
      </c>
      <c r="H98" s="12" t="n">
        <v>0.0</v>
      </c>
      <c r="I98" s="12" t="n">
        <v>0.0</v>
      </c>
      <c r="J98" s="12" t="n">
        <v>0.0</v>
      </c>
      <c r="K98" s="12" t="n">
        <v>0.0</v>
      </c>
      <c r="L98" s="12" t="n">
        <v>0.0</v>
      </c>
      <c r="M98" s="12" t="n">
        <v>0.0</v>
      </c>
      <c r="N98" s="12" t="n">
        <v>0.0</v>
      </c>
      <c r="O98" s="12" t="n">
        <v>0.0</v>
      </c>
      <c r="P98" s="12" t="n">
        <v>0.0</v>
      </c>
      <c r="Q98" s="12" t="n">
        <v>0.0</v>
      </c>
      <c r="R98" s="12" t="n">
        <v>0.0</v>
      </c>
      <c r="S98" s="12" t="n">
        <v>0.0</v>
      </c>
      <c r="T98" s="12" t="n">
        <v>0.0</v>
      </c>
      <c r="U98" s="12" t="n">
        <v>0.0</v>
      </c>
      <c r="V98" s="12" t="n">
        <v>0.0</v>
      </c>
      <c r="W98" s="12" t="n">
        <v>0.0</v>
      </c>
      <c r="X98" s="12" t="n">
        <v>0.0</v>
      </c>
      <c r="Y98" s="12" t="n">
        <v>0.0</v>
      </c>
      <c r="Z98" s="12" t="n">
        <v>0.0</v>
      </c>
      <c r="AA98" s="12" t="n">
        <v>0.0</v>
      </c>
      <c r="AB98" s="12" t="n">
        <v>0.0</v>
      </c>
      <c r="AC98" s="12" t="n">
        <v>0.0</v>
      </c>
      <c r="AD98" s="10" t="n">
        <f t="shared" si="1"/>
        <v>0.0</v>
      </c>
      <c r="AE98" s="37">
        <v>0</v>
      </c>
    </row>
    <row r="99" spans="1:31" x14ac:dyDescent="0.2">
      <c r="A99" s="9" t="s">
        <v>461</v>
      </c>
      <c r="B99" s="9" t="s">
        <v>318</v>
      </c>
      <c r="C99" s="12" t="n">
        <v>0.0</v>
      </c>
      <c r="D99" s="12" t="n">
        <v>0.0</v>
      </c>
      <c r="E99" s="12" t="n">
        <v>0.0</v>
      </c>
      <c r="F99" s="12" t="n">
        <v>0.0</v>
      </c>
      <c r="G99" s="12" t="n">
        <v>0.0</v>
      </c>
      <c r="H99" s="12" t="n">
        <v>0.0</v>
      </c>
      <c r="I99" s="12" t="n">
        <v>0.0</v>
      </c>
      <c r="J99" s="12" t="n">
        <v>0.0</v>
      </c>
      <c r="K99" s="12" t="n">
        <v>0.0</v>
      </c>
      <c r="L99" s="12" t="n">
        <v>0.0</v>
      </c>
      <c r="M99" s="12" t="n">
        <v>0.0</v>
      </c>
      <c r="N99" s="12" t="n">
        <v>0.0</v>
      </c>
      <c r="O99" s="12" t="n">
        <v>0.0</v>
      </c>
      <c r="P99" s="12" t="n">
        <v>0.0</v>
      </c>
      <c r="Q99" s="12" t="n">
        <v>0.0</v>
      </c>
      <c r="R99" s="12" t="n">
        <v>0.0</v>
      </c>
      <c r="S99" s="12" t="n">
        <v>0.0</v>
      </c>
      <c r="T99" s="12" t="n">
        <v>0.0</v>
      </c>
      <c r="U99" s="12" t="n">
        <v>0.0</v>
      </c>
      <c r="V99" s="12" t="n">
        <v>0.0</v>
      </c>
      <c r="W99" s="12" t="n">
        <v>0.0</v>
      </c>
      <c r="X99" s="12" t="n">
        <v>0.0</v>
      </c>
      <c r="Y99" s="12" t="n">
        <v>0.0</v>
      </c>
      <c r="Z99" s="12" t="n">
        <v>0.0</v>
      </c>
      <c r="AA99" s="12" t="n">
        <v>0.0</v>
      </c>
      <c r="AB99" s="12" t="n">
        <v>0.0</v>
      </c>
      <c r="AC99" s="12" t="n">
        <v>0.0</v>
      </c>
      <c r="AD99" s="10" t="n">
        <f t="shared" si="1"/>
        <v>0.0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0.0</v>
      </c>
      <c r="J102" s="12" t="n">
        <v>0.0</v>
      </c>
      <c r="K102" s="12" t="n">
        <v>0.0</v>
      </c>
      <c r="L102" s="12" t="n">
        <v>0.0</v>
      </c>
      <c r="M102" s="12" t="n">
        <v>0.0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0.0</v>
      </c>
      <c r="AA102" s="12" t="n">
        <v>0.0</v>
      </c>
      <c r="AB102" s="12" t="n">
        <v>0.0</v>
      </c>
      <c r="AC102" s="12" t="n">
        <v>0.0</v>
      </c>
      <c r="AD102" s="10" t="n">
        <f t="shared" si="1"/>
        <v>0.0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0.0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0.0</v>
      </c>
      <c r="I108" s="12" t="n">
        <v>0.0</v>
      </c>
      <c r="J108" s="12" t="n">
        <v>0.0</v>
      </c>
      <c r="K108" s="12" t="n">
        <v>0.0</v>
      </c>
      <c r="L108" s="12" t="n">
        <v>0.0</v>
      </c>
      <c r="M108" s="12" t="n">
        <v>0.0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0.0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0.0</v>
      </c>
      <c r="D110" s="12" t="n">
        <v>0.0</v>
      </c>
      <c r="E110" s="12" t="n">
        <v>0.0</v>
      </c>
      <c r="F110" s="12" t="n">
        <v>0.0</v>
      </c>
      <c r="G110" s="12" t="n">
        <v>0.0</v>
      </c>
      <c r="H110" s="12" t="n">
        <v>0.0</v>
      </c>
      <c r="I110" s="12" t="n">
        <v>0.0</v>
      </c>
      <c r="J110" s="12" t="n">
        <v>0.0</v>
      </c>
      <c r="K110" s="12" t="n">
        <v>0.0</v>
      </c>
      <c r="L110" s="12" t="n">
        <v>0.0</v>
      </c>
      <c r="M110" s="12" t="n">
        <v>0.0</v>
      </c>
      <c r="N110" s="12" t="n">
        <v>0.0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0.0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0.0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0.0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0.0</v>
      </c>
      <c r="M122" s="12" t="n">
        <v>0.0</v>
      </c>
      <c r="N122" s="12" t="n">
        <v>1.0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1.0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2.0</v>
      </c>
      <c r="D138" s="12" t="n">
        <v>0.0</v>
      </c>
      <c r="E138" s="12" t="n">
        <v>0.0</v>
      </c>
      <c r="F138" s="12" t="n">
        <v>0.0</v>
      </c>
      <c r="G138" s="12" t="n">
        <v>0.0</v>
      </c>
      <c r="H138" s="12" t="n">
        <v>0.0</v>
      </c>
      <c r="I138" s="12" t="n">
        <v>0.0</v>
      </c>
      <c r="J138" s="12" t="n">
        <v>0.0</v>
      </c>
      <c r="K138" s="12" t="n">
        <v>0.0</v>
      </c>
      <c r="L138" s="12" t="n">
        <v>0.0</v>
      </c>
      <c r="M138" s="12" t="n">
        <v>0.0</v>
      </c>
      <c r="N138" s="12" t="n">
        <v>0.0</v>
      </c>
      <c r="O138" s="12" t="n">
        <v>0.0</v>
      </c>
      <c r="P138" s="12" t="n">
        <v>0.0</v>
      </c>
      <c r="Q138" s="12" t="n">
        <v>0.0</v>
      </c>
      <c r="R138" s="12" t="n">
        <v>0.0</v>
      </c>
      <c r="S138" s="12" t="n">
        <v>0.0</v>
      </c>
      <c r="T138" s="12" t="n">
        <v>0.0</v>
      </c>
      <c r="U138" s="12" t="n">
        <v>0.0</v>
      </c>
      <c r="V138" s="12" t="n">
        <v>0.0</v>
      </c>
      <c r="W138" s="12" t="n">
        <v>0.0</v>
      </c>
      <c r="X138" s="12" t="n">
        <v>0.0</v>
      </c>
      <c r="Y138" s="12" t="n">
        <v>0.0</v>
      </c>
      <c r="Z138" s="12" t="n">
        <v>0.0</v>
      </c>
      <c r="AA138" s="12" t="n">
        <v>0.0</v>
      </c>
      <c r="AB138" s="12" t="n">
        <v>0.0</v>
      </c>
      <c r="AC138" s="12" t="n">
        <v>0.0</v>
      </c>
      <c r="AD138" s="10" t="n">
        <f t="shared" si="1"/>
        <v>2.0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0.0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1"/>
        <v>0.0</v>
      </c>
      <c r="AE139" s="37">
        <v>0</v>
      </c>
    </row>
    <row r="140" spans="1:31" x14ac:dyDescent="0.2">
      <c r="A140" s="3" t="s">
        <v>440</v>
      </c>
      <c r="B140" s="9" t="s">
        <v>319</v>
      </c>
      <c r="C140" s="12" t="n">
        <v>1.0</v>
      </c>
      <c r="D140" s="12" t="n">
        <v>0.0</v>
      </c>
      <c r="E140" s="12" t="n">
        <v>0.0</v>
      </c>
      <c r="F140" s="12" t="n">
        <v>0.0</v>
      </c>
      <c r="G140" s="12" t="n">
        <v>0.0</v>
      </c>
      <c r="H140" s="12" t="n">
        <v>0.0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0.0</v>
      </c>
      <c r="I144" s="12" t="n">
        <v>0.0</v>
      </c>
      <c r="J144" s="12" t="n">
        <v>0.0</v>
      </c>
      <c r="K144" s="12" t="n">
        <v>0.0</v>
      </c>
      <c r="L144" s="12" t="n">
        <v>0.0</v>
      </c>
      <c r="M144" s="12" t="n">
        <v>0.0</v>
      </c>
      <c r="N144" s="12" t="n">
        <v>0.0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1"/>
        <v>0.0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0.0</v>
      </c>
      <c r="H214" s="12" t="n">
        <v>0.0</v>
      </c>
      <c r="I214" s="12" t="n">
        <v>0.0</v>
      </c>
      <c r="J214" s="12" t="n">
        <v>0.0</v>
      </c>
      <c r="K214" s="12" t="n">
        <v>0.0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0.0</v>
      </c>
      <c r="Z214" s="12" t="n">
        <v>0.0</v>
      </c>
      <c r="AA214" s="12" t="n">
        <v>0.0</v>
      </c>
      <c r="AB214" s="12" t="n">
        <v>0.0</v>
      </c>
      <c r="AC214" s="12" t="n">
        <v>0.0</v>
      </c>
      <c r="AD214" s="10" t="n">
        <f t="shared" si="1"/>
        <v>0.0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0.0</v>
      </c>
      <c r="L419" s="12" t="n">
        <v>0.0</v>
      </c>
      <c r="M419" s="12" t="n">
        <v>0.0</v>
      </c>
      <c r="N419" s="12" t="n">
        <v>0.0</v>
      </c>
      <c r="O419" s="12" t="n">
        <v>0.0</v>
      </c>
      <c r="P419" s="12" t="n">
        <v>0.0</v>
      </c>
      <c r="Q419" s="12" t="n">
        <v>0.0</v>
      </c>
      <c r="R419" s="12" t="n">
        <v>0.0</v>
      </c>
      <c r="S419" s="12" t="n">
        <v>0.0</v>
      </c>
      <c r="T419" s="12" t="n">
        <v>0.0</v>
      </c>
      <c r="U419" s="12" t="n">
        <v>0.0</v>
      </c>
      <c r="V419" s="12" t="n">
        <v>2.0</v>
      </c>
      <c r="W419" s="12" t="n">
        <v>0.0</v>
      </c>
      <c r="X419" s="12" t="n">
        <v>0.0</v>
      </c>
      <c r="Y419" s="12" t="n">
        <v>0.0</v>
      </c>
      <c r="Z419" s="12" t="n">
        <v>0.0</v>
      </c>
      <c r="AA419" s="12" t="n">
        <v>0.0</v>
      </c>
      <c r="AB419" s="12" t="n">
        <v>0.0</v>
      </c>
      <c r="AC419" s="12" t="n">
        <v>0.0</v>
      </c>
      <c r="AD419" s="10" t="n">
        <f t="shared" si="5"/>
        <v>2.0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0.0</v>
      </c>
      <c r="H424" s="12"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5"/>
        <v>0.0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0.0</v>
      </c>
      <c r="AE425" s="37">
        <v>0</v>
      </c>
    </row>
    <row r="426" spans="1:31" x14ac:dyDescent="0.2">
      <c r="A426" s="48" t="s">
        <v>513</v>
      </c>
      <c r="B426" s="9" t="s">
        <v>319</v>
      </c>
      <c r="C426" s="12" t="n">
        <v>0.0</v>
      </c>
      <c r="D426" s="12" t="n">
        <v>0.0</v>
      </c>
      <c r="E426" s="12" t="n">
        <v>0.0</v>
      </c>
      <c r="F426" s="12" t="n">
        <v>0.0</v>
      </c>
      <c r="G426" s="12" t="n">
        <v>0.0</v>
      </c>
      <c r="H426" s="12" t="n">
        <v>0.0</v>
      </c>
      <c r="I426" s="12" t="n">
        <v>0.0</v>
      </c>
      <c r="J426" s="12" t="n">
        <v>0.0</v>
      </c>
      <c r="K426" s="12" t="n">
        <v>0.0</v>
      </c>
      <c r="L426" s="12" t="n">
        <v>0.0</v>
      </c>
      <c r="M426" s="12" t="n">
        <v>0.0</v>
      </c>
      <c r="N426" s="12" t="n">
        <v>1.0</v>
      </c>
      <c r="O426" s="12" t="n">
        <v>0.0</v>
      </c>
      <c r="P426" s="12" t="n">
        <v>0.0</v>
      </c>
      <c r="Q426" s="12" t="n">
        <v>0.0</v>
      </c>
      <c r="R426" s="12" t="n">
        <v>0.0</v>
      </c>
      <c r="S426" s="12" t="n">
        <v>0.0</v>
      </c>
      <c r="T426" s="12" t="n">
        <v>0.0</v>
      </c>
      <c r="U426" s="12" t="n">
        <v>0.0</v>
      </c>
      <c r="V426" s="12" t="n">
        <v>0.0</v>
      </c>
      <c r="W426" s="12" t="n">
        <v>0.0</v>
      </c>
      <c r="X426" s="12" t="n">
        <v>0.0</v>
      </c>
      <c r="Y426" s="12" t="n">
        <v>0.0</v>
      </c>
      <c r="Z426" s="12" t="n">
        <v>0.0</v>
      </c>
      <c r="AA426" s="12" t="n">
        <v>0.0</v>
      </c>
      <c r="AB426" s="12" t="n">
        <v>0.0</v>
      </c>
      <c r="AC426" s="12" t="n">
        <v>0.0</v>
      </c>
      <c r="AD426" s="10" t="n">
        <f t="shared" si="5"/>
        <v>1.0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v>0</v>
      </c>
      <c r="I466" s="37">
        <v>0</v>
      </c>
      <c r="J466" s="37">
        <v>0</v>
      </c>
      <c r="K466" s="37">
        <v>0</v>
      </c>
      <c r="L466" s="37">
        <v>0</v>
      </c>
      <c r="M466" s="37">
        <v>0</v>
      </c>
      <c r="N466" s="37">
        <v>0</v>
      </c>
      <c r="O466" s="37">
        <v>0</v>
      </c>
      <c r="P466" s="37">
        <v>0</v>
      </c>
      <c r="Q466" s="37">
        <v>0</v>
      </c>
      <c r="R466" s="37">
        <v>0</v>
      </c>
      <c r="S466" s="37">
        <v>0</v>
      </c>
      <c r="T466" s="37">
        <v>0</v>
      </c>
      <c r="U466" s="37">
        <v>0</v>
      </c>
      <c r="V466" s="37">
        <v>0</v>
      </c>
      <c r="W466" s="37">
        <v>0</v>
      </c>
      <c r="X466" s="37">
        <v>0</v>
      </c>
      <c r="Y466" s="37">
        <v>0</v>
      </c>
      <c r="Z466" s="37">
        <v>0</v>
      </c>
      <c r="AA466" s="37">
        <v>0</v>
      </c>
      <c r="AB466" s="37">
        <v>0</v>
      </c>
      <c r="AC466" s="37">
        <v>0</v>
      </c>
      <c r="AD466" s="36"/>
      <c r="AE466" s="49" t="n">
        <f>SUM(AE2:AE465)</f>
        <v>0.0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312</v>
      </c>
      <c r="Y1" s="11" t="s">
        <v>313</v>
      </c>
      <c r="Z1" s="11" t="s">
        <v>314</v>
      </c>
      <c r="AA1" s="11" t="s">
        <v>315</v>
      </c>
      <c r="AB1" s="11" t="s">
        <v>316</v>
      </c>
      <c r="AC1" s="11" t="s">
        <v>317</v>
      </c>
      <c r="AD1" s="11" t="s">
        <v>321</v>
      </c>
      <c r="AE1" s="34" t="s">
        <v>358</v>
      </c>
    </row>
    <row r="2" spans="1:31" x14ac:dyDescent="0.2">
      <c r="A2" s="9" t="s">
        <v>2</v>
      </c>
      <c r="B2" s="9" t="s">
        <v>319</v>
      </c>
      <c r="C2" s="12" t="n">
        <v>0.0</v>
      </c>
      <c r="D2" s="12" t="n">
        <v>4.0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1.0</v>
      </c>
      <c r="U2" s="12" t="n">
        <v>0.0</v>
      </c>
      <c r="V2" s="12" t="n">
        <v>0.0</v>
      </c>
      <c r="W2" s="12" t="n">
        <v>0.0</v>
      </c>
      <c r="X2" s="12" t="n">
        <v>0.0</v>
      </c>
      <c r="Y2" s="12" t="n">
        <v>0.0</v>
      </c>
      <c r="Z2" s="12" t="n">
        <v>0.0</v>
      </c>
      <c r="AA2" s="12" t="n">
        <v>0.0</v>
      </c>
      <c r="AB2" s="12" t="n">
        <v>0.0</v>
      </c>
      <c r="AC2" s="12" t="n">
        <v>0.0</v>
      </c>
      <c r="AD2" s="10" t="n">
        <f>SUM(C2:AC2)</f>
        <v>5.0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1.0</v>
      </c>
      <c r="W4" s="12" t="n">
        <v>0.0</v>
      </c>
      <c r="X4" s="12" t="n">
        <v>1.0</v>
      </c>
      <c r="Y4" s="12" t="n">
        <v>0.0</v>
      </c>
      <c r="Z4" s="12" t="n">
        <v>0.0</v>
      </c>
      <c r="AA4" s="12" t="n">
        <v>0.0</v>
      </c>
      <c r="AB4" s="12" t="n">
        <v>0.0</v>
      </c>
      <c r="AC4" s="12" t="n">
        <v>0.0</v>
      </c>
      <c r="AD4" s="10" t="n">
        <f t="shared" si="0"/>
        <v>2.0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2.0</v>
      </c>
      <c r="W8" s="12" t="n">
        <v>0.0</v>
      </c>
      <c r="X8" s="12" t="n">
        <v>0.0</v>
      </c>
      <c r="Y8" s="12" t="n">
        <v>0.0</v>
      </c>
      <c r="Z8" s="12" t="n">
        <v>2.0</v>
      </c>
      <c r="AA8" s="12" t="n">
        <v>0.0</v>
      </c>
      <c r="AB8" s="12" t="n">
        <v>0.0</v>
      </c>
      <c r="AC8" s="12" t="n">
        <v>0.0</v>
      </c>
      <c r="AD8" s="10" t="n">
        <f t="shared" si="0"/>
        <v>4.0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2.0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1.0</v>
      </c>
      <c r="U10" s="12" t="n">
        <v>0.0</v>
      </c>
      <c r="V10" s="12" t="n">
        <v>0.0</v>
      </c>
      <c r="W10" s="12" t="n">
        <v>0.0</v>
      </c>
      <c r="X10" s="12" t="n">
        <v>0.0</v>
      </c>
      <c r="Y10" s="12" t="n">
        <v>0.0</v>
      </c>
      <c r="Z10" s="12" t="n">
        <v>2.0</v>
      </c>
      <c r="AA10" s="12" t="n">
        <v>0.0</v>
      </c>
      <c r="AB10" s="12" t="n">
        <v>0.0</v>
      </c>
      <c r="AC10" s="12" t="n">
        <v>0.0</v>
      </c>
      <c r="AD10" s="10" t="n">
        <f t="shared" si="0"/>
        <v>5.0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1.0</v>
      </c>
      <c r="D13" s="12" t="n">
        <v>0.0</v>
      </c>
      <c r="E13" s="12" t="n">
        <v>0.0</v>
      </c>
      <c r="F13" s="12" t="n">
        <v>0.0</v>
      </c>
      <c r="G13" s="12" t="n">
        <v>0.0</v>
      </c>
      <c r="H13" s="12" t="n">
        <v>2.0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3.0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2.0</v>
      </c>
      <c r="O16" s="12" t="n">
        <v>0.0</v>
      </c>
      <c r="P16" s="12" t="n">
        <v>0.0</v>
      </c>
      <c r="Q16" s="12" t="n">
        <v>1.0</v>
      </c>
      <c r="R16" s="12" t="n">
        <v>0.0</v>
      </c>
      <c r="S16" s="12" t="n">
        <v>1.0</v>
      </c>
      <c r="T16" s="12" t="n">
        <v>0.0</v>
      </c>
      <c r="U16" s="12" t="n">
        <v>0.0</v>
      </c>
      <c r="V16" s="12" t="n">
        <v>0.0</v>
      </c>
      <c r="W16" s="12" t="n">
        <v>0.0</v>
      </c>
      <c r="X16" s="12" t="n">
        <v>0.0</v>
      </c>
      <c r="Y16" s="12" t="n">
        <v>0.0</v>
      </c>
      <c r="Z16" s="12" t="n">
        <v>1.0</v>
      </c>
      <c r="AA16" s="12" t="n">
        <v>0.0</v>
      </c>
      <c r="AB16" s="12" t="n">
        <v>0.0</v>
      </c>
      <c r="AC16" s="12" t="n">
        <v>0.0</v>
      </c>
      <c r="AD16" s="10" t="n">
        <f t="shared" si="0"/>
        <v>5.0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15.0</v>
      </c>
      <c r="D18" s="12" t="n">
        <v>929.0</v>
      </c>
      <c r="E18" s="12" t="n">
        <v>0.0</v>
      </c>
      <c r="F18" s="12" t="n">
        <v>2.0</v>
      </c>
      <c r="G18" s="12" t="n">
        <v>8.0</v>
      </c>
      <c r="H18" s="12" t="n">
        <v>262.0</v>
      </c>
      <c r="I18" s="12" t="n">
        <v>14.0</v>
      </c>
      <c r="J18" s="12" t="n">
        <v>0.0</v>
      </c>
      <c r="K18" s="12" t="n">
        <v>30.0</v>
      </c>
      <c r="L18" s="12" t="n">
        <v>2.0</v>
      </c>
      <c r="M18" s="12" t="n">
        <v>55.0</v>
      </c>
      <c r="N18" s="12" t="n">
        <v>95.0</v>
      </c>
      <c r="O18" s="12" t="n">
        <v>0.0</v>
      </c>
      <c r="P18" s="12" t="n">
        <v>0.0</v>
      </c>
      <c r="Q18" s="12" t="n">
        <v>5.0</v>
      </c>
      <c r="R18" s="12" t="n">
        <v>5.0</v>
      </c>
      <c r="S18" s="12" t="n">
        <v>10.0</v>
      </c>
      <c r="T18" s="12" t="n">
        <v>0.0</v>
      </c>
      <c r="U18" s="12" t="n">
        <v>19.0</v>
      </c>
      <c r="V18" s="12" t="n">
        <v>0.0</v>
      </c>
      <c r="W18" s="12" t="n">
        <v>0.0</v>
      </c>
      <c r="X18" s="12" t="n">
        <v>23.0</v>
      </c>
      <c r="Y18" s="12" t="n">
        <v>0.0</v>
      </c>
      <c r="Z18" s="12" t="n">
        <v>0.0</v>
      </c>
      <c r="AA18" s="12" t="n">
        <v>2.0</v>
      </c>
      <c r="AB18" s="12" t="n">
        <v>0.0</v>
      </c>
      <c r="AC18" s="12" t="n">
        <v>0.0</v>
      </c>
      <c r="AD18" s="10" t="n">
        <f t="shared" si="0"/>
        <v>1476.0</v>
      </c>
      <c r="AE18" s="37">
        <v>0</v>
      </c>
    </row>
    <row r="19" spans="1:31" x14ac:dyDescent="0.2">
      <c r="A19" s="9" t="s">
        <v>18</v>
      </c>
      <c r="B19" s="9" t="s">
        <v>318</v>
      </c>
      <c r="C19" s="12" t="n">
        <v>2.0</v>
      </c>
      <c r="D19" s="12" t="n">
        <v>74.0</v>
      </c>
      <c r="E19" s="12" t="n">
        <v>78.0</v>
      </c>
      <c r="F19" s="12" t="n">
        <v>1.0</v>
      </c>
      <c r="G19" s="12" t="n">
        <v>12.0</v>
      </c>
      <c r="H19" s="12" t="n">
        <v>88.0</v>
      </c>
      <c r="I19" s="12" t="n">
        <v>1.0</v>
      </c>
      <c r="J19" s="12" t="n">
        <v>8.0</v>
      </c>
      <c r="K19" s="12" t="n">
        <v>42.0</v>
      </c>
      <c r="L19" s="12" t="n">
        <v>0.0</v>
      </c>
      <c r="M19" s="12" t="n">
        <v>54.0</v>
      </c>
      <c r="N19" s="12" t="n">
        <v>76.0</v>
      </c>
      <c r="O19" s="12" t="n">
        <v>9.0</v>
      </c>
      <c r="P19" s="12" t="n">
        <v>6.0</v>
      </c>
      <c r="Q19" s="12" t="n">
        <v>41.0</v>
      </c>
      <c r="R19" s="12" t="n">
        <v>13.0</v>
      </c>
      <c r="S19" s="12" t="n">
        <v>52.0</v>
      </c>
      <c r="T19" s="12" t="n">
        <v>74.0</v>
      </c>
      <c r="U19" s="12" t="n">
        <v>0.0</v>
      </c>
      <c r="V19" s="12" t="n">
        <v>33.0</v>
      </c>
      <c r="W19" s="12" t="n">
        <v>0.0</v>
      </c>
      <c r="X19" s="12" t="n">
        <v>622.0</v>
      </c>
      <c r="Y19" s="12" t="n">
        <v>0.0</v>
      </c>
      <c r="Z19" s="12" t="n">
        <v>217.0</v>
      </c>
      <c r="AA19" s="12" t="n">
        <v>1.0</v>
      </c>
      <c r="AB19" s="12" t="n">
        <v>1.0</v>
      </c>
      <c r="AC19" s="12" t="n">
        <v>17.0</v>
      </c>
      <c r="AD19" s="10" t="n">
        <f t="shared" si="0"/>
        <v>1522.0</v>
      </c>
      <c r="AE19" s="37">
        <v>0</v>
      </c>
    </row>
    <row r="20" spans="1:31" x14ac:dyDescent="0.2">
      <c r="A20" s="9" t="s">
        <v>20</v>
      </c>
      <c r="B20" s="9" t="s">
        <v>319</v>
      </c>
      <c r="C20" s="12" t="n">
        <v>5.0</v>
      </c>
      <c r="D20" s="12" t="n">
        <v>893.0</v>
      </c>
      <c r="E20" s="12" t="n">
        <v>0.0</v>
      </c>
      <c r="F20" s="12" t="n">
        <v>2.0</v>
      </c>
      <c r="G20" s="12" t="n">
        <v>2.0</v>
      </c>
      <c r="H20" s="12" t="n">
        <v>200.0</v>
      </c>
      <c r="I20" s="12" t="n">
        <v>14.0</v>
      </c>
      <c r="J20" s="12" t="n">
        <v>0.0</v>
      </c>
      <c r="K20" s="12" t="n">
        <v>3.0</v>
      </c>
      <c r="L20" s="12" t="n">
        <v>1.0</v>
      </c>
      <c r="M20" s="12" t="n">
        <v>21.0</v>
      </c>
      <c r="N20" s="12" t="n">
        <v>94.0</v>
      </c>
      <c r="O20" s="12" t="n">
        <v>0.0</v>
      </c>
      <c r="P20" s="12" t="n">
        <v>0.0</v>
      </c>
      <c r="Q20" s="12" t="n">
        <v>3.0</v>
      </c>
      <c r="R20" s="12" t="n">
        <v>5.0</v>
      </c>
      <c r="S20" s="12" t="n">
        <v>10.0</v>
      </c>
      <c r="T20" s="12" t="n">
        <v>0.0</v>
      </c>
      <c r="U20" s="12" t="n">
        <v>14.0</v>
      </c>
      <c r="V20" s="12" t="n">
        <v>0.0</v>
      </c>
      <c r="W20" s="12" t="n">
        <v>0.0</v>
      </c>
      <c r="X20" s="12" t="n">
        <v>9.0</v>
      </c>
      <c r="Y20" s="12" t="n">
        <v>0.0</v>
      </c>
      <c r="Z20" s="12" t="n">
        <v>0.0</v>
      </c>
      <c r="AA20" s="12" t="n">
        <v>1.0</v>
      </c>
      <c r="AB20" s="12" t="n">
        <v>0.0</v>
      </c>
      <c r="AC20" s="12" t="n">
        <v>0.0</v>
      </c>
      <c r="AD20" s="10" t="n">
        <f t="shared" si="0"/>
        <v>1277.0</v>
      </c>
      <c r="AE20" s="37">
        <v>0</v>
      </c>
    </row>
    <row r="21" spans="1:31" x14ac:dyDescent="0.2">
      <c r="A21" s="9" t="s">
        <v>20</v>
      </c>
      <c r="B21" s="9" t="s">
        <v>318</v>
      </c>
      <c r="C21" s="12" t="n">
        <v>2.0</v>
      </c>
      <c r="D21" s="12" t="n">
        <v>40.0</v>
      </c>
      <c r="E21" s="12" t="n">
        <v>43.0</v>
      </c>
      <c r="F21" s="12" t="n">
        <v>0.0</v>
      </c>
      <c r="G21" s="12" t="n">
        <v>3.0</v>
      </c>
      <c r="H21" s="12" t="n">
        <v>50.0</v>
      </c>
      <c r="I21" s="12" t="n">
        <v>1.0</v>
      </c>
      <c r="J21" s="12" t="n">
        <v>5.0</v>
      </c>
      <c r="K21" s="12" t="n">
        <v>24.0</v>
      </c>
      <c r="L21" s="12" t="n">
        <v>0.0</v>
      </c>
      <c r="M21" s="12" t="n">
        <v>26.0</v>
      </c>
      <c r="N21" s="12" t="n">
        <v>47.0</v>
      </c>
      <c r="O21" s="12" t="n">
        <v>4.0</v>
      </c>
      <c r="P21" s="12" t="n">
        <v>3.0</v>
      </c>
      <c r="Q21" s="12" t="n">
        <v>24.0</v>
      </c>
      <c r="R21" s="12" t="n">
        <v>4.0</v>
      </c>
      <c r="S21" s="12" t="n">
        <v>22.0</v>
      </c>
      <c r="T21" s="12" t="n">
        <v>41.0</v>
      </c>
      <c r="U21" s="12" t="n">
        <v>0.0</v>
      </c>
      <c r="V21" s="12" t="n">
        <v>20.0</v>
      </c>
      <c r="W21" s="12" t="n">
        <v>0.0</v>
      </c>
      <c r="X21" s="12" t="n">
        <v>328.0</v>
      </c>
      <c r="Y21" s="12" t="n">
        <v>0.0</v>
      </c>
      <c r="Z21" s="12" t="n">
        <v>131.0</v>
      </c>
      <c r="AA21" s="12" t="n">
        <v>1.0</v>
      </c>
      <c r="AB21" s="12" t="n">
        <v>1.0</v>
      </c>
      <c r="AC21" s="12" t="n">
        <v>9.0</v>
      </c>
      <c r="AD21" s="10" t="n">
        <f t="shared" si="0"/>
        <v>829.0</v>
      </c>
      <c r="AE21" s="37">
        <v>0</v>
      </c>
    </row>
    <row r="22" spans="1:31" x14ac:dyDescent="0.2">
      <c r="A22" s="9" t="s">
        <v>22</v>
      </c>
      <c r="B22" s="9" t="s">
        <v>319</v>
      </c>
      <c r="C22" s="12" t="n">
        <v>10.0</v>
      </c>
      <c r="D22" s="12" t="n">
        <v>36.0</v>
      </c>
      <c r="E22" s="12" t="n">
        <v>0.0</v>
      </c>
      <c r="F22" s="12" t="n">
        <v>0.0</v>
      </c>
      <c r="G22" s="12" t="n">
        <v>6.0</v>
      </c>
      <c r="H22" s="12" t="n">
        <v>62.0</v>
      </c>
      <c r="I22" s="12" t="n">
        <v>0.0</v>
      </c>
      <c r="J22" s="12" t="n">
        <v>0.0</v>
      </c>
      <c r="K22" s="12" t="n">
        <v>27.0</v>
      </c>
      <c r="L22" s="12" t="n">
        <v>1.0</v>
      </c>
      <c r="M22" s="12" t="n">
        <v>34.0</v>
      </c>
      <c r="N22" s="12" t="n">
        <v>1.0</v>
      </c>
      <c r="O22" s="12" t="n">
        <v>0.0</v>
      </c>
      <c r="P22" s="12" t="n">
        <v>0.0</v>
      </c>
      <c r="Q22" s="12" t="n">
        <v>2.0</v>
      </c>
      <c r="R22" s="12" t="n">
        <v>0.0</v>
      </c>
      <c r="S22" s="12" t="n">
        <v>0.0</v>
      </c>
      <c r="T22" s="12" t="n">
        <v>0.0</v>
      </c>
      <c r="U22" s="12" t="n">
        <v>5.0</v>
      </c>
      <c r="V22" s="12" t="n">
        <v>0.0</v>
      </c>
      <c r="W22" s="12" t="n">
        <v>0.0</v>
      </c>
      <c r="X22" s="12" t="n">
        <v>14.0</v>
      </c>
      <c r="Y22" s="12" t="n">
        <v>0.0</v>
      </c>
      <c r="Z22" s="12" t="n">
        <v>0.0</v>
      </c>
      <c r="AA22" s="12" t="n">
        <v>1.0</v>
      </c>
      <c r="AB22" s="12" t="n">
        <v>0.0</v>
      </c>
      <c r="AC22" s="12" t="n">
        <v>0.0</v>
      </c>
      <c r="AD22" s="10" t="n">
        <f t="shared" si="0"/>
        <v>199.0</v>
      </c>
      <c r="AE22" s="37">
        <v>0</v>
      </c>
    </row>
    <row r="23" spans="1:31" x14ac:dyDescent="0.2">
      <c r="A23" s="9" t="s">
        <v>22</v>
      </c>
      <c r="B23" s="9" t="s">
        <v>318</v>
      </c>
      <c r="C23" s="12" t="n">
        <v>0.0</v>
      </c>
      <c r="D23" s="12" t="n">
        <v>34.0</v>
      </c>
      <c r="E23" s="12" t="n">
        <v>35.0</v>
      </c>
      <c r="F23" s="12" t="n">
        <v>1.0</v>
      </c>
      <c r="G23" s="12" t="n">
        <v>9.0</v>
      </c>
      <c r="H23" s="12" t="n">
        <v>38.0</v>
      </c>
      <c r="I23" s="12" t="n">
        <v>0.0</v>
      </c>
      <c r="J23" s="12" t="n">
        <v>3.0</v>
      </c>
      <c r="K23" s="12" t="n">
        <v>18.0</v>
      </c>
      <c r="L23" s="12" t="n">
        <v>0.0</v>
      </c>
      <c r="M23" s="12" t="n">
        <v>28.0</v>
      </c>
      <c r="N23" s="12" t="n">
        <v>29.0</v>
      </c>
      <c r="O23" s="12" t="n">
        <v>5.0</v>
      </c>
      <c r="P23" s="12" t="n">
        <v>3.0</v>
      </c>
      <c r="Q23" s="12" t="n">
        <v>17.0</v>
      </c>
      <c r="R23" s="12" t="n">
        <v>9.0</v>
      </c>
      <c r="S23" s="12" t="n">
        <v>30.0</v>
      </c>
      <c r="T23" s="12" t="n">
        <v>33.0</v>
      </c>
      <c r="U23" s="12" t="n">
        <v>0.0</v>
      </c>
      <c r="V23" s="12" t="n">
        <v>13.0</v>
      </c>
      <c r="W23" s="12" t="n">
        <v>0.0</v>
      </c>
      <c r="X23" s="12" t="n">
        <v>294.0</v>
      </c>
      <c r="Y23" s="12" t="n">
        <v>0.0</v>
      </c>
      <c r="Z23" s="12" t="n">
        <v>86.0</v>
      </c>
      <c r="AA23" s="12" t="n">
        <v>0.0</v>
      </c>
      <c r="AB23" s="12" t="n">
        <v>0.0</v>
      </c>
      <c r="AC23" s="12" t="n">
        <v>8.0</v>
      </c>
      <c r="AD23" s="10" t="n">
        <f t="shared" si="0"/>
        <v>693.0</v>
      </c>
      <c r="AE23" s="37">
        <v>0</v>
      </c>
    </row>
    <row r="24" spans="1:31" x14ac:dyDescent="0.2">
      <c r="A24" s="9" t="s">
        <v>24</v>
      </c>
      <c r="B24" s="9" t="s">
        <v>319</v>
      </c>
      <c r="C24" s="12" t="n">
        <v>0.0</v>
      </c>
      <c r="D24" s="12" t="n">
        <v>4.0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1.0</v>
      </c>
      <c r="U24" s="12" t="n">
        <v>0.0</v>
      </c>
      <c r="V24" s="12" t="n">
        <v>3.0</v>
      </c>
      <c r="W24" s="12" t="n">
        <v>0.0</v>
      </c>
      <c r="X24" s="12" t="n">
        <v>1.0</v>
      </c>
      <c r="Y24" s="12" t="n">
        <v>0.0</v>
      </c>
      <c r="Z24" s="12" t="n">
        <v>2.0</v>
      </c>
      <c r="AA24" s="12" t="n">
        <v>0.0</v>
      </c>
      <c r="AB24" s="12" t="n">
        <v>0.0</v>
      </c>
      <c r="AC24" s="12" t="n">
        <v>0.0</v>
      </c>
      <c r="AD24" s="10" t="n">
        <f t="shared" si="0"/>
        <v>11.0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2.0</v>
      </c>
      <c r="D26" s="12" t="n">
        <v>0.0</v>
      </c>
      <c r="E26" s="12" t="n">
        <v>77.0</v>
      </c>
      <c r="F26" s="12" t="n">
        <v>1.0</v>
      </c>
      <c r="G26" s="12" t="n">
        <v>11.0</v>
      </c>
      <c r="H26" s="12" t="n">
        <v>0.0</v>
      </c>
      <c r="I26" s="12" t="n">
        <v>1.0</v>
      </c>
      <c r="J26" s="12" t="n">
        <v>8.0</v>
      </c>
      <c r="K26" s="12" t="n">
        <v>37.0</v>
      </c>
      <c r="L26" s="12" t="n">
        <v>0.0</v>
      </c>
      <c r="M26" s="12" t="n">
        <v>36.0</v>
      </c>
      <c r="N26" s="12" t="n">
        <v>52.0</v>
      </c>
      <c r="O26" s="12" t="n">
        <v>0.0</v>
      </c>
      <c r="P26" s="12" t="n">
        <v>0.0</v>
      </c>
      <c r="Q26" s="12" t="n">
        <v>0.0</v>
      </c>
      <c r="R26" s="12" t="n">
        <v>13.0</v>
      </c>
      <c r="S26" s="12" t="n">
        <v>50.0</v>
      </c>
      <c r="T26" s="12" t="n">
        <v>56.0</v>
      </c>
      <c r="U26" s="12" t="n">
        <v>0.0</v>
      </c>
      <c r="V26" s="12" t="n">
        <v>8.0</v>
      </c>
      <c r="W26" s="12" t="n">
        <v>0.0</v>
      </c>
      <c r="X26" s="12" t="n">
        <v>359.0</v>
      </c>
      <c r="Y26" s="12" t="n">
        <v>0.0</v>
      </c>
      <c r="Z26" s="12" t="n">
        <v>217.0</v>
      </c>
      <c r="AA26" s="12" t="n">
        <v>0.0</v>
      </c>
      <c r="AB26" s="12" t="n">
        <v>1.0</v>
      </c>
      <c r="AC26" s="12" t="n">
        <v>17.0</v>
      </c>
      <c r="AD26" s="10" t="n">
        <f t="shared" si="0"/>
        <v>946.0</v>
      </c>
      <c r="AE26" s="37">
        <v>0</v>
      </c>
    </row>
    <row r="27" spans="1:31" x14ac:dyDescent="0.2">
      <c r="A27" s="9" t="s">
        <v>26</v>
      </c>
      <c r="B27" s="9" t="s">
        <v>318</v>
      </c>
      <c r="C27" s="12" t="n">
        <v>16.0</v>
      </c>
      <c r="D27" s="12" t="n">
        <v>970.0</v>
      </c>
      <c r="E27" s="12" t="n">
        <v>0.0</v>
      </c>
      <c r="F27" s="12" t="n">
        <v>2.0</v>
      </c>
      <c r="G27" s="12" t="n">
        <v>7.0</v>
      </c>
      <c r="H27" s="12" t="n">
        <v>315.0</v>
      </c>
      <c r="I27" s="12" t="n">
        <v>13.0</v>
      </c>
      <c r="J27" s="12" t="n">
        <v>0.0</v>
      </c>
      <c r="K27" s="12" t="n">
        <v>40.0</v>
      </c>
      <c r="L27" s="12" t="n">
        <v>3.0</v>
      </c>
      <c r="M27" s="12" t="n">
        <v>73.0</v>
      </c>
      <c r="N27" s="12" t="n">
        <v>106.0</v>
      </c>
      <c r="O27" s="12" t="n">
        <v>0.0</v>
      </c>
      <c r="P27" s="12" t="n">
        <v>0.0</v>
      </c>
      <c r="Q27" s="12" t="n">
        <v>2.0</v>
      </c>
      <c r="R27" s="12" t="n">
        <v>3.0</v>
      </c>
      <c r="S27" s="12" t="n">
        <v>11.0</v>
      </c>
      <c r="T27" s="12" t="n">
        <v>0.0</v>
      </c>
      <c r="U27" s="12" t="n">
        <v>20.0</v>
      </c>
      <c r="V27" s="12" t="n">
        <v>0.0</v>
      </c>
      <c r="W27" s="12" t="n">
        <v>0.0</v>
      </c>
      <c r="X27" s="12" t="n">
        <v>23.0</v>
      </c>
      <c r="Y27" s="12" t="n">
        <v>0.0</v>
      </c>
      <c r="Z27" s="12" t="n">
        <v>0.0</v>
      </c>
      <c r="AA27" s="12" t="n">
        <v>3.0</v>
      </c>
      <c r="AB27" s="12" t="n">
        <v>0.0</v>
      </c>
      <c r="AC27" s="12" t="n">
        <v>0.0</v>
      </c>
      <c r="AD27" s="10" t="n">
        <f t="shared" si="0"/>
        <v>1607.0</v>
      </c>
      <c r="AE27" s="37">
        <v>0</v>
      </c>
    </row>
    <row r="28" spans="1:31" x14ac:dyDescent="0.2">
      <c r="A28" s="9" t="s">
        <v>28</v>
      </c>
      <c r="B28" s="9" t="s">
        <v>319</v>
      </c>
      <c r="C28" s="12" t="n">
        <v>63.0</v>
      </c>
      <c r="D28" s="12" t="n">
        <v>83.0</v>
      </c>
      <c r="E28" s="12" t="n">
        <v>0.0</v>
      </c>
      <c r="F28" s="12" t="n">
        <v>0.0</v>
      </c>
      <c r="G28" s="12" t="n">
        <v>38.0</v>
      </c>
      <c r="H28" s="12" t="n">
        <v>872.0</v>
      </c>
      <c r="I28" s="12" t="n">
        <v>11.0</v>
      </c>
      <c r="J28" s="12" t="n">
        <v>1.0</v>
      </c>
      <c r="K28" s="12" t="n">
        <v>17.0</v>
      </c>
      <c r="L28" s="12" t="n">
        <v>3.0</v>
      </c>
      <c r="M28" s="12" t="n">
        <v>71.0</v>
      </c>
      <c r="N28" s="12" t="n">
        <v>183.0</v>
      </c>
      <c r="O28" s="12" t="n">
        <v>0.0</v>
      </c>
      <c r="P28" s="12" t="n">
        <v>0.0</v>
      </c>
      <c r="Q28" s="12" t="n">
        <v>0.0</v>
      </c>
      <c r="R28" s="12" t="n">
        <v>1.0</v>
      </c>
      <c r="S28" s="12" t="n">
        <v>0.0</v>
      </c>
      <c r="T28" s="12" t="n">
        <v>3.0</v>
      </c>
      <c r="U28" s="12" t="n">
        <v>16.0</v>
      </c>
      <c r="V28" s="12" t="n">
        <v>3.0</v>
      </c>
      <c r="W28" s="12" t="n">
        <v>0.0</v>
      </c>
      <c r="X28" s="12" t="n">
        <v>36.0</v>
      </c>
      <c r="Y28" s="12" t="n">
        <v>0.0</v>
      </c>
      <c r="Z28" s="12" t="n">
        <v>1.0</v>
      </c>
      <c r="AA28" s="12" t="n">
        <v>18.0</v>
      </c>
      <c r="AB28" s="12" t="n">
        <v>0.0</v>
      </c>
      <c r="AC28" s="12" t="n">
        <v>0.0</v>
      </c>
      <c r="AD28" s="10" t="n">
        <f t="shared" si="0"/>
        <v>1420.0</v>
      </c>
      <c r="AE28" s="37">
        <v>0</v>
      </c>
    </row>
    <row r="29" spans="1:31" x14ac:dyDescent="0.2">
      <c r="A29" s="9" t="s">
        <v>28</v>
      </c>
      <c r="B29" s="9" t="s">
        <v>318</v>
      </c>
      <c r="C29" s="12" t="n">
        <v>11.0</v>
      </c>
      <c r="D29" s="12" t="n">
        <v>113.0</v>
      </c>
      <c r="E29" s="12" t="n">
        <v>20.0</v>
      </c>
      <c r="F29" s="12" t="n">
        <v>0.0</v>
      </c>
      <c r="G29" s="12" t="n">
        <v>9.0</v>
      </c>
      <c r="H29" s="12" t="n">
        <v>159.0</v>
      </c>
      <c r="I29" s="12" t="n">
        <v>3.0</v>
      </c>
      <c r="J29" s="12" t="n">
        <v>4.0</v>
      </c>
      <c r="K29" s="12" t="n">
        <v>72.0</v>
      </c>
      <c r="L29" s="12" t="n">
        <v>7.0</v>
      </c>
      <c r="M29" s="12" t="n">
        <v>40.0</v>
      </c>
      <c r="N29" s="12" t="n">
        <v>245.0</v>
      </c>
      <c r="O29" s="12" t="n">
        <v>26.0</v>
      </c>
      <c r="P29" s="12" t="n">
        <v>3.0</v>
      </c>
      <c r="Q29" s="12" t="n">
        <v>20.0</v>
      </c>
      <c r="R29" s="12" t="n">
        <v>15.0</v>
      </c>
      <c r="S29" s="12" t="n">
        <v>11.0</v>
      </c>
      <c r="T29" s="12" t="n">
        <v>10.0</v>
      </c>
      <c r="U29" s="12" t="n">
        <v>0.0</v>
      </c>
      <c r="V29" s="12" t="n">
        <v>3.0</v>
      </c>
      <c r="W29" s="12" t="n">
        <v>0.0</v>
      </c>
      <c r="X29" s="12" t="n">
        <v>107.0</v>
      </c>
      <c r="Y29" s="12" t="n">
        <v>0.0</v>
      </c>
      <c r="Z29" s="12" t="n">
        <v>53.0</v>
      </c>
      <c r="AA29" s="12" t="n">
        <v>7.0</v>
      </c>
      <c r="AB29" s="12" t="n">
        <v>0.0</v>
      </c>
      <c r="AC29" s="12" t="n">
        <v>3.0</v>
      </c>
      <c r="AD29" s="10" t="n">
        <f t="shared" si="0"/>
        <v>941.0</v>
      </c>
      <c r="AE29" s="37">
        <v>0</v>
      </c>
    </row>
    <row r="30" spans="1:31" x14ac:dyDescent="0.2">
      <c r="A30" s="9" t="s">
        <v>30</v>
      </c>
      <c r="B30" s="9" t="s">
        <v>319</v>
      </c>
      <c r="C30" s="12" t="n">
        <v>0.0</v>
      </c>
      <c r="D30" s="12" t="n">
        <v>0.0</v>
      </c>
      <c r="E30" s="12" t="n">
        <v>0.0</v>
      </c>
      <c r="F30" s="12" t="n">
        <v>0.0</v>
      </c>
      <c r="G30" s="12" t="n">
        <v>0.0</v>
      </c>
      <c r="H30" s="12" t="n">
        <v>2.0</v>
      </c>
      <c r="I30" s="12" t="n">
        <v>0.0</v>
      </c>
      <c r="J30" s="12" t="n">
        <v>0.0</v>
      </c>
      <c r="K30" s="12" t="n">
        <v>0.0</v>
      </c>
      <c r="L30" s="12" t="n">
        <v>1.0</v>
      </c>
      <c r="M30" s="12" t="n">
        <v>0.0</v>
      </c>
      <c r="N30" s="12" t="n">
        <v>0.0</v>
      </c>
      <c r="O30" s="12" t="n">
        <v>0.0</v>
      </c>
      <c r="P30" s="12" t="n">
        <v>0.0</v>
      </c>
      <c r="Q30" s="12" t="n">
        <v>1.0</v>
      </c>
      <c r="R30" s="12" t="n">
        <v>0.0</v>
      </c>
      <c r="S30" s="12" t="n">
        <v>2.0</v>
      </c>
      <c r="T30" s="12" t="n">
        <v>0.0</v>
      </c>
      <c r="U30" s="12" t="n">
        <v>0.0</v>
      </c>
      <c r="V30" s="12" t="n">
        <v>0.0</v>
      </c>
      <c r="W30" s="12" t="n">
        <v>0.0</v>
      </c>
      <c r="X30" s="12" t="n">
        <v>1.0</v>
      </c>
      <c r="Y30" s="12" t="n">
        <v>0.0</v>
      </c>
      <c r="Z30" s="12" t="n">
        <v>0.0</v>
      </c>
      <c r="AA30" s="12" t="n">
        <v>0.0</v>
      </c>
      <c r="AB30" s="12" t="n">
        <v>0.0</v>
      </c>
      <c r="AC30" s="12" t="n">
        <v>0.0</v>
      </c>
      <c r="AD30" s="10" t="n">
        <f t="shared" si="0"/>
        <v>7.0</v>
      </c>
      <c r="AE30" s="37">
        <v>0</v>
      </c>
    </row>
    <row r="31" spans="1:31" x14ac:dyDescent="0.2">
      <c r="A31" s="9" t="s">
        <v>30</v>
      </c>
      <c r="B31" s="9" t="s">
        <v>318</v>
      </c>
      <c r="C31" s="12" t="n">
        <v>0.0</v>
      </c>
      <c r="D31" s="12" t="n">
        <v>0.0</v>
      </c>
      <c r="E31" s="12" t="n">
        <v>0.0</v>
      </c>
      <c r="F31" s="12" t="n">
        <v>0.0</v>
      </c>
      <c r="G31" s="12" t="n">
        <v>35.0</v>
      </c>
      <c r="H31" s="12" t="n">
        <v>9.0</v>
      </c>
      <c r="I31" s="12" t="n">
        <v>0.0</v>
      </c>
      <c r="J31" s="12" t="n">
        <v>0.0</v>
      </c>
      <c r="K31" s="12" t="n">
        <v>16.0</v>
      </c>
      <c r="L31" s="12" t="n">
        <v>0.0</v>
      </c>
      <c r="M31" s="12" t="n">
        <v>0.0</v>
      </c>
      <c r="N31" s="12" t="n">
        <v>0.0</v>
      </c>
      <c r="O31" s="12" t="n">
        <v>0.0</v>
      </c>
      <c r="P31" s="12" t="n">
        <v>0.0</v>
      </c>
      <c r="Q31" s="12" t="n">
        <v>0.0</v>
      </c>
      <c r="R31" s="12" t="n">
        <v>0.0</v>
      </c>
      <c r="S31" s="12" t="n">
        <v>0.0</v>
      </c>
      <c r="T31" s="12" t="n">
        <v>0.0</v>
      </c>
      <c r="U31" s="12" t="n">
        <v>0.0</v>
      </c>
      <c r="V31" s="12" t="n">
        <v>0.0</v>
      </c>
      <c r="W31" s="12" t="n">
        <v>0.0</v>
      </c>
      <c r="X31" s="12" t="n">
        <v>6.0</v>
      </c>
      <c r="Y31" s="12" t="n">
        <v>0.0</v>
      </c>
      <c r="Z31" s="12" t="n">
        <v>0.0</v>
      </c>
      <c r="AA31" s="12" t="n">
        <v>3.0</v>
      </c>
      <c r="AB31" s="12" t="n">
        <v>0.0</v>
      </c>
      <c r="AC31" s="12" t="n">
        <v>0.0</v>
      </c>
      <c r="AD31" s="10" t="n">
        <f t="shared" si="0"/>
        <v>69.0</v>
      </c>
      <c r="AE31" s="37">
        <v>0</v>
      </c>
    </row>
    <row r="32" spans="1:31" x14ac:dyDescent="0.2">
      <c r="A32" s="9" t="s">
        <v>32</v>
      </c>
      <c r="B32" s="9" t="s">
        <v>319</v>
      </c>
      <c r="C32" s="12" t="n">
        <v>11.0</v>
      </c>
      <c r="D32" s="12" t="n">
        <v>113.0</v>
      </c>
      <c r="E32" s="12" t="n">
        <v>20.0</v>
      </c>
      <c r="F32" s="12" t="n">
        <v>0.0</v>
      </c>
      <c r="G32" s="12" t="n">
        <v>9.0</v>
      </c>
      <c r="H32" s="12" t="n">
        <v>159.0</v>
      </c>
      <c r="I32" s="12" t="n">
        <v>3.0</v>
      </c>
      <c r="J32" s="12" t="n">
        <v>4.0</v>
      </c>
      <c r="K32" s="12" t="n">
        <v>73.0</v>
      </c>
      <c r="L32" s="12" t="n">
        <v>7.0</v>
      </c>
      <c r="M32" s="12" t="n">
        <v>40.0</v>
      </c>
      <c r="N32" s="12" t="n">
        <v>252.0</v>
      </c>
      <c r="O32" s="12" t="n">
        <v>28.0</v>
      </c>
      <c r="P32" s="12" t="n">
        <v>3.0</v>
      </c>
      <c r="Q32" s="12" t="n">
        <v>21.0</v>
      </c>
      <c r="R32" s="12" t="n">
        <v>15.0</v>
      </c>
      <c r="S32" s="12" t="n">
        <v>11.0</v>
      </c>
      <c r="T32" s="12" t="n">
        <v>11.0</v>
      </c>
      <c r="U32" s="12" t="n">
        <v>0.0</v>
      </c>
      <c r="V32" s="12" t="n">
        <v>4.0</v>
      </c>
      <c r="W32" s="12" t="n">
        <v>0.0</v>
      </c>
      <c r="X32" s="12" t="n">
        <v>110.0</v>
      </c>
      <c r="Y32" s="12" t="n">
        <v>0.0</v>
      </c>
      <c r="Z32" s="12" t="n">
        <v>55.0</v>
      </c>
      <c r="AA32" s="12" t="n">
        <v>7.0</v>
      </c>
      <c r="AB32" s="12" t="n">
        <v>0.0</v>
      </c>
      <c r="AC32" s="12" t="n">
        <v>3.0</v>
      </c>
      <c r="AD32" s="10" t="n">
        <f t="shared" si="0"/>
        <v>959.0</v>
      </c>
      <c r="AE32" s="37">
        <v>0</v>
      </c>
    </row>
    <row r="33" spans="1:31" x14ac:dyDescent="0.2">
      <c r="A33" s="9" t="s">
        <v>32</v>
      </c>
      <c r="B33" s="9" t="s">
        <v>318</v>
      </c>
      <c r="C33" s="12" t="n">
        <v>63.0</v>
      </c>
      <c r="D33" s="12" t="n">
        <v>83.0</v>
      </c>
      <c r="E33" s="12" t="n">
        <v>0.0</v>
      </c>
      <c r="F33" s="12" t="n">
        <v>0.0</v>
      </c>
      <c r="G33" s="12" t="n">
        <v>38.0</v>
      </c>
      <c r="H33" s="12" t="n">
        <v>872.0</v>
      </c>
      <c r="I33" s="12" t="n">
        <v>11.0</v>
      </c>
      <c r="J33" s="12" t="n">
        <v>1.0</v>
      </c>
      <c r="K33" s="12" t="n">
        <v>17.0</v>
      </c>
      <c r="L33" s="12" t="n">
        <v>3.0</v>
      </c>
      <c r="M33" s="12" t="n">
        <v>71.0</v>
      </c>
      <c r="N33" s="12" t="n">
        <v>183.0</v>
      </c>
      <c r="O33" s="12" t="n">
        <v>0.0</v>
      </c>
      <c r="P33" s="12" t="n">
        <v>0.0</v>
      </c>
      <c r="Q33" s="12" t="n">
        <v>0.0</v>
      </c>
      <c r="R33" s="12" t="n">
        <v>1.0</v>
      </c>
      <c r="S33" s="12" t="n">
        <v>0.0</v>
      </c>
      <c r="T33" s="12" t="n">
        <v>3.0</v>
      </c>
      <c r="U33" s="12" t="n">
        <v>16.0</v>
      </c>
      <c r="V33" s="12" t="n">
        <v>3.0</v>
      </c>
      <c r="W33" s="12" t="n">
        <v>0.0</v>
      </c>
      <c r="X33" s="12" t="n">
        <v>36.0</v>
      </c>
      <c r="Y33" s="12" t="n">
        <v>0.0</v>
      </c>
      <c r="Z33" s="12" t="n">
        <v>1.0</v>
      </c>
      <c r="AA33" s="12" t="n">
        <v>18.0</v>
      </c>
      <c r="AB33" s="12" t="n">
        <v>0.0</v>
      </c>
      <c r="AC33" s="12" t="n">
        <v>0.0</v>
      </c>
      <c r="AD33" s="10" t="n">
        <f t="shared" si="0"/>
        <v>1420.0</v>
      </c>
      <c r="AE33" s="37">
        <v>0</v>
      </c>
    </row>
    <row r="34" spans="1:31" x14ac:dyDescent="0.2">
      <c r="A34" s="9" t="s">
        <v>34</v>
      </c>
      <c r="B34" s="9" t="s">
        <v>319</v>
      </c>
      <c r="C34" s="12" t="n">
        <v>0.0</v>
      </c>
      <c r="D34" s="12" t="n">
        <v>2.0</v>
      </c>
      <c r="E34" s="12" t="n">
        <v>0.0</v>
      </c>
      <c r="F34" s="12" t="n">
        <v>0.0</v>
      </c>
      <c r="G34" s="12" t="n">
        <v>0.0</v>
      </c>
      <c r="H34" s="12" t="n">
        <v>0.0</v>
      </c>
      <c r="I34" s="12" t="n">
        <v>0.0</v>
      </c>
      <c r="J34" s="12" t="n">
        <v>0.0</v>
      </c>
      <c r="K34" s="12" t="n">
        <v>0.0</v>
      </c>
      <c r="L34" s="12" t="n">
        <v>0.0</v>
      </c>
      <c r="M34" s="12" t="n">
        <v>0.0</v>
      </c>
      <c r="N34" s="12" t="n">
        <v>2.0</v>
      </c>
      <c r="O34" s="12" t="n">
        <v>0.0</v>
      </c>
      <c r="P34" s="12" t="n">
        <v>0.0</v>
      </c>
      <c r="Q34" s="12" t="n">
        <v>1.0</v>
      </c>
      <c r="R34" s="12" t="n">
        <v>0.0</v>
      </c>
      <c r="S34" s="12" t="n">
        <v>1.0</v>
      </c>
      <c r="T34" s="12" t="n">
        <v>1.0</v>
      </c>
      <c r="U34" s="12" t="n">
        <v>0.0</v>
      </c>
      <c r="V34" s="12" t="n">
        <v>0.0</v>
      </c>
      <c r="W34" s="12" t="n">
        <v>0.0</v>
      </c>
      <c r="X34" s="12" t="n">
        <v>0.0</v>
      </c>
      <c r="Y34" s="12" t="n">
        <v>0.0</v>
      </c>
      <c r="Z34" s="12" t="n">
        <v>3.0</v>
      </c>
      <c r="AA34" s="12" t="n">
        <v>0.0</v>
      </c>
      <c r="AB34" s="12" t="n">
        <v>0.0</v>
      </c>
      <c r="AC34" s="12" t="n">
        <v>0.0</v>
      </c>
      <c r="AD34" s="10" t="n">
        <f t="shared" si="0"/>
        <v>10.0</v>
      </c>
      <c r="AE34" s="37">
        <v>0</v>
      </c>
    </row>
    <row r="35" spans="1:31" x14ac:dyDescent="0.2">
      <c r="A35" s="9" t="s">
        <v>34</v>
      </c>
      <c r="B35" s="9" t="s">
        <v>318</v>
      </c>
      <c r="C35" s="12" t="n">
        <v>1.0</v>
      </c>
      <c r="D35" s="12" t="n">
        <v>0.0</v>
      </c>
      <c r="E35" s="12" t="n">
        <v>0.0</v>
      </c>
      <c r="F35" s="12" t="n">
        <v>0.0</v>
      </c>
      <c r="G35" s="12" t="n">
        <v>0.0</v>
      </c>
      <c r="H35" s="12" t="n">
        <v>2.0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3.0</v>
      </c>
      <c r="AE35" s="37">
        <v>0</v>
      </c>
    </row>
    <row r="36" spans="1:31" x14ac:dyDescent="0.2">
      <c r="A36" s="9" t="s">
        <v>36</v>
      </c>
      <c r="B36" s="9" t="s">
        <v>319</v>
      </c>
      <c r="C36" s="12" t="n">
        <v>11.0</v>
      </c>
      <c r="D36" s="12" t="n">
        <v>93.0</v>
      </c>
      <c r="E36" s="12" t="n">
        <v>20.0</v>
      </c>
      <c r="F36" s="12" t="n">
        <v>0.0</v>
      </c>
      <c r="G36" s="12" t="n">
        <v>9.0</v>
      </c>
      <c r="H36" s="12" t="n">
        <v>147.0</v>
      </c>
      <c r="I36" s="12" t="n">
        <v>3.0</v>
      </c>
      <c r="J36" s="12" t="n">
        <v>4.0</v>
      </c>
      <c r="K36" s="12" t="n">
        <v>60.0</v>
      </c>
      <c r="L36" s="12" t="n">
        <v>5.0</v>
      </c>
      <c r="M36" s="12" t="n">
        <v>38.0</v>
      </c>
      <c r="N36" s="12" t="n">
        <v>211.0</v>
      </c>
      <c r="O36" s="12" t="n">
        <v>30.0</v>
      </c>
      <c r="P36" s="12" t="n">
        <v>6.0</v>
      </c>
      <c r="Q36" s="12" t="n">
        <v>19.0</v>
      </c>
      <c r="R36" s="12" t="n">
        <v>12.0</v>
      </c>
      <c r="S36" s="12" t="n">
        <v>5.0</v>
      </c>
      <c r="T36" s="12" t="n">
        <v>8.0</v>
      </c>
      <c r="U36" s="12" t="n">
        <v>0.0</v>
      </c>
      <c r="V36" s="12" t="n">
        <v>1.0</v>
      </c>
      <c r="W36" s="12" t="n">
        <v>0.0</v>
      </c>
      <c r="X36" s="12" t="n">
        <v>89.0</v>
      </c>
      <c r="Y36" s="12" t="n">
        <v>0.0</v>
      </c>
      <c r="Z36" s="12" t="n">
        <v>40.0</v>
      </c>
      <c r="AA36" s="12" t="n">
        <v>6.0</v>
      </c>
      <c r="AB36" s="12" t="n">
        <v>0.0</v>
      </c>
      <c r="AC36" s="12" t="n">
        <v>3.0</v>
      </c>
      <c r="AD36" s="10" t="n">
        <f t="shared" si="0"/>
        <v>820.0</v>
      </c>
      <c r="AE36" s="37">
        <v>0</v>
      </c>
    </row>
    <row r="37" spans="1:31" x14ac:dyDescent="0.2">
      <c r="A37" s="9" t="s">
        <v>36</v>
      </c>
      <c r="B37" s="9" t="s">
        <v>318</v>
      </c>
      <c r="C37" s="12" t="n">
        <v>65.0</v>
      </c>
      <c r="D37" s="12" t="n">
        <v>82.0</v>
      </c>
      <c r="E37" s="12" t="n">
        <v>0.0</v>
      </c>
      <c r="F37" s="12" t="n">
        <v>0.0</v>
      </c>
      <c r="G37" s="12" t="n">
        <v>3.0</v>
      </c>
      <c r="H37" s="12" t="n">
        <v>872.0</v>
      </c>
      <c r="I37" s="12" t="n">
        <v>11.0</v>
      </c>
      <c r="J37" s="12" t="n">
        <v>1.0</v>
      </c>
      <c r="K37" s="12" t="n">
        <v>3.0</v>
      </c>
      <c r="L37" s="12" t="n">
        <v>3.0</v>
      </c>
      <c r="M37" s="12" t="n">
        <v>73.0</v>
      </c>
      <c r="N37" s="12" t="n">
        <v>183.0</v>
      </c>
      <c r="O37" s="12" t="n">
        <v>0.0</v>
      </c>
      <c r="P37" s="12" t="n">
        <v>0.0</v>
      </c>
      <c r="Q37" s="12" t="n">
        <v>0.0</v>
      </c>
      <c r="R37" s="12" t="n">
        <v>1.0</v>
      </c>
      <c r="S37" s="12" t="n">
        <v>0.0</v>
      </c>
      <c r="T37" s="12" t="n">
        <v>3.0</v>
      </c>
      <c r="U37" s="12" t="n">
        <v>16.0</v>
      </c>
      <c r="V37" s="12" t="n">
        <v>3.0</v>
      </c>
      <c r="W37" s="12" t="n">
        <v>0.0</v>
      </c>
      <c r="X37" s="12" t="n">
        <v>32.0</v>
      </c>
      <c r="Y37" s="12" t="n">
        <v>0.0</v>
      </c>
      <c r="Z37" s="12" t="n">
        <v>1.0</v>
      </c>
      <c r="AA37" s="12" t="n">
        <v>15.0</v>
      </c>
      <c r="AB37" s="12" t="n">
        <v>0.0</v>
      </c>
      <c r="AC37" s="12" t="n">
        <v>0.0</v>
      </c>
      <c r="AD37" s="10" t="n">
        <f t="shared" si="0"/>
        <v>1367.0</v>
      </c>
      <c r="AE37" s="37">
        <v>0</v>
      </c>
    </row>
    <row r="38" spans="1:31" x14ac:dyDescent="0.2">
      <c r="A38" s="9" t="s">
        <v>38</v>
      </c>
      <c r="B38" s="9" t="s">
        <v>319</v>
      </c>
      <c r="C38" s="12" t="n">
        <v>11.0</v>
      </c>
      <c r="D38" s="12" t="n">
        <v>81.0</v>
      </c>
      <c r="E38" s="12" t="n">
        <v>19.0</v>
      </c>
      <c r="F38" s="12" t="n">
        <v>0.0</v>
      </c>
      <c r="G38" s="12" t="n">
        <v>9.0</v>
      </c>
      <c r="H38" s="12" t="n">
        <v>139.0</v>
      </c>
      <c r="I38" s="12" t="n">
        <v>2.0</v>
      </c>
      <c r="J38" s="12" t="n">
        <v>3.0</v>
      </c>
      <c r="K38" s="12" t="n">
        <v>58.0</v>
      </c>
      <c r="L38" s="12" t="n">
        <v>5.0</v>
      </c>
      <c r="M38" s="12" t="n">
        <v>30.0</v>
      </c>
      <c r="N38" s="12" t="n">
        <v>202.0</v>
      </c>
      <c r="O38" s="12" t="n">
        <v>27.0</v>
      </c>
      <c r="P38" s="12" t="n">
        <v>5.0</v>
      </c>
      <c r="Q38" s="12" t="n">
        <v>19.0</v>
      </c>
      <c r="R38" s="12" t="n">
        <v>12.0</v>
      </c>
      <c r="S38" s="12" t="n">
        <v>3.0</v>
      </c>
      <c r="T38" s="12" t="n">
        <v>6.0</v>
      </c>
      <c r="U38" s="12" t="n">
        <v>0.0</v>
      </c>
      <c r="V38" s="12" t="n">
        <v>1.0</v>
      </c>
      <c r="W38" s="12" t="n">
        <v>0.0</v>
      </c>
      <c r="X38" s="12" t="n">
        <v>84.0</v>
      </c>
      <c r="Y38" s="12" t="n">
        <v>0.0</v>
      </c>
      <c r="Z38" s="12" t="n">
        <v>29.0</v>
      </c>
      <c r="AA38" s="12" t="n">
        <v>3.0</v>
      </c>
      <c r="AB38" s="12" t="n">
        <v>0.0</v>
      </c>
      <c r="AC38" s="12" t="n">
        <v>3.0</v>
      </c>
      <c r="AD38" s="10" t="n">
        <f t="shared" si="0"/>
        <v>751.0</v>
      </c>
      <c r="AE38" s="37">
        <v>0</v>
      </c>
    </row>
    <row r="39" spans="1:31" x14ac:dyDescent="0.2">
      <c r="A39" s="9" t="s">
        <v>38</v>
      </c>
      <c r="B39" s="9" t="s">
        <v>318</v>
      </c>
      <c r="C39" s="12" t="n">
        <v>51.0</v>
      </c>
      <c r="D39" s="12" t="n">
        <v>48.0</v>
      </c>
      <c r="E39" s="12" t="n">
        <v>0.0</v>
      </c>
      <c r="F39" s="12" t="n">
        <v>0.0</v>
      </c>
      <c r="G39" s="12" t="n">
        <v>2.0</v>
      </c>
      <c r="H39" s="12" t="n">
        <v>495.0</v>
      </c>
      <c r="I39" s="12" t="n">
        <v>11.0</v>
      </c>
      <c r="J39" s="12" t="n">
        <v>1.0</v>
      </c>
      <c r="K39" s="12" t="n">
        <v>2.0</v>
      </c>
      <c r="L39" s="12" t="n">
        <v>3.0</v>
      </c>
      <c r="M39" s="12" t="n">
        <v>56.0</v>
      </c>
      <c r="N39" s="12" t="n">
        <v>126.0</v>
      </c>
      <c r="O39" s="12" t="n">
        <v>0.0</v>
      </c>
      <c r="P39" s="12" t="n">
        <v>0.0</v>
      </c>
      <c r="Q39" s="12" t="n">
        <v>0.0</v>
      </c>
      <c r="R39" s="12" t="n">
        <v>0.0</v>
      </c>
      <c r="S39" s="12" t="n">
        <v>0.0</v>
      </c>
      <c r="T39" s="12" t="n">
        <v>1.0</v>
      </c>
      <c r="U39" s="12" t="n">
        <v>12.0</v>
      </c>
      <c r="V39" s="12" t="n">
        <v>1.0</v>
      </c>
      <c r="W39" s="12" t="n">
        <v>0.0</v>
      </c>
      <c r="X39" s="12" t="n">
        <v>29.0</v>
      </c>
      <c r="Y39" s="12" t="n">
        <v>0.0</v>
      </c>
      <c r="Z39" s="12" t="n">
        <v>0.0</v>
      </c>
      <c r="AA39" s="12" t="n">
        <v>13.0</v>
      </c>
      <c r="AB39" s="12" t="n">
        <v>0.0</v>
      </c>
      <c r="AC39" s="12" t="n">
        <v>0.0</v>
      </c>
      <c r="AD39" s="10" t="n">
        <f t="shared" si="0"/>
        <v>851.0</v>
      </c>
      <c r="AE39" s="37">
        <v>0</v>
      </c>
    </row>
    <row r="40" spans="1:31" x14ac:dyDescent="0.2">
      <c r="A40" s="9" t="s">
        <v>40</v>
      </c>
      <c r="B40" s="9" t="s">
        <v>319</v>
      </c>
      <c r="C40" s="12" t="n">
        <v>0.0</v>
      </c>
      <c r="D40" s="12" t="n">
        <v>12.0</v>
      </c>
      <c r="E40" s="12" t="n">
        <v>1.0</v>
      </c>
      <c r="F40" s="12" t="n">
        <v>0.0</v>
      </c>
      <c r="G40" s="12" t="n">
        <v>0.0</v>
      </c>
      <c r="H40" s="12" t="n">
        <v>8.0</v>
      </c>
      <c r="I40" s="12" t="n">
        <v>1.0</v>
      </c>
      <c r="J40" s="12" t="n">
        <v>1.0</v>
      </c>
      <c r="K40" s="12" t="n">
        <v>2.0</v>
      </c>
      <c r="L40" s="12" t="n">
        <v>0.0</v>
      </c>
      <c r="M40" s="12" t="n">
        <v>8.0</v>
      </c>
      <c r="N40" s="12" t="n">
        <v>9.0</v>
      </c>
      <c r="O40" s="12" t="n">
        <v>3.0</v>
      </c>
      <c r="P40" s="12" t="n">
        <v>1.0</v>
      </c>
      <c r="Q40" s="12" t="n">
        <v>0.0</v>
      </c>
      <c r="R40" s="12" t="n">
        <v>0.0</v>
      </c>
      <c r="S40" s="12" t="n">
        <v>2.0</v>
      </c>
      <c r="T40" s="12" t="n">
        <v>2.0</v>
      </c>
      <c r="U40" s="12" t="n">
        <v>0.0</v>
      </c>
      <c r="V40" s="12" t="n">
        <v>0.0</v>
      </c>
      <c r="W40" s="12" t="n">
        <v>0.0</v>
      </c>
      <c r="X40" s="12" t="n">
        <v>5.0</v>
      </c>
      <c r="Y40" s="12" t="n">
        <v>0.0</v>
      </c>
      <c r="Z40" s="12" t="n">
        <v>11.0</v>
      </c>
      <c r="AA40" s="12" t="n">
        <v>3.0</v>
      </c>
      <c r="AB40" s="12" t="n">
        <v>0.0</v>
      </c>
      <c r="AC40" s="12" t="n">
        <v>0.0</v>
      </c>
      <c r="AD40" s="10" t="n">
        <f t="shared" si="0"/>
        <v>69.0</v>
      </c>
      <c r="AE40" s="37">
        <v>0</v>
      </c>
    </row>
    <row r="41" spans="1:31" x14ac:dyDescent="0.2">
      <c r="A41" s="9" t="s">
        <v>40</v>
      </c>
      <c r="B41" s="9" t="s">
        <v>318</v>
      </c>
      <c r="C41" s="12" t="n">
        <v>14.0</v>
      </c>
      <c r="D41" s="12" t="n">
        <v>34.0</v>
      </c>
      <c r="E41" s="12" t="n">
        <v>0.0</v>
      </c>
      <c r="F41" s="12" t="n">
        <v>0.0</v>
      </c>
      <c r="G41" s="12" t="n">
        <v>1.0</v>
      </c>
      <c r="H41" s="12" t="n">
        <v>377.0</v>
      </c>
      <c r="I41" s="12" t="n">
        <v>0.0</v>
      </c>
      <c r="J41" s="12" t="n">
        <v>0.0</v>
      </c>
      <c r="K41" s="12" t="n">
        <v>1.0</v>
      </c>
      <c r="L41" s="12" t="n">
        <v>0.0</v>
      </c>
      <c r="M41" s="12" t="n">
        <v>17.0</v>
      </c>
      <c r="N41" s="12" t="n">
        <v>57.0</v>
      </c>
      <c r="O41" s="12" t="n">
        <v>0.0</v>
      </c>
      <c r="P41" s="12" t="n">
        <v>0.0</v>
      </c>
      <c r="Q41" s="12" t="n">
        <v>0.0</v>
      </c>
      <c r="R41" s="12" t="n">
        <v>1.0</v>
      </c>
      <c r="S41" s="12" t="n">
        <v>0.0</v>
      </c>
      <c r="T41" s="12" t="n">
        <v>2.0</v>
      </c>
      <c r="U41" s="12" t="n">
        <v>4.0</v>
      </c>
      <c r="V41" s="12" t="n">
        <v>2.0</v>
      </c>
      <c r="W41" s="12" t="n">
        <v>0.0</v>
      </c>
      <c r="X41" s="12" t="n">
        <v>3.0</v>
      </c>
      <c r="Y41" s="12" t="n">
        <v>0.0</v>
      </c>
      <c r="Z41" s="12" t="n">
        <v>1.0</v>
      </c>
      <c r="AA41" s="12" t="n">
        <v>2.0</v>
      </c>
      <c r="AB41" s="12" t="n">
        <v>0.0</v>
      </c>
      <c r="AC41" s="12" t="n">
        <v>0.0</v>
      </c>
      <c r="AD41" s="10" t="n">
        <f t="shared" si="0"/>
        <v>516.0</v>
      </c>
      <c r="AE41" s="37">
        <v>0</v>
      </c>
    </row>
    <row r="42" spans="1:31" x14ac:dyDescent="0.2">
      <c r="A42" s="9" t="s">
        <v>42</v>
      </c>
      <c r="B42" s="9" t="s">
        <v>319</v>
      </c>
      <c r="C42" s="12" t="n">
        <v>0.0</v>
      </c>
      <c r="D42" s="12" t="n">
        <v>0.0</v>
      </c>
      <c r="E42" s="12" t="n">
        <v>0.0</v>
      </c>
      <c r="F42" s="12" t="n">
        <v>1.0</v>
      </c>
      <c r="G42" s="12" t="n">
        <v>0.0</v>
      </c>
      <c r="H42" s="12" t="n">
        <v>0.0</v>
      </c>
      <c r="I42" s="12" t="n">
        <v>0.0</v>
      </c>
      <c r="J42" s="12" t="n">
        <v>0.0</v>
      </c>
      <c r="K42" s="12" t="n">
        <v>1.0</v>
      </c>
      <c r="L42" s="12" t="n">
        <v>0.0</v>
      </c>
      <c r="M42" s="12" t="n">
        <v>0.0</v>
      </c>
      <c r="N42" s="12" t="n">
        <v>8.0</v>
      </c>
      <c r="O42" s="12" t="n">
        <v>2.0</v>
      </c>
      <c r="P42" s="12" t="n">
        <v>0.0</v>
      </c>
      <c r="Q42" s="12" t="n">
        <v>5.0</v>
      </c>
      <c r="R42" s="12" t="n">
        <v>0.0</v>
      </c>
      <c r="S42" s="12" t="n">
        <v>0.0</v>
      </c>
      <c r="T42" s="12" t="n">
        <v>2.0</v>
      </c>
      <c r="U42" s="12" t="n">
        <v>0.0</v>
      </c>
      <c r="V42" s="12" t="n">
        <v>1.0</v>
      </c>
      <c r="W42" s="12" t="n">
        <v>0.0</v>
      </c>
      <c r="X42" s="12" t="n">
        <v>3.0</v>
      </c>
      <c r="Y42" s="12" t="n">
        <v>0.0</v>
      </c>
      <c r="Z42" s="12" t="n">
        <v>2.0</v>
      </c>
      <c r="AA42" s="12" t="n">
        <v>0.0</v>
      </c>
      <c r="AB42" s="12" t="n">
        <v>0.0</v>
      </c>
      <c r="AC42" s="12" t="n">
        <v>0.0</v>
      </c>
      <c r="AD42" s="10" t="n">
        <f t="shared" si="0"/>
        <v>25.0</v>
      </c>
      <c r="AE42" s="37">
        <v>0</v>
      </c>
    </row>
    <row r="43" spans="1:31" x14ac:dyDescent="0.2">
      <c r="A43" s="9" t="s">
        <v>42</v>
      </c>
      <c r="B43" s="9" t="s">
        <v>318</v>
      </c>
      <c r="C43" s="12" t="n">
        <v>0.0</v>
      </c>
      <c r="D43" s="12" t="n">
        <v>1.0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1.0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1.0</v>
      </c>
      <c r="L45" s="12" t="n">
        <v>0.0</v>
      </c>
      <c r="M45" s="12" t="n">
        <v>0.0</v>
      </c>
      <c r="N45" s="12" t="n">
        <v>5.0</v>
      </c>
      <c r="O45" s="12" t="n">
        <v>2.0</v>
      </c>
      <c r="P45" s="12" t="n">
        <v>0.0</v>
      </c>
      <c r="Q45" s="12" t="n">
        <v>1.0</v>
      </c>
      <c r="R45" s="12" t="n">
        <v>0.0</v>
      </c>
      <c r="S45" s="12" t="n">
        <v>0.0</v>
      </c>
      <c r="T45" s="12" t="n">
        <v>2.0</v>
      </c>
      <c r="U45" s="12" t="n">
        <v>0.0</v>
      </c>
      <c r="V45" s="12" t="n">
        <v>0.0</v>
      </c>
      <c r="W45" s="12" t="n">
        <v>0.0</v>
      </c>
      <c r="X45" s="12" t="n">
        <v>2.0</v>
      </c>
      <c r="Y45" s="12" t="n">
        <v>0.0</v>
      </c>
      <c r="Z45" s="12" t="n">
        <v>0.0</v>
      </c>
      <c r="AA45" s="12" t="n">
        <v>0.0</v>
      </c>
      <c r="AB45" s="12" t="n">
        <v>0.0</v>
      </c>
      <c r="AC45" s="12" t="n">
        <v>0.0</v>
      </c>
      <c r="AD45" s="10" t="n">
        <f t="shared" si="0"/>
        <v>13.0</v>
      </c>
      <c r="AE45" s="37">
        <v>0</v>
      </c>
    </row>
    <row r="46" spans="1:31" x14ac:dyDescent="0.2">
      <c r="A46" s="9" t="s">
        <v>46</v>
      </c>
      <c r="B46" s="9" t="s">
        <v>319</v>
      </c>
      <c r="C46" s="12" t="n">
        <v>0.0</v>
      </c>
      <c r="D46" s="12" t="n">
        <v>1.0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1.0</v>
      </c>
      <c r="AE46" s="37">
        <v>0</v>
      </c>
    </row>
    <row r="47" spans="1:31" x14ac:dyDescent="0.2">
      <c r="A47" s="9" t="s">
        <v>46</v>
      </c>
      <c r="B47" s="9" t="s">
        <v>318</v>
      </c>
      <c r="C47" s="12" t="n">
        <v>0.0</v>
      </c>
      <c r="D47" s="12" t="n">
        <v>0.0</v>
      </c>
      <c r="E47" s="12" t="n">
        <v>0.0</v>
      </c>
      <c r="F47" s="12" t="n">
        <v>1.0</v>
      </c>
      <c r="G47" s="12" t="n">
        <v>0.0</v>
      </c>
      <c r="H47" s="12" t="n">
        <v>0.0</v>
      </c>
      <c r="I47" s="12" t="n">
        <v>0.0</v>
      </c>
      <c r="J47" s="12" t="n">
        <v>0.0</v>
      </c>
      <c r="K47" s="12" t="n">
        <v>0.0</v>
      </c>
      <c r="L47" s="12" t="n">
        <v>0.0</v>
      </c>
      <c r="M47" s="12" t="n">
        <v>0.0</v>
      </c>
      <c r="N47" s="12" t="n">
        <v>3.0</v>
      </c>
      <c r="O47" s="12" t="n">
        <v>0.0</v>
      </c>
      <c r="P47" s="12" t="n">
        <v>0.0</v>
      </c>
      <c r="Q47" s="12" t="n">
        <v>4.0</v>
      </c>
      <c r="R47" s="12" t="n">
        <v>0.0</v>
      </c>
      <c r="S47" s="12" t="n">
        <v>0.0</v>
      </c>
      <c r="T47" s="12" t="n">
        <v>0.0</v>
      </c>
      <c r="U47" s="12" t="n">
        <v>0.0</v>
      </c>
      <c r="V47" s="12" t="n">
        <v>1.0</v>
      </c>
      <c r="W47" s="12" t="n">
        <v>0.0</v>
      </c>
      <c r="X47" s="12" t="n">
        <v>1.0</v>
      </c>
      <c r="Y47" s="12" t="n">
        <v>0.0</v>
      </c>
      <c r="Z47" s="12" t="n">
        <v>2.0</v>
      </c>
      <c r="AA47" s="12" t="n">
        <v>0.0</v>
      </c>
      <c r="AB47" s="12" t="n">
        <v>0.0</v>
      </c>
      <c r="AC47" s="12" t="n">
        <v>0.0</v>
      </c>
      <c r="AD47" s="10" t="n">
        <f t="shared" si="0"/>
        <v>12.0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63"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t="n">
        <v>1.0</v>
      </c>
    </row>
    <row r="50" spans="1:31" x14ac:dyDescent="0.2">
      <c r="A50" s="9" t="s">
        <v>50</v>
      </c>
      <c r="B50" s="9" t="s">
        <v>319</v>
      </c>
      <c r="C50" s="12" t="n">
        <v>0.0</v>
      </c>
      <c r="D50" s="12" t="n">
        <v>4.0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7.0</v>
      </c>
      <c r="W50" s="12" t="n">
        <v>0.0</v>
      </c>
      <c r="X50" s="12" t="n">
        <v>42.0</v>
      </c>
      <c r="Y50" s="12" t="n">
        <v>0.0</v>
      </c>
      <c r="Z50" s="12" t="n">
        <v>0.0</v>
      </c>
      <c r="AA50" s="12" t="n">
        <v>0.0</v>
      </c>
      <c r="AB50" s="12" t="n">
        <v>0.0</v>
      </c>
      <c r="AC50" s="12" t="n">
        <v>0.0</v>
      </c>
      <c r="AD50" s="10" t="n">
        <f t="shared" si="0"/>
        <v>53.0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15.0</v>
      </c>
      <c r="D52" s="12" t="n">
        <v>19.0</v>
      </c>
      <c r="E52" s="12" t="n">
        <v>0.0</v>
      </c>
      <c r="F52" s="12" t="n">
        <v>0.0</v>
      </c>
      <c r="G52" s="12" t="n">
        <v>2.0</v>
      </c>
      <c r="H52" s="12" t="n">
        <v>87.0</v>
      </c>
      <c r="I52" s="12" t="n">
        <v>5.0</v>
      </c>
      <c r="J52" s="12" t="n">
        <v>0.0</v>
      </c>
      <c r="K52" s="12" t="n">
        <v>1.0</v>
      </c>
      <c r="L52" s="12" t="n">
        <v>1.0</v>
      </c>
      <c r="M52" s="12" t="n">
        <v>44.0</v>
      </c>
      <c r="N52" s="12" t="n">
        <v>23.0</v>
      </c>
      <c r="O52" s="12" t="n">
        <v>0.0</v>
      </c>
      <c r="P52" s="12" t="n">
        <v>0.0</v>
      </c>
      <c r="Q52" s="12" t="n">
        <v>0.0</v>
      </c>
      <c r="R52" s="12" t="n">
        <v>0.0</v>
      </c>
      <c r="S52" s="12" t="n">
        <v>0.0</v>
      </c>
      <c r="T52" s="12" t="n">
        <v>0.0</v>
      </c>
      <c r="U52" s="12" t="n">
        <v>15.0</v>
      </c>
      <c r="V52" s="12" t="n">
        <v>0.0</v>
      </c>
      <c r="W52" s="12" t="n">
        <v>0.0</v>
      </c>
      <c r="X52" s="12" t="n">
        <v>0.0</v>
      </c>
      <c r="Y52" s="12" t="n">
        <v>0.0</v>
      </c>
      <c r="Z52" s="12" t="n">
        <v>0.0</v>
      </c>
      <c r="AA52" s="12" t="n">
        <v>3.0</v>
      </c>
      <c r="AB52" s="12" t="n">
        <v>0.0</v>
      </c>
      <c r="AC52" s="12" t="n">
        <v>0.0</v>
      </c>
      <c r="AD52" s="10" t="n">
        <f t="shared" si="0"/>
        <v>215.0</v>
      </c>
      <c r="AE52" s="37">
        <v>0</v>
      </c>
    </row>
    <row r="53" spans="1:31" x14ac:dyDescent="0.2">
      <c r="A53" s="3" t="s">
        <v>360</v>
      </c>
      <c r="B53" s="9" t="s">
        <v>318</v>
      </c>
      <c r="C53" s="12" t="n">
        <v>3.0</v>
      </c>
      <c r="D53" s="12" t="n">
        <v>18.0</v>
      </c>
      <c r="E53" s="12" t="n">
        <v>0.0</v>
      </c>
      <c r="F53" s="12" t="n">
        <v>0.0</v>
      </c>
      <c r="G53" s="12" t="n">
        <v>0.0</v>
      </c>
      <c r="H53" s="12" t="n">
        <v>10.0</v>
      </c>
      <c r="I53" s="12" t="n">
        <v>1.0</v>
      </c>
      <c r="J53" s="12" t="n">
        <v>0.0</v>
      </c>
      <c r="K53" s="12" t="n">
        <v>10.0</v>
      </c>
      <c r="L53" s="12" t="n">
        <v>0.0</v>
      </c>
      <c r="M53" s="12" t="n">
        <v>10.0</v>
      </c>
      <c r="N53" s="12" t="n">
        <v>91.0</v>
      </c>
      <c r="O53" s="12" t="n">
        <v>1.0</v>
      </c>
      <c r="P53" s="12" t="n">
        <v>0.0</v>
      </c>
      <c r="Q53" s="12" t="n">
        <v>0.0</v>
      </c>
      <c r="R53" s="12" t="n">
        <v>0.0</v>
      </c>
      <c r="S53" s="12" t="n">
        <v>7.0</v>
      </c>
      <c r="T53" s="12" t="n">
        <v>0.0</v>
      </c>
      <c r="U53" s="12" t="n">
        <v>0.0</v>
      </c>
      <c r="V53" s="12" t="n">
        <v>2.0</v>
      </c>
      <c r="W53" s="12" t="n">
        <v>0.0</v>
      </c>
      <c r="X53" s="12" t="n">
        <v>1.0</v>
      </c>
      <c r="Y53" s="12" t="n">
        <v>0.0</v>
      </c>
      <c r="Z53" s="12" t="n">
        <v>1.0</v>
      </c>
      <c r="AA53" s="12" t="n">
        <v>0.0</v>
      </c>
      <c r="AB53" s="12" t="n">
        <v>0.0</v>
      </c>
      <c r="AC53" s="12" t="n">
        <v>0.0</v>
      </c>
      <c r="AD53" s="10" t="n">
        <f t="shared" si="0"/>
        <v>155.0</v>
      </c>
      <c r="AE53" s="37">
        <v>0</v>
      </c>
    </row>
    <row r="54" spans="1:31" x14ac:dyDescent="0.2">
      <c r="A54" s="3" t="s">
        <v>361</v>
      </c>
      <c r="B54" s="9" t="s">
        <v>319</v>
      </c>
      <c r="C54" s="12" t="n">
        <v>3.0</v>
      </c>
      <c r="D54" s="12" t="n">
        <v>13.0</v>
      </c>
      <c r="E54" s="12" t="n">
        <v>0.0</v>
      </c>
      <c r="F54" s="12" t="n">
        <v>0.0</v>
      </c>
      <c r="G54" s="12" t="n">
        <v>0.0</v>
      </c>
      <c r="H54" s="12" t="n">
        <v>6.0</v>
      </c>
      <c r="I54" s="12" t="n">
        <v>1.0</v>
      </c>
      <c r="J54" s="12" t="n">
        <v>0.0</v>
      </c>
      <c r="K54" s="12" t="n">
        <v>8.0</v>
      </c>
      <c r="L54" s="12" t="n">
        <v>0.0</v>
      </c>
      <c r="M54" s="12" t="n">
        <v>10.0</v>
      </c>
      <c r="N54" s="12" t="n">
        <v>88.0</v>
      </c>
      <c r="O54" s="12" t="n">
        <v>3.0</v>
      </c>
      <c r="P54" s="12" t="n">
        <v>0.0</v>
      </c>
      <c r="Q54" s="12" t="n">
        <v>1.0</v>
      </c>
      <c r="R54" s="12" t="n">
        <v>0.0</v>
      </c>
      <c r="S54" s="12" t="n">
        <v>4.0</v>
      </c>
      <c r="T54" s="12" t="n">
        <v>0.0</v>
      </c>
      <c r="U54" s="12" t="n">
        <v>0.0</v>
      </c>
      <c r="V54" s="12" t="n">
        <v>0.0</v>
      </c>
      <c r="W54" s="12" t="n">
        <v>0.0</v>
      </c>
      <c r="X54" s="12" t="n">
        <v>0.0</v>
      </c>
      <c r="Y54" s="12" t="n">
        <v>0.0</v>
      </c>
      <c r="Z54" s="12" t="n">
        <v>0.0</v>
      </c>
      <c r="AA54" s="12" t="n">
        <v>0.0</v>
      </c>
      <c r="AB54" s="12" t="n">
        <v>0.0</v>
      </c>
      <c r="AC54" s="12" t="n">
        <v>0.0</v>
      </c>
      <c r="AD54" s="10" t="n">
        <f t="shared" si="0"/>
        <v>137.0</v>
      </c>
      <c r="AE54" s="37">
        <v>0</v>
      </c>
    </row>
    <row r="55" spans="1:31" x14ac:dyDescent="0.2">
      <c r="A55" s="3" t="s">
        <v>361</v>
      </c>
      <c r="B55" s="9" t="s">
        <v>318</v>
      </c>
      <c r="C55" s="12" t="n">
        <v>15.0</v>
      </c>
      <c r="D55" s="12" t="n">
        <v>19.0</v>
      </c>
      <c r="E55" s="12" t="n">
        <v>0.0</v>
      </c>
      <c r="F55" s="12" t="n">
        <v>0.0</v>
      </c>
      <c r="G55" s="12" t="n">
        <v>2.0</v>
      </c>
      <c r="H55" s="12" t="n">
        <v>88.0</v>
      </c>
      <c r="I55" s="12" t="n">
        <v>5.0</v>
      </c>
      <c r="J55" s="12" t="n">
        <v>0.0</v>
      </c>
      <c r="K55" s="12" t="n">
        <v>1.0</v>
      </c>
      <c r="L55" s="12" t="n">
        <v>1.0</v>
      </c>
      <c r="M55" s="12" t="n">
        <v>44.0</v>
      </c>
      <c r="N55" s="12" t="n">
        <v>14.0</v>
      </c>
      <c r="O55" s="12" t="n">
        <v>0.0</v>
      </c>
      <c r="P55" s="12" t="n">
        <v>0.0</v>
      </c>
      <c r="Q55" s="12" t="n">
        <v>0.0</v>
      </c>
      <c r="R55" s="12" t="n">
        <v>0.0</v>
      </c>
      <c r="S55" s="12" t="n">
        <v>0.0</v>
      </c>
      <c r="T55" s="12" t="n">
        <v>0.0</v>
      </c>
      <c r="U55" s="12" t="n">
        <v>14.0</v>
      </c>
      <c r="V55" s="12" t="n">
        <v>0.0</v>
      </c>
      <c r="W55" s="12" t="n">
        <v>0.0</v>
      </c>
      <c r="X55" s="12" t="n">
        <v>1.0</v>
      </c>
      <c r="Y55" s="12" t="n">
        <v>0.0</v>
      </c>
      <c r="Z55" s="12" t="n">
        <v>0.0</v>
      </c>
      <c r="AA55" s="12" t="n">
        <v>3.0</v>
      </c>
      <c r="AB55" s="12" t="n">
        <v>0.0</v>
      </c>
      <c r="AC55" s="12" t="n">
        <v>0.0</v>
      </c>
      <c r="AD55" s="10" t="n">
        <f t="shared" si="0"/>
        <v>207.0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1.0</v>
      </c>
      <c r="W62" s="12" t="n">
        <v>0.0</v>
      </c>
      <c r="X62" s="12" t="n">
        <v>1.0</v>
      </c>
      <c r="Y62" s="12" t="n">
        <v>0.0</v>
      </c>
      <c r="Z62" s="12" t="n">
        <v>0.0</v>
      </c>
      <c r="AA62" s="12" t="n">
        <v>0.0</v>
      </c>
      <c r="AB62" s="12" t="n">
        <v>0.0</v>
      </c>
      <c r="AC62" s="12" t="n">
        <v>0.0</v>
      </c>
      <c r="AD62" s="10" t="n">
        <f t="shared" si="0"/>
        <v>2.0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3.0</v>
      </c>
      <c r="D66" s="12" t="n">
        <v>0.0</v>
      </c>
      <c r="E66" s="12" t="n">
        <v>0.0</v>
      </c>
      <c r="F66" s="12" t="n">
        <v>0.0</v>
      </c>
      <c r="G66" s="12" t="n">
        <v>0.0</v>
      </c>
      <c r="H66" s="12" t="n">
        <v>0.0</v>
      </c>
      <c r="I66" s="12" t="n">
        <v>0.0</v>
      </c>
      <c r="J66" s="12" t="n">
        <v>0.0</v>
      </c>
      <c r="K66" s="12" t="n">
        <v>0.0</v>
      </c>
      <c r="L66" s="12" t="n">
        <v>0.0</v>
      </c>
      <c r="M66" s="12" t="n">
        <v>0.0</v>
      </c>
      <c r="N66" s="12" t="n">
        <v>1.0</v>
      </c>
      <c r="O66" s="12" t="n">
        <v>0.0</v>
      </c>
      <c r="P66" s="12" t="n">
        <v>0.0</v>
      </c>
      <c r="Q66" s="12" t="n">
        <v>0.0</v>
      </c>
      <c r="R66" s="12" t="n">
        <v>0.0</v>
      </c>
      <c r="S66" s="12" t="n">
        <v>0.0</v>
      </c>
      <c r="T66" s="12" t="n">
        <v>0.0</v>
      </c>
      <c r="U66" s="12" t="n">
        <v>0.0</v>
      </c>
      <c r="V66" s="12" t="n">
        <v>0.0</v>
      </c>
      <c r="W66" s="12" t="n">
        <v>0.0</v>
      </c>
      <c r="X66" s="12" t="n">
        <v>2.0</v>
      </c>
      <c r="Y66" s="12" t="n">
        <v>0.0</v>
      </c>
      <c r="Z66" s="12" t="n">
        <v>0.0</v>
      </c>
      <c r="AA66" s="12" t="n">
        <v>0.0</v>
      </c>
      <c r="AB66" s="12" t="n">
        <v>0.0</v>
      </c>
      <c r="AC66" s="12" t="n">
        <v>0.0</v>
      </c>
      <c r="AD66" s="10" t="n">
        <f t="shared" si="0"/>
        <v>6.0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2.0</v>
      </c>
      <c r="I68" s="12" t="n">
        <v>0.0</v>
      </c>
      <c r="J68" s="12" t="n">
        <v>0.0</v>
      </c>
      <c r="K68" s="12" t="n">
        <v>0.0</v>
      </c>
      <c r="L68" s="12" t="n">
        <v>0.0</v>
      </c>
      <c r="M68" s="12" t="n">
        <v>0.0</v>
      </c>
      <c r="N68" s="12" t="n">
        <v>0.0</v>
      </c>
      <c r="O68" s="12" t="n">
        <v>0.0</v>
      </c>
      <c r="P68" s="12" t="n">
        <v>0.0</v>
      </c>
      <c r="Q68" s="12" t="n">
        <v>1.0</v>
      </c>
      <c r="R68" s="12" t="n">
        <v>0.0</v>
      </c>
      <c r="S68" s="12" t="n">
        <v>2.0</v>
      </c>
      <c r="T68" s="12" t="n">
        <v>0.0</v>
      </c>
      <c r="U68" s="12" t="n">
        <v>0.0</v>
      </c>
      <c r="V68" s="12" t="n">
        <v>0.0</v>
      </c>
      <c r="W68" s="12" t="n">
        <v>0.0</v>
      </c>
      <c r="X68" s="12" t="n">
        <v>1.0</v>
      </c>
      <c r="Y68" s="12" t="n">
        <v>0.0</v>
      </c>
      <c r="Z68" s="12" t="n">
        <v>0.0</v>
      </c>
      <c r="AA68" s="12" t="n">
        <v>0.0</v>
      </c>
      <c r="AB68" s="12" t="n">
        <v>0.0</v>
      </c>
      <c r="AC68" s="12" t="n">
        <v>0.0</v>
      </c>
      <c r="AD68" s="10" t="n">
        <f t="shared" si="0"/>
        <v>6.0</v>
      </c>
      <c r="AE68" s="37">
        <v>0</v>
      </c>
    </row>
    <row r="69" spans="1:31" x14ac:dyDescent="0.2">
      <c r="A69" s="9" t="s">
        <v>59</v>
      </c>
      <c r="B69" s="9" t="s">
        <v>318</v>
      </c>
      <c r="C69" s="12" t="n">
        <v>0.0</v>
      </c>
      <c r="D69" s="12" t="n">
        <v>0.0</v>
      </c>
      <c r="E69" s="12" t="n">
        <v>0.0</v>
      </c>
      <c r="F69" s="12" t="n">
        <v>0.0</v>
      </c>
      <c r="G69" s="12" t="n">
        <v>35.0</v>
      </c>
      <c r="H69" s="12" t="n">
        <v>9.0</v>
      </c>
      <c r="I69" s="12" t="n">
        <v>0.0</v>
      </c>
      <c r="J69" s="12" t="n">
        <v>0.0</v>
      </c>
      <c r="K69" s="12" t="n">
        <v>16.0</v>
      </c>
      <c r="L69" s="12" t="n">
        <v>0.0</v>
      </c>
      <c r="M69" s="12" t="n">
        <v>0.0</v>
      </c>
      <c r="N69" s="12" t="n">
        <v>0.0</v>
      </c>
      <c r="O69" s="12" t="n">
        <v>0.0</v>
      </c>
      <c r="P69" s="12" t="n">
        <v>0.0</v>
      </c>
      <c r="Q69" s="12" t="n">
        <v>0.0</v>
      </c>
      <c r="R69" s="12" t="n">
        <v>0.0</v>
      </c>
      <c r="S69" s="12" t="n">
        <v>0.0</v>
      </c>
      <c r="T69" s="12" t="n">
        <v>0.0</v>
      </c>
      <c r="U69" s="12" t="n">
        <v>0.0</v>
      </c>
      <c r="V69" s="12" t="n">
        <v>0.0</v>
      </c>
      <c r="W69" s="12" t="n">
        <v>0.0</v>
      </c>
      <c r="X69" s="12" t="n">
        <v>6.0</v>
      </c>
      <c r="Y69" s="12" t="n">
        <v>0.0</v>
      </c>
      <c r="Z69" s="12" t="n">
        <v>0.0</v>
      </c>
      <c r="AA69" s="12" t="n">
        <v>3.0</v>
      </c>
      <c r="AB69" s="12" t="n">
        <v>0.0</v>
      </c>
      <c r="AC69" s="12" t="n">
        <v>0.0</v>
      </c>
      <c r="AD69" s="10" t="n">
        <f t="shared" si="0"/>
        <v>69.0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1.0</v>
      </c>
      <c r="T72" s="12" t="n">
        <v>0.0</v>
      </c>
      <c r="U72" s="12" t="n">
        <v>0.0</v>
      </c>
      <c r="V72" s="12" t="n">
        <v>0.0</v>
      </c>
      <c r="W72" s="12" t="n">
        <v>0.0</v>
      </c>
      <c r="X72" s="12" t="n">
        <v>0.0</v>
      </c>
      <c r="Y72" s="12" t="n">
        <v>0.0</v>
      </c>
      <c r="Z72" s="12" t="n">
        <v>0.0</v>
      </c>
      <c r="AA72" s="12" t="n">
        <v>0.0</v>
      </c>
      <c r="AB72" s="12" t="n">
        <v>0.0</v>
      </c>
      <c r="AC72" s="12" t="n">
        <v>0.0</v>
      </c>
      <c r="AD72" s="10" t="n">
        <f t="shared" si="0"/>
        <v>1.0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2.0</v>
      </c>
      <c r="J74" s="12" t="n">
        <v>0.0</v>
      </c>
      <c r="K74" s="12" t="n">
        <v>1.0</v>
      </c>
      <c r="L74" s="12" t="n">
        <v>0.0</v>
      </c>
      <c r="M74" s="12" t="n">
        <v>0.0</v>
      </c>
      <c r="N74" s="12" t="n">
        <v>1.0</v>
      </c>
      <c r="O74" s="12" t="n">
        <v>0.0</v>
      </c>
      <c r="P74" s="12" t="n">
        <v>0.0</v>
      </c>
      <c r="Q74" s="12" t="n">
        <v>1.0</v>
      </c>
      <c r="R74" s="12" t="n">
        <v>9.0</v>
      </c>
      <c r="S74" s="12" t="n">
        <v>0.0</v>
      </c>
      <c r="T74" s="12" t="n">
        <v>1.0</v>
      </c>
      <c r="U74" s="12" t="n">
        <v>0.0</v>
      </c>
      <c r="V74" s="12" t="n">
        <v>0.0</v>
      </c>
      <c r="W74" s="12" t="n">
        <v>0.0</v>
      </c>
      <c r="X74" s="12" t="n">
        <v>1.0</v>
      </c>
      <c r="Y74" s="12" t="n">
        <v>0.0</v>
      </c>
      <c r="Z74" s="12" t="n">
        <v>0.0</v>
      </c>
      <c r="AA74" s="12" t="n">
        <v>0.0</v>
      </c>
      <c r="AB74" s="12" t="n">
        <v>0.0</v>
      </c>
      <c r="AC74" s="12" t="n">
        <v>0.0</v>
      </c>
      <c r="AD74" s="10" t="n">
        <f t="shared" si="0"/>
        <v>16.0</v>
      </c>
      <c r="AE74" s="37">
        <v>0</v>
      </c>
    </row>
    <row r="75" spans="1:31" x14ac:dyDescent="0.2">
      <c r="A75" s="9" t="s">
        <v>65</v>
      </c>
      <c r="B75" s="9" t="s">
        <v>318</v>
      </c>
      <c r="C75" s="12" t="n">
        <v>0.0</v>
      </c>
      <c r="D75" s="12" t="n">
        <v>1.0</v>
      </c>
      <c r="E75" s="12" t="n">
        <v>0.0</v>
      </c>
      <c r="F75" s="12" t="n">
        <v>0.0</v>
      </c>
      <c r="G75" s="12" t="n">
        <v>0.0</v>
      </c>
      <c r="H75" s="12" t="n">
        <v>4.0</v>
      </c>
      <c r="I75" s="12" t="n">
        <v>0.0</v>
      </c>
      <c r="J75" s="12" t="n">
        <v>0.0</v>
      </c>
      <c r="K75" s="12" t="n">
        <v>0.0</v>
      </c>
      <c r="L75" s="12" t="n">
        <v>0.0</v>
      </c>
      <c r="M75" s="12" t="n">
        <v>0.0</v>
      </c>
      <c r="N75" s="12" t="n">
        <v>1.0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6.0</v>
      </c>
      <c r="AE75" s="37">
        <v>0</v>
      </c>
    </row>
    <row r="76" spans="1:31" x14ac:dyDescent="0.2">
      <c r="A76" s="9" t="s">
        <v>67</v>
      </c>
      <c r="B76" s="9" t="s">
        <v>319</v>
      </c>
      <c r="C76" s="12" t="n">
        <v>0.0</v>
      </c>
      <c r="D76" s="12" t="n">
        <v>0.0</v>
      </c>
      <c r="E76" s="12" t="n">
        <v>0.0</v>
      </c>
      <c r="F76" s="12" t="n">
        <v>1.0</v>
      </c>
      <c r="G76" s="12" t="n">
        <v>0.0</v>
      </c>
      <c r="H76" s="12" t="n">
        <v>0.0</v>
      </c>
      <c r="I76" s="12" t="n">
        <v>0.0</v>
      </c>
      <c r="J76" s="12" t="n">
        <v>0.0</v>
      </c>
      <c r="K76" s="12" t="n">
        <v>1.0</v>
      </c>
      <c r="L76" s="12" t="n">
        <v>0.0</v>
      </c>
      <c r="M76" s="12" t="n">
        <v>0.0</v>
      </c>
      <c r="N76" s="12" t="n">
        <v>7.0</v>
      </c>
      <c r="O76" s="12" t="n">
        <v>0.0</v>
      </c>
      <c r="P76" s="12" t="n">
        <v>0.0</v>
      </c>
      <c r="Q76" s="12" t="n">
        <v>4.0</v>
      </c>
      <c r="R76" s="12" t="n">
        <v>0.0</v>
      </c>
      <c r="S76" s="12" t="n">
        <v>0.0</v>
      </c>
      <c r="T76" s="12" t="n">
        <v>0.0</v>
      </c>
      <c r="U76" s="12" t="n">
        <v>0.0</v>
      </c>
      <c r="V76" s="12" t="n">
        <v>0.0</v>
      </c>
      <c r="W76" s="12" t="n">
        <v>0.0</v>
      </c>
      <c r="X76" s="12" t="n">
        <v>2.0</v>
      </c>
      <c r="Y76" s="12" t="n">
        <v>0.0</v>
      </c>
      <c r="Z76" s="12" t="n">
        <v>0.0</v>
      </c>
      <c r="AA76" s="12" t="n">
        <v>0.0</v>
      </c>
      <c r="AB76" s="12" t="n">
        <v>0.0</v>
      </c>
      <c r="AC76" s="12" t="n">
        <v>0.0</v>
      </c>
      <c r="AD76" s="10" t="n">
        <f t="shared" si="1"/>
        <v>15.0</v>
      </c>
      <c r="AE76" s="37">
        <v>0</v>
      </c>
    </row>
    <row r="77" spans="1:31" x14ac:dyDescent="0.2">
      <c r="A77" s="9" t="s">
        <v>67</v>
      </c>
      <c r="B77" s="9" t="s">
        <v>318</v>
      </c>
      <c r="C77" s="12" t="n">
        <v>0.0</v>
      </c>
      <c r="D77" s="12" t="n">
        <v>1.0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1.0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5.0</v>
      </c>
      <c r="O79" s="12" t="n">
        <v>2.0</v>
      </c>
      <c r="P79" s="12" t="n">
        <v>0.0</v>
      </c>
      <c r="Q79" s="12" t="n">
        <v>1.0</v>
      </c>
      <c r="R79" s="12" t="n">
        <v>0.0</v>
      </c>
      <c r="S79" s="12" t="n">
        <v>0.0</v>
      </c>
      <c r="T79" s="12" t="n">
        <v>2.0</v>
      </c>
      <c r="U79" s="12" t="n">
        <v>0.0</v>
      </c>
      <c r="V79" s="12" t="n">
        <v>0.0</v>
      </c>
      <c r="W79" s="12" t="n">
        <v>0.0</v>
      </c>
      <c r="X79" s="12" t="n">
        <v>1.0</v>
      </c>
      <c r="Y79" s="12" t="n">
        <v>0.0</v>
      </c>
      <c r="Z79" s="12" t="n">
        <v>0.0</v>
      </c>
      <c r="AA79" s="12" t="n">
        <v>0.0</v>
      </c>
      <c r="AB79" s="12" t="n">
        <v>0.0</v>
      </c>
      <c r="AC79" s="12" t="n">
        <v>0.0</v>
      </c>
      <c r="AD79" s="10" t="n">
        <f t="shared" si="1"/>
        <v>11.0</v>
      </c>
      <c r="AE79" s="37">
        <v>0</v>
      </c>
    </row>
    <row r="80" spans="1:31" x14ac:dyDescent="0.2">
      <c r="A80" s="9" t="s">
        <v>71</v>
      </c>
      <c r="B80" s="9" t="s">
        <v>319</v>
      </c>
      <c r="C80" s="12" t="n">
        <v>0.0</v>
      </c>
      <c r="D80" s="12" t="n">
        <v>1.0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1.0</v>
      </c>
      <c r="AE80" s="37">
        <v>0</v>
      </c>
    </row>
    <row r="81" spans="1:31" x14ac:dyDescent="0.2">
      <c r="A81" s="9" t="s">
        <v>71</v>
      </c>
      <c r="B81" s="9" t="s">
        <v>318</v>
      </c>
      <c r="C81" s="12" t="n">
        <v>0.0</v>
      </c>
      <c r="D81" s="12" t="n">
        <v>0.0</v>
      </c>
      <c r="E81" s="12" t="n">
        <v>0.0</v>
      </c>
      <c r="F81" s="12" t="n">
        <v>1.0</v>
      </c>
      <c r="G81" s="12" t="n">
        <v>0.0</v>
      </c>
      <c r="H81" s="12" t="n">
        <v>0.0</v>
      </c>
      <c r="I81" s="12" t="n">
        <v>0.0</v>
      </c>
      <c r="J81" s="12" t="n">
        <v>0.0</v>
      </c>
      <c r="K81" s="12" t="n">
        <v>0.0</v>
      </c>
      <c r="L81" s="12" t="n">
        <v>0.0</v>
      </c>
      <c r="M81" s="12" t="n">
        <v>0.0</v>
      </c>
      <c r="N81" s="12" t="n">
        <v>3.0</v>
      </c>
      <c r="O81" s="12" t="n">
        <v>0.0</v>
      </c>
      <c r="P81" s="12" t="n">
        <v>0.0</v>
      </c>
      <c r="Q81" s="12" t="n">
        <v>4.0</v>
      </c>
      <c r="R81" s="12" t="n">
        <v>0.0</v>
      </c>
      <c r="S81" s="12" t="n">
        <v>0.0</v>
      </c>
      <c r="T81" s="12" t="n">
        <v>0.0</v>
      </c>
      <c r="U81" s="12" t="n">
        <v>0.0</v>
      </c>
      <c r="V81" s="12" t="n">
        <v>1.0</v>
      </c>
      <c r="W81" s="12" t="n">
        <v>0.0</v>
      </c>
      <c r="X81" s="12" t="n">
        <v>1.0</v>
      </c>
      <c r="Y81" s="12" t="n">
        <v>0.0</v>
      </c>
      <c r="Z81" s="12" t="n">
        <v>2.0</v>
      </c>
      <c r="AA81" s="12" t="n">
        <v>0.0</v>
      </c>
      <c r="AB81" s="12" t="n">
        <v>0.0</v>
      </c>
      <c r="AC81" s="12" t="n">
        <v>0.0</v>
      </c>
      <c r="AD81" s="10" t="n">
        <f t="shared" si="1"/>
        <v>12.0</v>
      </c>
      <c r="AE81" s="37">
        <v>0</v>
      </c>
    </row>
    <row r="82" spans="1:31" x14ac:dyDescent="0.2">
      <c r="A82" s="9" t="s">
        <v>73</v>
      </c>
      <c r="B82" s="9" t="s">
        <v>319</v>
      </c>
      <c r="C82" s="12" t="n">
        <v>1.0</v>
      </c>
      <c r="D82" s="12" t="n">
        <v>0.0</v>
      </c>
      <c r="E82" s="12" t="n">
        <v>0.0</v>
      </c>
      <c r="F82" s="12" t="n">
        <v>0.0</v>
      </c>
      <c r="G82" s="12" t="n">
        <v>4.0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5.0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63" t="n">
        <v>164.0</v>
      </c>
      <c r="E86" s="12" t="n">
        <v>0.0</v>
      </c>
      <c r="F86" s="12" t="n">
        <v>0.0</v>
      </c>
      <c r="G86" s="12" t="n">
        <v>0.0</v>
      </c>
      <c r="H86" s="12" t="n">
        <v>2.0</v>
      </c>
      <c r="I86" s="12" t="n">
        <v>0.0</v>
      </c>
      <c r="J86" s="12" t="n">
        <v>0.0</v>
      </c>
      <c r="K86" s="12" t="n">
        <v>0.0</v>
      </c>
      <c r="L86" s="12" t="n">
        <v>2.0</v>
      </c>
      <c r="M86" s="12" t="n">
        <v>0.0</v>
      </c>
      <c r="N86" s="12" t="n">
        <v>0.0</v>
      </c>
      <c r="O86" s="12" t="n">
        <v>0.0</v>
      </c>
      <c r="P86" s="12" t="n">
        <v>0.0</v>
      </c>
      <c r="Q86" s="12" t="n">
        <v>0.0</v>
      </c>
      <c r="R86" s="12" t="n">
        <v>0.0</v>
      </c>
      <c r="S86" s="12" t="n">
        <v>0.0</v>
      </c>
      <c r="T86" s="12" t="n">
        <v>0.0</v>
      </c>
      <c r="U86" s="12" t="n">
        <v>0.0</v>
      </c>
      <c r="V86" s="12" t="n">
        <v>0.0</v>
      </c>
      <c r="W86" s="12" t="n">
        <v>0.0</v>
      </c>
      <c r="X86" s="12" t="n">
        <v>17.0</v>
      </c>
      <c r="Y86" s="12" t="n">
        <v>0.0</v>
      </c>
      <c r="Z86" s="12" t="n">
        <v>5.0</v>
      </c>
      <c r="AA86" s="12" t="n">
        <v>0.0</v>
      </c>
      <c r="AB86" s="12" t="n">
        <v>0.0</v>
      </c>
      <c r="AC86" s="12" t="n">
        <v>0.0</v>
      </c>
      <c r="AD86" s="10" t="n">
        <f t="shared" si="1"/>
        <v>190.0</v>
      </c>
      <c r="AE86" s="37" t="n">
        <v>1.0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4.0</v>
      </c>
      <c r="E88" s="12" t="n">
        <v>0.0</v>
      </c>
      <c r="F88" s="12" t="n">
        <v>0.0</v>
      </c>
      <c r="G88" s="12" t="n">
        <v>0.0</v>
      </c>
      <c r="H88" s="12" t="n">
        <v>0.0</v>
      </c>
      <c r="I88" s="12" t="n">
        <v>0.0</v>
      </c>
      <c r="J88" s="12" t="n">
        <v>0.0</v>
      </c>
      <c r="K88" s="12" t="n">
        <v>0.0</v>
      </c>
      <c r="L88" s="12" t="n">
        <v>0.0</v>
      </c>
      <c r="M88" s="12" t="n">
        <v>0.0</v>
      </c>
      <c r="N88" s="12" t="n">
        <v>16.0</v>
      </c>
      <c r="O88" s="12" t="n">
        <v>2.0</v>
      </c>
      <c r="P88" s="12" t="n">
        <v>0.0</v>
      </c>
      <c r="Q88" s="12" t="n">
        <v>0.0</v>
      </c>
      <c r="R88" s="12" t="n">
        <v>1.0</v>
      </c>
      <c r="S88" s="12" t="n">
        <v>0.0</v>
      </c>
      <c r="T88" s="12" t="n">
        <v>0.0</v>
      </c>
      <c r="U88" s="12" t="n">
        <v>0.0</v>
      </c>
      <c r="V88" s="12" t="n">
        <v>0.0</v>
      </c>
      <c r="W88" s="12" t="n">
        <v>0.0</v>
      </c>
      <c r="X88" s="12" t="n">
        <v>0.0</v>
      </c>
      <c r="Y88" s="12" t="n">
        <v>0.0</v>
      </c>
      <c r="Z88" s="12" t="n">
        <v>0.0</v>
      </c>
      <c r="AA88" s="12" t="n">
        <v>0.0</v>
      </c>
      <c r="AB88" s="12" t="n">
        <v>0.0</v>
      </c>
      <c r="AC88" s="12" t="n">
        <v>0.0</v>
      </c>
      <c r="AD88" s="10" t="n">
        <f t="shared" si="1"/>
        <v>23.0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63" t="n">
        <v>140.0</v>
      </c>
      <c r="E90" s="12" t="n">
        <v>0.0</v>
      </c>
      <c r="F90" s="12" t="n">
        <v>0.0</v>
      </c>
      <c r="G90" s="12" t="n">
        <v>8.0</v>
      </c>
      <c r="H90" s="63" t="n">
        <v>101.0</v>
      </c>
      <c r="I90" s="12" t="n">
        <v>6.0</v>
      </c>
      <c r="J90" s="12" t="n">
        <v>0.0</v>
      </c>
      <c r="K90" s="12" t="n">
        <v>0.0</v>
      </c>
      <c r="L90" s="12" t="n">
        <v>0.0</v>
      </c>
      <c r="M90" s="12" t="n">
        <v>0.0</v>
      </c>
      <c r="N90" s="63" t="n">
        <v>204.0</v>
      </c>
      <c r="O90" s="12" t="n">
        <v>4.0</v>
      </c>
      <c r="P90" s="12" t="n">
        <v>0.0</v>
      </c>
      <c r="Q90" s="12" t="n">
        <v>0.0</v>
      </c>
      <c r="R90" s="12" t="n">
        <v>0.0</v>
      </c>
      <c r="S90" s="12" t="n">
        <v>0.0</v>
      </c>
      <c r="T90" s="63" t="n">
        <v>25.0</v>
      </c>
      <c r="U90" s="12" t="n">
        <v>4.0</v>
      </c>
      <c r="V90" s="12" t="n">
        <v>0.0</v>
      </c>
      <c r="W90" s="12" t="n">
        <v>0.0</v>
      </c>
      <c r="X90" s="12" t="n">
        <v>11.0</v>
      </c>
      <c r="Y90" s="12" t="n">
        <v>0.0</v>
      </c>
      <c r="Z90" s="12" t="n">
        <v>4.0</v>
      </c>
      <c r="AA90" s="12" t="n">
        <v>0.0</v>
      </c>
      <c r="AB90" s="12" t="n">
        <v>0.0</v>
      </c>
      <c r="AC90" s="12" t="n">
        <v>0.0</v>
      </c>
      <c r="AD90" s="10" t="n">
        <f t="shared" si="1"/>
        <v>507.0</v>
      </c>
      <c r="AE90" s="37" t="n">
        <v>4.0</v>
      </c>
    </row>
    <row r="91" spans="1:31" x14ac:dyDescent="0.2">
      <c r="A91" s="9" t="s">
        <v>81</v>
      </c>
      <c r="B91" s="9" t="s">
        <v>318</v>
      </c>
      <c r="C91" s="12" t="n">
        <v>1.0</v>
      </c>
      <c r="D91" s="12" t="n">
        <v>3.0</v>
      </c>
      <c r="E91" s="12" t="n">
        <v>0.0</v>
      </c>
      <c r="F91" s="12" t="n">
        <v>0.0</v>
      </c>
      <c r="G91" s="12" t="n">
        <v>0.0</v>
      </c>
      <c r="H91" s="63" t="n">
        <v>98.0</v>
      </c>
      <c r="I91" s="12" t="n">
        <v>0.0</v>
      </c>
      <c r="J91" s="12" t="n">
        <v>0.0</v>
      </c>
      <c r="K91" s="12" t="n">
        <v>0.0</v>
      </c>
      <c r="L91" s="12" t="n">
        <v>0.0</v>
      </c>
      <c r="M91" s="12" t="n">
        <v>1.0</v>
      </c>
      <c r="N91" s="63" t="n">
        <v>59.0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162.0</v>
      </c>
      <c r="AE91" s="37" t="n">
        <v>2.0</v>
      </c>
    </row>
    <row r="92" spans="1:31" x14ac:dyDescent="0.2">
      <c r="A92" s="9" t="s">
        <v>83</v>
      </c>
      <c r="B92" s="9" t="s">
        <v>319</v>
      </c>
      <c r="C92" s="12" t="n">
        <v>0.0</v>
      </c>
      <c r="D92" s="12" t="n">
        <v>6.0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6.0</v>
      </c>
      <c r="AE92" s="37">
        <v>0</v>
      </c>
    </row>
    <row r="93" spans="1:31" x14ac:dyDescent="0.2">
      <c r="A93" s="9" t="s">
        <v>83</v>
      </c>
      <c r="B93" s="9" t="s">
        <v>318</v>
      </c>
      <c r="C93" s="12" t="n">
        <v>0.0</v>
      </c>
      <c r="D93" s="12" t="n">
        <v>0.0</v>
      </c>
      <c r="E93" s="12" t="n">
        <v>0.0</v>
      </c>
      <c r="F93" s="12" t="n">
        <v>0.0</v>
      </c>
      <c r="G93" s="12" t="n">
        <v>0.0</v>
      </c>
      <c r="H93" s="12" t="n">
        <v>2.0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2.0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1.0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1.0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14.0</v>
      </c>
      <c r="D98" s="12" t="n">
        <v>132.0</v>
      </c>
      <c r="E98" s="12" t="n">
        <v>0.0</v>
      </c>
      <c r="F98" s="12" t="n">
        <v>1.0</v>
      </c>
      <c r="G98" s="12" t="n">
        <v>0.0</v>
      </c>
      <c r="H98" s="12" t="n">
        <v>1263.0</v>
      </c>
      <c r="I98" s="12" t="n">
        <v>0.0</v>
      </c>
      <c r="J98" s="12" t="n">
        <v>0.0</v>
      </c>
      <c r="K98" s="12" t="n">
        <v>2.0</v>
      </c>
      <c r="L98" s="12" t="n">
        <v>0.0</v>
      </c>
      <c r="M98" s="12" t="n">
        <v>1.0</v>
      </c>
      <c r="N98" s="12" t="n">
        <v>4.0</v>
      </c>
      <c r="O98" s="12" t="n">
        <v>0.0</v>
      </c>
      <c r="P98" s="12" t="n">
        <v>0.0</v>
      </c>
      <c r="Q98" s="12" t="n">
        <v>0.0</v>
      </c>
      <c r="R98" s="12" t="n">
        <v>0.0</v>
      </c>
      <c r="S98" s="12" t="n">
        <v>0.0</v>
      </c>
      <c r="T98" s="12" t="n">
        <v>2.0</v>
      </c>
      <c r="U98" s="12" t="n">
        <v>10.0</v>
      </c>
      <c r="V98" s="12" t="n">
        <v>0.0</v>
      </c>
      <c r="W98" s="12" t="n">
        <v>0.0</v>
      </c>
      <c r="X98" s="12" t="n">
        <v>55.0</v>
      </c>
      <c r="Y98" s="12" t="n">
        <v>0.0</v>
      </c>
      <c r="Z98" s="12" t="n">
        <v>9.0</v>
      </c>
      <c r="AA98" s="12" t="n">
        <v>12.0</v>
      </c>
      <c r="AB98" s="12" t="n">
        <v>0.0</v>
      </c>
      <c r="AC98" s="12" t="n">
        <v>0.0</v>
      </c>
      <c r="AD98" s="10" t="n">
        <f t="shared" si="1"/>
        <v>1505.0</v>
      </c>
      <c r="AE98" s="37">
        <v>0</v>
      </c>
    </row>
    <row r="99" spans="1:31" x14ac:dyDescent="0.2">
      <c r="A99" s="9" t="s">
        <v>461</v>
      </c>
      <c r="B99" s="9" t="s">
        <v>318</v>
      </c>
      <c r="C99" s="12" t="n">
        <v>8.0</v>
      </c>
      <c r="D99" s="12" t="n">
        <v>17.0</v>
      </c>
      <c r="E99" s="12" t="n">
        <v>6.0</v>
      </c>
      <c r="F99" s="12" t="n">
        <v>0.0</v>
      </c>
      <c r="G99" s="12" t="n">
        <v>2.0</v>
      </c>
      <c r="H99" s="12" t="n">
        <v>489.0</v>
      </c>
      <c r="I99" s="12" t="n">
        <v>1.0</v>
      </c>
      <c r="J99" s="12" t="n">
        <v>0.0</v>
      </c>
      <c r="K99" s="12" t="n">
        <v>3.0</v>
      </c>
      <c r="L99" s="12" t="n">
        <v>0.0</v>
      </c>
      <c r="M99" s="12" t="n">
        <v>2.0</v>
      </c>
      <c r="N99" s="12" t="n">
        <v>22.0</v>
      </c>
      <c r="O99" s="12" t="n">
        <v>1.0</v>
      </c>
      <c r="P99" s="12" t="n">
        <v>0.0</v>
      </c>
      <c r="Q99" s="12" t="n">
        <v>2.0</v>
      </c>
      <c r="R99" s="12" t="n">
        <v>0.0</v>
      </c>
      <c r="S99" s="12" t="n">
        <v>1.0</v>
      </c>
      <c r="T99" s="12" t="n">
        <v>20.0</v>
      </c>
      <c r="U99" s="12" t="n">
        <v>2.0</v>
      </c>
      <c r="V99" s="12" t="n">
        <v>8.0</v>
      </c>
      <c r="W99" s="12" t="n">
        <v>0.0</v>
      </c>
      <c r="X99" s="12" t="n">
        <v>76.0</v>
      </c>
      <c r="Y99" s="12" t="n">
        <v>0.0</v>
      </c>
      <c r="Z99" s="12" t="n">
        <v>9.0</v>
      </c>
      <c r="AA99" s="12" t="n">
        <v>8.0</v>
      </c>
      <c r="AB99" s="12" t="n">
        <v>0.0</v>
      </c>
      <c r="AC99" s="12" t="n">
        <v>0.0</v>
      </c>
      <c r="AD99" s="10" t="n">
        <f t="shared" si="1"/>
        <v>677.0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46.0</v>
      </c>
      <c r="E102" s="12" t="n">
        <v>0.0</v>
      </c>
      <c r="F102" s="12" t="n">
        <v>0.0</v>
      </c>
      <c r="G102" s="12" t="n">
        <v>0.0</v>
      </c>
      <c r="H102" s="12" t="n">
        <v>10.0</v>
      </c>
      <c r="I102" s="12" t="n">
        <v>0.0</v>
      </c>
      <c r="J102" s="12" t="n">
        <v>0.0</v>
      </c>
      <c r="K102" s="12" t="n">
        <v>0.0</v>
      </c>
      <c r="L102" s="12" t="n">
        <v>0.0</v>
      </c>
      <c r="M102" s="12" t="n">
        <v>2.0</v>
      </c>
      <c r="N102" s="12" t="n">
        <v>1.0</v>
      </c>
      <c r="O102" s="12" t="n">
        <v>1.0</v>
      </c>
      <c r="P102" s="12" t="n">
        <v>0.0</v>
      </c>
      <c r="Q102" s="12" t="n">
        <v>0.0</v>
      </c>
      <c r="R102" s="12" t="n">
        <v>0.0</v>
      </c>
      <c r="S102" s="12" t="n">
        <v>0.0</v>
      </c>
      <c r="T102" s="12" t="n">
        <v>0.0</v>
      </c>
      <c r="U102" s="12" t="n">
        <v>7.0</v>
      </c>
      <c r="V102" s="12" t="n">
        <v>0.0</v>
      </c>
      <c r="W102" s="12" t="n">
        <v>0.0</v>
      </c>
      <c r="X102" s="12" t="n">
        <v>1.0</v>
      </c>
      <c r="Y102" s="12" t="n">
        <v>0.0</v>
      </c>
      <c r="Z102" s="12" t="n">
        <v>1.0</v>
      </c>
      <c r="AA102" s="12" t="n">
        <v>0.0</v>
      </c>
      <c r="AB102" s="12" t="n">
        <v>0.0</v>
      </c>
      <c r="AC102" s="12" t="n">
        <v>0.0</v>
      </c>
      <c r="AD102" s="10" t="n">
        <f t="shared" si="1"/>
        <v>69.0</v>
      </c>
      <c r="AE102" s="37">
        <v>0</v>
      </c>
    </row>
    <row r="103" spans="1:31" x14ac:dyDescent="0.2">
      <c r="A103" s="9" t="s">
        <v>463</v>
      </c>
      <c r="B103" s="9" t="s">
        <v>318</v>
      </c>
      <c r="C103" s="12" t="n">
        <v>16.0</v>
      </c>
      <c r="D103" s="12" t="n">
        <v>33.0</v>
      </c>
      <c r="E103" s="12" t="n">
        <v>2.0</v>
      </c>
      <c r="F103" s="12" t="n">
        <v>0.0</v>
      </c>
      <c r="G103" s="12" t="n">
        <v>0.0</v>
      </c>
      <c r="H103" s="12" t="n">
        <v>512.0</v>
      </c>
      <c r="I103" s="12" t="n">
        <v>0.0</v>
      </c>
      <c r="J103" s="12" t="n">
        <v>0.0</v>
      </c>
      <c r="K103" s="12" t="n">
        <v>1.0</v>
      </c>
      <c r="L103" s="12" t="n">
        <v>0.0</v>
      </c>
      <c r="M103" s="12" t="n">
        <v>17.0</v>
      </c>
      <c r="N103" s="12" t="n">
        <v>13.0</v>
      </c>
      <c r="O103" s="12" t="n">
        <v>0.0</v>
      </c>
      <c r="P103" s="12" t="n">
        <v>0.0</v>
      </c>
      <c r="Q103" s="12" t="n">
        <v>0.0</v>
      </c>
      <c r="R103" s="12" t="n">
        <v>0.0</v>
      </c>
      <c r="S103" s="12" t="n">
        <v>2.0</v>
      </c>
      <c r="T103" s="12" t="n">
        <v>1.0</v>
      </c>
      <c r="U103" s="12" t="n">
        <v>0.0</v>
      </c>
      <c r="V103" s="12" t="n">
        <v>0.0</v>
      </c>
      <c r="W103" s="12" t="n">
        <v>0.0</v>
      </c>
      <c r="X103" s="12" t="n">
        <v>9.0</v>
      </c>
      <c r="Y103" s="12" t="n">
        <v>0.0</v>
      </c>
      <c r="Z103" s="12" t="n">
        <v>1.0</v>
      </c>
      <c r="AA103" s="12" t="n">
        <v>2.0</v>
      </c>
      <c r="AB103" s="12" t="n">
        <v>0.0</v>
      </c>
      <c r="AC103" s="12" t="n">
        <v>0.0</v>
      </c>
      <c r="AD103" s="10" t="n">
        <f t="shared" si="1"/>
        <v>609.0</v>
      </c>
      <c r="AE103" s="37">
        <v>0</v>
      </c>
    </row>
    <row r="104" spans="1:31" x14ac:dyDescent="0.2">
      <c r="A104" s="9" t="s">
        <v>464</v>
      </c>
      <c r="B104" s="9" t="s">
        <v>319</v>
      </c>
      <c r="C104" s="12" t="n">
        <v>0.0</v>
      </c>
      <c r="D104" s="12" t="n">
        <v>0.0</v>
      </c>
      <c r="E104" s="12" t="n">
        <v>0.0</v>
      </c>
      <c r="F104" s="12" t="n">
        <v>1.0</v>
      </c>
      <c r="G104" s="12" t="n">
        <v>3.0</v>
      </c>
      <c r="H104" s="12" t="n">
        <v>0.0</v>
      </c>
      <c r="I104" s="12" t="n">
        <v>1.0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5.0</v>
      </c>
      <c r="AE104" s="37">
        <v>0</v>
      </c>
    </row>
    <row r="105" spans="1:31" x14ac:dyDescent="0.2">
      <c r="A105" s="9" t="s">
        <v>464</v>
      </c>
      <c r="B105" s="9" t="s">
        <v>318</v>
      </c>
      <c r="C105" s="12" t="n">
        <v>0.0</v>
      </c>
      <c r="D105" s="12" t="n">
        <v>4.0</v>
      </c>
      <c r="E105" s="12" t="n">
        <v>0.0</v>
      </c>
      <c r="F105" s="12" t="n">
        <v>0.0</v>
      </c>
      <c r="G105" s="12" t="n">
        <v>0.0</v>
      </c>
      <c r="H105" s="12" t="n">
        <v>30.0</v>
      </c>
      <c r="I105" s="12" t="n">
        <v>0.0</v>
      </c>
      <c r="J105" s="12" t="n">
        <v>0.0</v>
      </c>
      <c r="K105" s="12" t="n">
        <v>0.0</v>
      </c>
      <c r="L105" s="12" t="n">
        <v>0.0</v>
      </c>
      <c r="M105" s="12" t="n">
        <v>0.0</v>
      </c>
      <c r="N105" s="12" t="n">
        <v>2.0</v>
      </c>
      <c r="O105" s="12" t="n">
        <v>0.0</v>
      </c>
      <c r="P105" s="12" t="n">
        <v>0.0</v>
      </c>
      <c r="Q105" s="12" t="n">
        <v>2.0</v>
      </c>
      <c r="R105" s="12" t="n">
        <v>0.0</v>
      </c>
      <c r="S105" s="12" t="n">
        <v>0.0</v>
      </c>
      <c r="T105" s="12" t="n">
        <v>0.0</v>
      </c>
      <c r="U105" s="12" t="n">
        <v>0.0</v>
      </c>
      <c r="V105" s="12" t="n">
        <v>0.0</v>
      </c>
      <c r="W105" s="12" t="n">
        <v>0.0</v>
      </c>
      <c r="X105" s="12" t="n">
        <v>1.0</v>
      </c>
      <c r="Y105" s="12" t="n">
        <v>0.0</v>
      </c>
      <c r="Z105" s="12" t="n">
        <v>0.0</v>
      </c>
      <c r="AA105" s="12" t="n">
        <v>0.0</v>
      </c>
      <c r="AB105" s="12" t="n">
        <v>0.0</v>
      </c>
      <c r="AC105" s="12" t="n">
        <v>0.0</v>
      </c>
      <c r="AD105" s="10" t="n">
        <f t="shared" si="1"/>
        <v>39.0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15.0</v>
      </c>
      <c r="E108" s="12" t="n">
        <v>0.0</v>
      </c>
      <c r="F108" s="12" t="n">
        <v>0.0</v>
      </c>
      <c r="G108" s="12" t="n">
        <v>0.0</v>
      </c>
      <c r="H108" s="12" t="n">
        <v>117.0</v>
      </c>
      <c r="I108" s="12" t="n">
        <v>0.0</v>
      </c>
      <c r="J108" s="12" t="n">
        <v>0.0</v>
      </c>
      <c r="K108" s="12" t="n">
        <v>0.0</v>
      </c>
      <c r="L108" s="12" t="n">
        <v>0.0</v>
      </c>
      <c r="M108" s="12" t="n">
        <v>0.0</v>
      </c>
      <c r="N108" s="12" t="n">
        <v>90.0</v>
      </c>
      <c r="O108" s="12" t="n">
        <v>0.0</v>
      </c>
      <c r="P108" s="12" t="n">
        <v>0.0</v>
      </c>
      <c r="Q108" s="12" t="n">
        <v>0.0</v>
      </c>
      <c r="R108" s="12" t="n">
        <v>5.0</v>
      </c>
      <c r="S108" s="12" t="n">
        <v>0.0</v>
      </c>
      <c r="T108" s="12" t="n">
        <v>0.0</v>
      </c>
      <c r="U108" s="12" t="n">
        <v>0.0</v>
      </c>
      <c r="V108" s="12" t="n">
        <v>0.0</v>
      </c>
      <c r="W108" s="12" t="n">
        <v>0.0</v>
      </c>
      <c r="X108" s="12" t="n">
        <v>0.0</v>
      </c>
      <c r="Y108" s="12" t="n">
        <v>0.0</v>
      </c>
      <c r="Z108" s="12" t="n">
        <v>3.0</v>
      </c>
      <c r="AA108" s="12" t="n">
        <v>0.0</v>
      </c>
      <c r="AB108" s="12" t="n">
        <v>0.0</v>
      </c>
      <c r="AC108" s="12" t="n">
        <v>0.0</v>
      </c>
      <c r="AD108" s="10" t="n">
        <f t="shared" si="1"/>
        <v>230.0</v>
      </c>
      <c r="AE108" s="37">
        <v>0</v>
      </c>
    </row>
    <row r="109" spans="1:31" x14ac:dyDescent="0.2">
      <c r="A109" s="9" t="s">
        <v>466</v>
      </c>
      <c r="B109" s="9" t="s">
        <v>318</v>
      </c>
      <c r="C109" s="12" t="n">
        <v>1.0</v>
      </c>
      <c r="D109" s="12" t="n">
        <v>1.0</v>
      </c>
      <c r="E109" s="12" t="n">
        <v>0.0</v>
      </c>
      <c r="F109" s="12" t="n">
        <v>0.0</v>
      </c>
      <c r="G109" s="12" t="n">
        <v>0.0</v>
      </c>
      <c r="H109" s="12" t="n">
        <v>105.0</v>
      </c>
      <c r="I109" s="12" t="n">
        <v>0.0</v>
      </c>
      <c r="J109" s="12" t="n">
        <v>0.0</v>
      </c>
      <c r="K109" s="12" t="n">
        <v>0.0</v>
      </c>
      <c r="L109" s="12" t="n">
        <v>0.0</v>
      </c>
      <c r="M109" s="12" t="n">
        <v>1.0</v>
      </c>
      <c r="N109" s="12" t="n">
        <v>29.0</v>
      </c>
      <c r="O109" s="12" t="n">
        <v>0.0</v>
      </c>
      <c r="P109" s="12" t="n">
        <v>0.0</v>
      </c>
      <c r="Q109" s="12" t="n">
        <v>0.0</v>
      </c>
      <c r="R109" s="12" t="n">
        <v>0.0</v>
      </c>
      <c r="S109" s="12" t="n">
        <v>0.0</v>
      </c>
      <c r="T109" s="12" t="n">
        <v>0.0</v>
      </c>
      <c r="U109" s="12" t="n">
        <v>0.0</v>
      </c>
      <c r="V109" s="12" t="n">
        <v>0.0</v>
      </c>
      <c r="W109" s="12" t="n">
        <v>0.0</v>
      </c>
      <c r="X109" s="12" t="n">
        <v>1.0</v>
      </c>
      <c r="Y109" s="12" t="n">
        <v>0.0</v>
      </c>
      <c r="Z109" s="12" t="n">
        <v>0.0</v>
      </c>
      <c r="AA109" s="12" t="n">
        <v>0.0</v>
      </c>
      <c r="AB109" s="12" t="n">
        <v>0.0</v>
      </c>
      <c r="AC109" s="12" t="n">
        <v>0.0</v>
      </c>
      <c r="AD109" s="10" t="n">
        <f t="shared" si="1"/>
        <v>138.0</v>
      </c>
      <c r="AE109" s="37">
        <v>0</v>
      </c>
    </row>
    <row r="110" spans="1:31" x14ac:dyDescent="0.2">
      <c r="A110" s="9" t="s">
        <v>467</v>
      </c>
      <c r="B110" s="9" t="s">
        <v>319</v>
      </c>
      <c r="C110" s="12" t="n">
        <v>2.0</v>
      </c>
      <c r="D110" s="12" t="n">
        <v>2.0</v>
      </c>
      <c r="E110" s="12" t="n">
        <v>0.0</v>
      </c>
      <c r="F110" s="12" t="n">
        <v>0.0</v>
      </c>
      <c r="G110" s="12" t="n">
        <v>0.0</v>
      </c>
      <c r="H110" s="12" t="n">
        <v>11.0</v>
      </c>
      <c r="I110" s="12" t="n">
        <v>0.0</v>
      </c>
      <c r="J110" s="12" t="n">
        <v>0.0</v>
      </c>
      <c r="K110" s="12" t="n">
        <v>0.0</v>
      </c>
      <c r="L110" s="12" t="n">
        <v>0.0</v>
      </c>
      <c r="M110" s="12" t="n">
        <v>10.0</v>
      </c>
      <c r="N110" s="12" t="n">
        <v>6.0</v>
      </c>
      <c r="O110" s="12" t="n">
        <v>0.0</v>
      </c>
      <c r="P110" s="12" t="n">
        <v>0.0</v>
      </c>
      <c r="Q110" s="12" t="n">
        <v>0.0</v>
      </c>
      <c r="R110" s="12" t="n">
        <v>0.0</v>
      </c>
      <c r="S110" s="12" t="n">
        <v>0.0</v>
      </c>
      <c r="T110" s="12" t="n">
        <v>1.0</v>
      </c>
      <c r="U110" s="12" t="n">
        <v>0.0</v>
      </c>
      <c r="V110" s="12" t="n">
        <v>2.0</v>
      </c>
      <c r="W110" s="12" t="n">
        <v>0.0</v>
      </c>
      <c r="X110" s="12" t="n">
        <v>15.0</v>
      </c>
      <c r="Y110" s="12" t="n">
        <v>0.0</v>
      </c>
      <c r="Z110" s="12" t="n">
        <v>0.0</v>
      </c>
      <c r="AA110" s="12" t="n">
        <v>0.0</v>
      </c>
      <c r="AB110" s="12" t="n">
        <v>0.0</v>
      </c>
      <c r="AC110" s="12" t="n">
        <v>0.0</v>
      </c>
      <c r="AD110" s="10" t="n">
        <f t="shared" si="1"/>
        <v>49.0</v>
      </c>
      <c r="AE110" s="37">
        <v>0</v>
      </c>
    </row>
    <row r="111" spans="1:31" x14ac:dyDescent="0.2">
      <c r="A111" s="9" t="s">
        <v>467</v>
      </c>
      <c r="B111" s="9" t="s">
        <v>318</v>
      </c>
      <c r="C111" s="12" t="n">
        <v>0.0</v>
      </c>
      <c r="D111" s="12" t="n">
        <v>6.0</v>
      </c>
      <c r="E111" s="12" t="n">
        <v>1.0</v>
      </c>
      <c r="F111" s="12" t="n">
        <v>0.0</v>
      </c>
      <c r="G111" s="12" t="n">
        <v>0.0</v>
      </c>
      <c r="H111" s="12" t="n">
        <v>3.0</v>
      </c>
      <c r="I111" s="12" t="n">
        <v>1.0</v>
      </c>
      <c r="J111" s="12" t="n">
        <v>0.0</v>
      </c>
      <c r="K111" s="12" t="n">
        <v>3.0</v>
      </c>
      <c r="L111" s="12" t="n">
        <v>0.0</v>
      </c>
      <c r="M111" s="12" t="n">
        <v>2.0</v>
      </c>
      <c r="N111" s="12" t="n">
        <v>85.0</v>
      </c>
      <c r="O111" s="12" t="n">
        <v>0.0</v>
      </c>
      <c r="P111" s="12" t="n">
        <v>0.0</v>
      </c>
      <c r="Q111" s="12" t="n">
        <v>0.0</v>
      </c>
      <c r="R111" s="12" t="n">
        <v>0.0</v>
      </c>
      <c r="S111" s="12" t="n">
        <v>0.0</v>
      </c>
      <c r="T111" s="12" t="n">
        <v>1.0</v>
      </c>
      <c r="U111" s="12" t="n">
        <v>0.0</v>
      </c>
      <c r="V111" s="12" t="n">
        <v>0.0</v>
      </c>
      <c r="W111" s="12" t="n">
        <v>0.0</v>
      </c>
      <c r="X111" s="12" t="n">
        <v>4.0</v>
      </c>
      <c r="Y111" s="12" t="n">
        <v>0.0</v>
      </c>
      <c r="Z111" s="12" t="n">
        <v>0.0</v>
      </c>
      <c r="AA111" s="12" t="n">
        <v>0.0</v>
      </c>
      <c r="AB111" s="12" t="n">
        <v>0.0</v>
      </c>
      <c r="AC111" s="12" t="n">
        <v>0.0</v>
      </c>
      <c r="AD111" s="10" t="n">
        <f t="shared" si="1"/>
        <v>106.0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1.0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1.0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1.0</v>
      </c>
      <c r="L113" s="12" t="n">
        <v>1.0</v>
      </c>
      <c r="M113" s="12" t="n">
        <v>0.0</v>
      </c>
      <c r="N113" s="12" t="n">
        <v>1.0</v>
      </c>
      <c r="O113" s="12" t="n">
        <v>0.0</v>
      </c>
      <c r="P113" s="12" t="n">
        <v>0.0</v>
      </c>
      <c r="Q113" s="12" t="n">
        <v>0.0</v>
      </c>
      <c r="R113" s="12" t="n">
        <v>0.0</v>
      </c>
      <c r="S113" s="12" t="n">
        <v>0.0</v>
      </c>
      <c r="T113" s="12" t="n">
        <v>0.0</v>
      </c>
      <c r="U113" s="12" t="n">
        <v>0.0</v>
      </c>
      <c r="V113" s="12" t="n">
        <v>0.0</v>
      </c>
      <c r="W113" s="12" t="n">
        <v>0.0</v>
      </c>
      <c r="X113" s="12" t="n">
        <v>1.0</v>
      </c>
      <c r="Y113" s="12" t="n">
        <v>0.0</v>
      </c>
      <c r="Z113" s="12" t="n">
        <v>0.0</v>
      </c>
      <c r="AA113" s="12" t="n">
        <v>0.0</v>
      </c>
      <c r="AB113" s="12" t="n">
        <v>0.0</v>
      </c>
      <c r="AC113" s="12" t="n">
        <v>0.0</v>
      </c>
      <c r="AD113" s="10" t="n">
        <f t="shared" si="1"/>
        <v>4.0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4.0</v>
      </c>
      <c r="D120" s="12" t="n">
        <v>68.0</v>
      </c>
      <c r="E120" s="12" t="n">
        <v>0.0</v>
      </c>
      <c r="F120" s="12" t="n">
        <v>1.0</v>
      </c>
      <c r="G120" s="12" t="n">
        <v>0.0</v>
      </c>
      <c r="H120" s="12" t="n">
        <v>21.0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94.0</v>
      </c>
      <c r="AE120" s="37">
        <v>0</v>
      </c>
    </row>
    <row r="121" spans="1:31" x14ac:dyDescent="0.2">
      <c r="A121" s="9" t="s">
        <v>472</v>
      </c>
      <c r="B121" s="9" t="s">
        <v>318</v>
      </c>
      <c r="C121" s="12" t="n">
        <v>0.0</v>
      </c>
      <c r="D121" s="12" t="n">
        <v>2.0</v>
      </c>
      <c r="E121" s="12" t="n">
        <v>6.0</v>
      </c>
      <c r="F121" s="12" t="n">
        <v>0.0</v>
      </c>
      <c r="G121" s="12" t="n">
        <v>2.0</v>
      </c>
      <c r="H121" s="12" t="n">
        <v>0.0</v>
      </c>
      <c r="I121" s="12" t="n">
        <v>0.0</v>
      </c>
      <c r="J121" s="12" t="n">
        <v>0.0</v>
      </c>
      <c r="K121" s="12" t="n">
        <v>1.0</v>
      </c>
      <c r="L121" s="12" t="n">
        <v>0.0</v>
      </c>
      <c r="M121" s="12" t="n">
        <v>0.0</v>
      </c>
      <c r="N121" s="12" t="n">
        <v>1.0</v>
      </c>
      <c r="O121" s="12" t="n">
        <v>0.0</v>
      </c>
      <c r="P121" s="12" t="n">
        <v>0.0</v>
      </c>
      <c r="Q121" s="12" t="n">
        <v>2.0</v>
      </c>
      <c r="R121" s="12" t="n">
        <v>0.0</v>
      </c>
      <c r="S121" s="12" t="n">
        <v>1.0</v>
      </c>
      <c r="T121" s="12" t="n">
        <v>20.0</v>
      </c>
      <c r="U121" s="12" t="n">
        <v>0.0</v>
      </c>
      <c r="V121" s="12" t="n">
        <v>7.0</v>
      </c>
      <c r="W121" s="12" t="n">
        <v>0.0</v>
      </c>
      <c r="X121" s="12" t="n">
        <v>72.0</v>
      </c>
      <c r="Y121" s="12" t="n">
        <v>0.0</v>
      </c>
      <c r="Z121" s="12" t="n">
        <v>9.0</v>
      </c>
      <c r="AA121" s="12" t="n">
        <v>0.0</v>
      </c>
      <c r="AB121" s="12" t="n">
        <v>0.0</v>
      </c>
      <c r="AC121" s="12" t="n">
        <v>0.0</v>
      </c>
      <c r="AD121" s="10" t="n">
        <f t="shared" si="1"/>
        <v>123.0</v>
      </c>
      <c r="AE121" s="37">
        <v>0</v>
      </c>
    </row>
    <row r="122" spans="1:31" x14ac:dyDescent="0.2">
      <c r="A122" s="9" t="s">
        <v>473</v>
      </c>
      <c r="B122" s="9" t="s">
        <v>319</v>
      </c>
      <c r="C122" s="12" t="n">
        <v>0.0</v>
      </c>
      <c r="D122" s="12" t="n">
        <v>136.0</v>
      </c>
      <c r="E122" s="12" t="n">
        <v>0.0</v>
      </c>
      <c r="F122" s="12" t="n">
        <v>1.0</v>
      </c>
      <c r="G122" s="12" t="n">
        <v>0.0</v>
      </c>
      <c r="H122" s="12" t="n">
        <v>1.0</v>
      </c>
      <c r="I122" s="12" t="n">
        <v>0.0</v>
      </c>
      <c r="J122" s="12" t="n">
        <v>0.0</v>
      </c>
      <c r="K122" s="12" t="n">
        <v>0.0</v>
      </c>
      <c r="L122" s="12" t="n">
        <v>0.0</v>
      </c>
      <c r="M122" s="12" t="n">
        <v>0.0</v>
      </c>
      <c r="N122" s="12" t="n">
        <v>2.0</v>
      </c>
      <c r="O122" s="12" t="n">
        <v>0.0</v>
      </c>
      <c r="P122" s="12" t="n">
        <v>0.0</v>
      </c>
      <c r="Q122" s="12" t="n">
        <v>1.0</v>
      </c>
      <c r="R122" s="12" t="n">
        <v>0.0</v>
      </c>
      <c r="S122" s="12" t="n">
        <v>0.0</v>
      </c>
      <c r="T122" s="12" t="n">
        <v>0.0</v>
      </c>
      <c r="U122" s="12" t="n">
        <v>1.0</v>
      </c>
      <c r="V122" s="12" t="n">
        <v>0.0</v>
      </c>
      <c r="W122" s="12" t="n">
        <v>0.0</v>
      </c>
      <c r="X122" s="12" t="n">
        <v>0.0</v>
      </c>
      <c r="Y122" s="12" t="n">
        <v>0.0</v>
      </c>
      <c r="Z122" s="12" t="n">
        <v>0.0</v>
      </c>
      <c r="AA122" s="12" t="n">
        <v>0.0</v>
      </c>
      <c r="AB122" s="12" t="n">
        <v>0.0</v>
      </c>
      <c r="AC122" s="12" t="n">
        <v>0.0</v>
      </c>
      <c r="AD122" s="10" t="n">
        <f t="shared" si="1"/>
        <v>142.0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13.0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13.0</v>
      </c>
      <c r="AE124" s="37">
        <v>0</v>
      </c>
    </row>
    <row r="125" spans="1:31" x14ac:dyDescent="0.2">
      <c r="A125" s="9" t="s">
        <v>474</v>
      </c>
      <c r="B125" s="9" t="s">
        <v>318</v>
      </c>
      <c r="C125" s="12" t="n">
        <v>0.0</v>
      </c>
      <c r="D125" s="12" t="n">
        <v>0.0</v>
      </c>
      <c r="E125" s="12" t="n">
        <v>0.0</v>
      </c>
      <c r="F125" s="12" t="n">
        <v>0.0</v>
      </c>
      <c r="G125" s="12" t="n">
        <v>0.0</v>
      </c>
      <c r="H125" s="12" t="n">
        <v>2.0</v>
      </c>
      <c r="I125" s="12" t="n">
        <v>0.0</v>
      </c>
      <c r="J125" s="12" t="n">
        <v>0.0</v>
      </c>
      <c r="K125" s="12" t="n">
        <v>2.0</v>
      </c>
      <c r="L125" s="12" t="n">
        <v>0.0</v>
      </c>
      <c r="M125" s="12" t="n">
        <v>0.0</v>
      </c>
      <c r="N125" s="12" t="n">
        <v>0.0</v>
      </c>
      <c r="O125" s="12" t="n">
        <v>0.0</v>
      </c>
      <c r="P125" s="12" t="n">
        <v>0.0</v>
      </c>
      <c r="Q125" s="12" t="n">
        <v>0.0</v>
      </c>
      <c r="R125" s="12" t="n">
        <v>0.0</v>
      </c>
      <c r="S125" s="12" t="n">
        <v>1.0</v>
      </c>
      <c r="T125" s="12" t="n">
        <v>0.0</v>
      </c>
      <c r="U125" s="12" t="n">
        <v>0.0</v>
      </c>
      <c r="V125" s="12" t="n">
        <v>0.0</v>
      </c>
      <c r="W125" s="12" t="n">
        <v>0.0</v>
      </c>
      <c r="X125" s="12" t="n">
        <v>1.0</v>
      </c>
      <c r="Y125" s="12" t="n">
        <v>0.0</v>
      </c>
      <c r="Z125" s="12" t="n">
        <v>0.0</v>
      </c>
      <c r="AA125" s="12" t="n">
        <v>0.0</v>
      </c>
      <c r="AB125" s="12" t="n">
        <v>0.0</v>
      </c>
      <c r="AC125" s="12" t="n">
        <v>0.0</v>
      </c>
      <c r="AD125" s="10" t="n">
        <f t="shared" si="1"/>
        <v>6.0</v>
      </c>
      <c r="AE125" s="37">
        <v>0</v>
      </c>
    </row>
    <row r="126" spans="1:31" x14ac:dyDescent="0.2">
      <c r="A126" s="9" t="s">
        <v>475</v>
      </c>
      <c r="B126" s="9" t="s">
        <v>319</v>
      </c>
      <c r="C126" s="12" t="n">
        <v>0.0</v>
      </c>
      <c r="D126" s="12" t="n">
        <v>1.0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1.0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367.0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367.0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47.0</v>
      </c>
      <c r="D138" s="12" t="n">
        <v>81.0</v>
      </c>
      <c r="E138" s="12" t="n">
        <v>0.0</v>
      </c>
      <c r="F138" s="12" t="n">
        <v>0.0</v>
      </c>
      <c r="G138" s="12" t="n">
        <v>3.0</v>
      </c>
      <c r="H138" s="12" t="n">
        <v>27.0</v>
      </c>
      <c r="I138" s="12" t="n">
        <v>11.0</v>
      </c>
      <c r="J138" s="12" t="n">
        <v>0.0</v>
      </c>
      <c r="K138" s="12" t="n">
        <v>2.0</v>
      </c>
      <c r="L138" s="12" t="n">
        <v>1.0</v>
      </c>
      <c r="M138" s="12" t="n">
        <v>61.0</v>
      </c>
      <c r="N138" s="12" t="n">
        <v>170.0</v>
      </c>
      <c r="O138" s="12" t="n">
        <v>0.0</v>
      </c>
      <c r="P138" s="12" t="n">
        <v>0.0</v>
      </c>
      <c r="Q138" s="12" t="n">
        <v>0.0</v>
      </c>
      <c r="R138" s="12" t="n">
        <v>0.0</v>
      </c>
      <c r="S138" s="12" t="n">
        <v>0.0</v>
      </c>
      <c r="T138" s="12" t="n">
        <v>1.0</v>
      </c>
      <c r="U138" s="12" t="n">
        <v>16.0</v>
      </c>
      <c r="V138" s="12" t="n">
        <v>1.0</v>
      </c>
      <c r="W138" s="12" t="n">
        <v>0.0</v>
      </c>
      <c r="X138" s="12" t="n">
        <v>15.0</v>
      </c>
      <c r="Y138" s="12" t="n">
        <v>0.0</v>
      </c>
      <c r="Z138" s="12" t="n">
        <v>1.0</v>
      </c>
      <c r="AA138" s="12" t="n">
        <v>15.0</v>
      </c>
      <c r="AB138" s="12" t="n">
        <v>0.0</v>
      </c>
      <c r="AC138" s="12" t="n">
        <v>0.0</v>
      </c>
      <c r="AD138" s="10" t="n">
        <f t="shared" si="1"/>
        <v>452.0</v>
      </c>
      <c r="AE138" s="37">
        <v>0</v>
      </c>
    </row>
    <row r="139" spans="1:31" x14ac:dyDescent="0.2">
      <c r="A139" s="3" t="s">
        <v>442</v>
      </c>
      <c r="B139" s="9" t="s">
        <v>318</v>
      </c>
      <c r="C139" s="12" t="n">
        <v>3.0</v>
      </c>
      <c r="D139" s="12" t="n">
        <v>20.0</v>
      </c>
      <c r="E139" s="12" t="n">
        <v>0.0</v>
      </c>
      <c r="F139" s="12" t="n">
        <v>0.0</v>
      </c>
      <c r="G139" s="12" t="n">
        <v>1.0</v>
      </c>
      <c r="H139" s="12" t="n">
        <v>30.0</v>
      </c>
      <c r="I139" s="12" t="n">
        <v>0.0</v>
      </c>
      <c r="J139" s="12" t="n">
        <v>1.0</v>
      </c>
      <c r="K139" s="12" t="n">
        <v>15.0</v>
      </c>
      <c r="L139" s="12" t="n">
        <v>0.0</v>
      </c>
      <c r="M139" s="12" t="n">
        <v>15.0</v>
      </c>
      <c r="N139" s="12" t="n">
        <v>14.0</v>
      </c>
      <c r="O139" s="12" t="n">
        <v>2.0</v>
      </c>
      <c r="P139" s="12" t="n">
        <v>0.0</v>
      </c>
      <c r="Q139" s="12" t="n">
        <v>0.0</v>
      </c>
      <c r="R139" s="12" t="n">
        <v>0.0</v>
      </c>
      <c r="S139" s="12" t="n">
        <v>9.0</v>
      </c>
      <c r="T139" s="12" t="n">
        <v>1.0</v>
      </c>
      <c r="U139" s="12" t="n">
        <v>0.0</v>
      </c>
      <c r="V139" s="12" t="n">
        <v>1.0</v>
      </c>
      <c r="W139" s="12" t="n">
        <v>0.0</v>
      </c>
      <c r="X139" s="12" t="n">
        <v>11.0</v>
      </c>
      <c r="Y139" s="12" t="n">
        <v>0.0</v>
      </c>
      <c r="Z139" s="12" t="n">
        <v>25.0</v>
      </c>
      <c r="AA139" s="12" t="n">
        <v>3.0</v>
      </c>
      <c r="AB139" s="12" t="n">
        <v>0.0</v>
      </c>
      <c r="AC139" s="12" t="n">
        <v>0.0</v>
      </c>
      <c r="AD139" s="10" t="n">
        <f t="shared" si="1"/>
        <v>151.0</v>
      </c>
      <c r="AE139" s="37">
        <v>0</v>
      </c>
    </row>
    <row r="140" spans="1:31" x14ac:dyDescent="0.2">
      <c r="A140" s="3" t="s">
        <v>440</v>
      </c>
      <c r="B140" s="9" t="s">
        <v>319</v>
      </c>
      <c r="C140" s="12" t="n">
        <v>12.0</v>
      </c>
      <c r="D140" s="12" t="n">
        <v>0.0</v>
      </c>
      <c r="E140" s="12" t="n">
        <v>0.0</v>
      </c>
      <c r="F140" s="12" t="n">
        <v>0.0</v>
      </c>
      <c r="G140" s="12" t="n">
        <v>0.0</v>
      </c>
      <c r="H140" s="12" t="n">
        <v>818.0</v>
      </c>
      <c r="I140" s="12" t="n">
        <v>0.0</v>
      </c>
      <c r="J140" s="12" t="n">
        <v>1.0</v>
      </c>
      <c r="K140" s="12" t="n">
        <v>0.0</v>
      </c>
      <c r="L140" s="12" t="n">
        <v>0.0</v>
      </c>
      <c r="M140" s="12" t="n">
        <v>0.0</v>
      </c>
      <c r="N140" s="12" t="n">
        <v>0.0</v>
      </c>
      <c r="O140" s="12" t="n">
        <v>0.0</v>
      </c>
      <c r="P140" s="12" t="n">
        <v>0.0</v>
      </c>
      <c r="Q140" s="12" t="n">
        <v>0.0</v>
      </c>
      <c r="R140" s="12" t="n">
        <v>1.0</v>
      </c>
      <c r="S140" s="12" t="n">
        <v>0.0</v>
      </c>
      <c r="T140" s="12" t="n">
        <v>1.0</v>
      </c>
      <c r="U140" s="12" t="n">
        <v>0.0</v>
      </c>
      <c r="V140" s="12" t="n">
        <v>0.0</v>
      </c>
      <c r="W140" s="12" t="n">
        <v>0.0</v>
      </c>
      <c r="X140" s="12" t="n">
        <v>1.0</v>
      </c>
      <c r="Y140" s="12" t="n">
        <v>0.0</v>
      </c>
      <c r="Z140" s="12" t="n">
        <v>0.0</v>
      </c>
      <c r="AA140" s="12" t="n">
        <v>0.0</v>
      </c>
      <c r="AB140" s="12" t="n">
        <v>0.0</v>
      </c>
      <c r="AC140" s="12" t="n">
        <v>0.0</v>
      </c>
      <c r="AD140" s="10" t="n">
        <f t="shared" si="1"/>
        <v>834.0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1.0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1.0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2.0</v>
      </c>
      <c r="D144" s="12" t="n">
        <v>2.0</v>
      </c>
      <c r="E144" s="12" t="n">
        <v>0.0</v>
      </c>
      <c r="F144" s="12" t="n">
        <v>0.0</v>
      </c>
      <c r="G144" s="12" t="n">
        <v>0.0</v>
      </c>
      <c r="H144" s="12" t="n">
        <v>11.0</v>
      </c>
      <c r="I144" s="12" t="n">
        <v>0.0</v>
      </c>
      <c r="J144" s="12" t="n">
        <v>0.0</v>
      </c>
      <c r="K144" s="12" t="n">
        <v>0.0</v>
      </c>
      <c r="L144" s="12" t="n">
        <v>0.0</v>
      </c>
      <c r="M144" s="12" t="n">
        <v>10.0</v>
      </c>
      <c r="N144" s="12" t="n">
        <v>6.0</v>
      </c>
      <c r="O144" s="12" t="n">
        <v>0.0</v>
      </c>
      <c r="P144" s="12" t="n">
        <v>0.0</v>
      </c>
      <c r="Q144" s="12" t="n">
        <v>0.0</v>
      </c>
      <c r="R144" s="12" t="n">
        <v>0.0</v>
      </c>
      <c r="S144" s="12" t="n">
        <v>0.0</v>
      </c>
      <c r="T144" s="12" t="n">
        <v>1.0</v>
      </c>
      <c r="U144" s="12" t="n">
        <v>0.0</v>
      </c>
      <c r="V144" s="12" t="n">
        <v>2.0</v>
      </c>
      <c r="W144" s="12" t="n">
        <v>0.0</v>
      </c>
      <c r="X144" s="12" t="n">
        <v>15.0</v>
      </c>
      <c r="Y144" s="12" t="n">
        <v>0.0</v>
      </c>
      <c r="Z144" s="12" t="n">
        <v>0.0</v>
      </c>
      <c r="AA144" s="12" t="n">
        <v>0.0</v>
      </c>
      <c r="AB144" s="12" t="n">
        <v>0.0</v>
      </c>
      <c r="AC144" s="12" t="n">
        <v>0.0</v>
      </c>
      <c r="AD144" s="10" t="n">
        <f t="shared" si="1"/>
        <v>49.0</v>
      </c>
      <c r="AE144" s="37">
        <v>0</v>
      </c>
    </row>
    <row r="145" spans="1:31" x14ac:dyDescent="0.2">
      <c r="A145" s="3" t="s">
        <v>436</v>
      </c>
      <c r="B145" s="9" t="s">
        <v>318</v>
      </c>
      <c r="C145" s="12" t="n">
        <v>0.0</v>
      </c>
      <c r="D145" s="12" t="n">
        <v>6.0</v>
      </c>
      <c r="E145" s="12" t="n">
        <v>1.0</v>
      </c>
      <c r="F145" s="12" t="n">
        <v>0.0</v>
      </c>
      <c r="G145" s="12" t="n">
        <v>0.0</v>
      </c>
      <c r="H145" s="12" t="n">
        <v>3.0</v>
      </c>
      <c r="I145" s="12" t="n">
        <v>1.0</v>
      </c>
      <c r="J145" s="12" t="n">
        <v>0.0</v>
      </c>
      <c r="K145" s="12" t="n">
        <v>3.0</v>
      </c>
      <c r="L145" s="12" t="n">
        <v>0.0</v>
      </c>
      <c r="M145" s="12" t="n">
        <v>2.0</v>
      </c>
      <c r="N145" s="12" t="n">
        <v>85.0</v>
      </c>
      <c r="O145" s="12" t="n">
        <v>0.0</v>
      </c>
      <c r="P145" s="12" t="n">
        <v>0.0</v>
      </c>
      <c r="Q145" s="12" t="n">
        <v>0.0</v>
      </c>
      <c r="R145" s="12" t="n">
        <v>0.0</v>
      </c>
      <c r="S145" s="12" t="n">
        <v>0.0</v>
      </c>
      <c r="T145" s="12" t="n">
        <v>1.0</v>
      </c>
      <c r="U145" s="12" t="n">
        <v>0.0</v>
      </c>
      <c r="V145" s="12" t="n">
        <v>0.0</v>
      </c>
      <c r="W145" s="12" t="n">
        <v>0.0</v>
      </c>
      <c r="X145" s="12" t="n">
        <v>4.0</v>
      </c>
      <c r="Y145" s="12" t="n">
        <v>0.0</v>
      </c>
      <c r="Z145" s="12" t="n">
        <v>0.0</v>
      </c>
      <c r="AA145" s="12" t="n">
        <v>0.0</v>
      </c>
      <c r="AB145" s="12" t="n">
        <v>0.0</v>
      </c>
      <c r="AC145" s="12" t="n">
        <v>0.0</v>
      </c>
      <c r="AD145" s="10" t="n">
        <f t="shared" si="1"/>
        <v>106.0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1.0</v>
      </c>
      <c r="L146" s="12" t="n">
        <v>0.0</v>
      </c>
      <c r="M146" s="12" t="n">
        <v>0.0</v>
      </c>
      <c r="N146" s="12" t="n">
        <v>1.0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2.0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1.0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1.0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1.0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1.0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1.0</v>
      </c>
      <c r="D156" s="12" t="n">
        <v>0.0</v>
      </c>
      <c r="E156" s="12" t="n">
        <v>0.0</v>
      </c>
      <c r="F156" s="12" t="n">
        <v>0.0</v>
      </c>
      <c r="G156" s="12" t="n">
        <v>0.0</v>
      </c>
      <c r="H156" s="12" t="n">
        <v>1.0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2.0</v>
      </c>
      <c r="AE156" s="37">
        <v>0</v>
      </c>
    </row>
    <row r="157" spans="1:31" x14ac:dyDescent="0.2">
      <c r="A157" s="3" t="s">
        <v>424</v>
      </c>
      <c r="B157" s="9" t="s">
        <v>318</v>
      </c>
      <c r="C157" s="12" t="n">
        <v>0.0</v>
      </c>
      <c r="D157" s="12" t="n">
        <v>0.0</v>
      </c>
      <c r="E157" s="12" t="n">
        <v>7.0</v>
      </c>
      <c r="F157" s="12" t="n">
        <v>0.0</v>
      </c>
      <c r="G157" s="12" t="n">
        <v>2.0</v>
      </c>
      <c r="H157" s="12" t="n">
        <v>2.0</v>
      </c>
      <c r="I157" s="12" t="n">
        <v>0.0</v>
      </c>
      <c r="J157" s="12" t="n">
        <v>0.0</v>
      </c>
      <c r="K157" s="12" t="n">
        <v>0.0</v>
      </c>
      <c r="L157" s="12" t="n">
        <v>0.0</v>
      </c>
      <c r="M157" s="12" t="n">
        <v>0.0</v>
      </c>
      <c r="N157" s="12" t="n">
        <v>6.0</v>
      </c>
      <c r="O157" s="12" t="n">
        <v>4.0</v>
      </c>
      <c r="P157" s="12" t="n">
        <v>1.0</v>
      </c>
      <c r="Q157" s="12" t="n">
        <v>1.0</v>
      </c>
      <c r="R157" s="12" t="n">
        <v>0.0</v>
      </c>
      <c r="S157" s="12" t="n">
        <v>0.0</v>
      </c>
      <c r="T157" s="12" t="n">
        <v>4.0</v>
      </c>
      <c r="U157" s="12" t="n">
        <v>0.0</v>
      </c>
      <c r="V157" s="12" t="n">
        <v>2.0</v>
      </c>
      <c r="W157" s="12" t="n">
        <v>0.0</v>
      </c>
      <c r="X157" s="12" t="n">
        <v>18.0</v>
      </c>
      <c r="Y157" s="12" t="n">
        <v>0.0</v>
      </c>
      <c r="Z157" s="12" t="n">
        <v>11.0</v>
      </c>
      <c r="AA157" s="12" t="n">
        <v>0.0</v>
      </c>
      <c r="AB157" s="12" t="n">
        <v>0.0</v>
      </c>
      <c r="AC157" s="12" t="n">
        <v>0.0</v>
      </c>
      <c r="AD157" s="10" t="n">
        <f t="shared" si="1"/>
        <v>58.0</v>
      </c>
      <c r="AE157" s="37">
        <v>0</v>
      </c>
    </row>
    <row r="158" spans="1:31" x14ac:dyDescent="0.2">
      <c r="A158" s="3" t="s">
        <v>422</v>
      </c>
      <c r="B158" s="9" t="s">
        <v>319</v>
      </c>
      <c r="C158" s="12" t="n">
        <v>0.0</v>
      </c>
      <c r="D158" s="12" t="n">
        <v>0.0</v>
      </c>
      <c r="E158" s="12" t="n">
        <v>0.0</v>
      </c>
      <c r="F158" s="12" t="n">
        <v>0.0</v>
      </c>
      <c r="G158" s="12" t="n">
        <v>0.0</v>
      </c>
      <c r="H158" s="12" t="n">
        <v>2.0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2.0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1.0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1.0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1.0</v>
      </c>
      <c r="L185" s="12" t="n">
        <v>1.0</v>
      </c>
      <c r="M185" s="12" t="n">
        <v>0.0</v>
      </c>
      <c r="N185" s="12" t="n">
        <v>1.0</v>
      </c>
      <c r="O185" s="12" t="n">
        <v>0.0</v>
      </c>
      <c r="P185" s="12" t="n">
        <v>0.0</v>
      </c>
      <c r="Q185" s="12" t="n">
        <v>0.0</v>
      </c>
      <c r="R185" s="12" t="n">
        <v>0.0</v>
      </c>
      <c r="S185" s="12" t="n">
        <v>0.0</v>
      </c>
      <c r="T185" s="12" t="n">
        <v>0.0</v>
      </c>
      <c r="U185" s="12" t="n">
        <v>0.0</v>
      </c>
      <c r="V185" s="12" t="n">
        <v>0.0</v>
      </c>
      <c r="W185" s="12" t="n">
        <v>0.0</v>
      </c>
      <c r="X185" s="12" t="n">
        <v>1.0</v>
      </c>
      <c r="Y185" s="12" t="n">
        <v>0.0</v>
      </c>
      <c r="Z185" s="12" t="n">
        <v>0.0</v>
      </c>
      <c r="AA185" s="12" t="n">
        <v>0.0</v>
      </c>
      <c r="AB185" s="12" t="n">
        <v>0.0</v>
      </c>
      <c r="AC185" s="12" t="n">
        <v>0.0</v>
      </c>
      <c r="AD185" s="10" t="n">
        <f t="shared" si="1"/>
        <v>4.0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1.0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1.0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3.0</v>
      </c>
      <c r="Y198" s="12" t="n">
        <v>0.0</v>
      </c>
      <c r="Z198" s="12" t="n">
        <v>0.0</v>
      </c>
      <c r="AA198" s="12" t="n">
        <v>0.0</v>
      </c>
      <c r="AB198" s="12" t="n">
        <v>0.0</v>
      </c>
      <c r="AC198" s="12" t="n">
        <v>0.0</v>
      </c>
      <c r="AD198" s="10" t="n">
        <f t="shared" si="1"/>
        <v>3.0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0.0</v>
      </c>
      <c r="D214" s="12" t="n">
        <v>0.0</v>
      </c>
      <c r="E214" s="12" t="n">
        <v>0.0</v>
      </c>
      <c r="F214" s="12" t="n">
        <v>0.0</v>
      </c>
      <c r="G214" s="12" t="n">
        <v>35.0</v>
      </c>
      <c r="H214" s="12" t="n">
        <v>7.0</v>
      </c>
      <c r="I214" s="12" t="n">
        <v>0.0</v>
      </c>
      <c r="J214" s="12" t="n">
        <v>0.0</v>
      </c>
      <c r="K214" s="12" t="n">
        <v>13.0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2.0</v>
      </c>
      <c r="Y214" s="12" t="n">
        <v>0.0</v>
      </c>
      <c r="Z214" s="12" t="n">
        <v>0.0</v>
      </c>
      <c r="AA214" s="12" t="n">
        <v>3.0</v>
      </c>
      <c r="AB214" s="12" t="n">
        <v>0.0</v>
      </c>
      <c r="AC214" s="12" t="n">
        <v>0.0</v>
      </c>
      <c r="AD214" s="10" t="n">
        <f t="shared" si="1"/>
        <v>60.0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14.0</v>
      </c>
      <c r="Y218" s="12" t="n">
        <v>0.0</v>
      </c>
      <c r="Z218" s="12" t="n">
        <v>0.0</v>
      </c>
      <c r="AA218" s="12" t="n">
        <v>0.0</v>
      </c>
      <c r="AB218" s="12" t="n">
        <v>0.0</v>
      </c>
      <c r="AC218" s="12" t="n">
        <v>0.0</v>
      </c>
      <c r="AD218" s="10" t="n">
        <f t="shared" si="1"/>
        <v>14.0</v>
      </c>
      <c r="AE218" s="37">
        <v>0</v>
      </c>
    </row>
    <row r="219" spans="1:31" x14ac:dyDescent="0.2">
      <c r="A219" s="9" t="s">
        <v>87</v>
      </c>
      <c r="B219" s="9" t="s">
        <v>318</v>
      </c>
      <c r="C219" s="12" t="n">
        <v>0.0</v>
      </c>
      <c r="D219" s="12" t="n">
        <v>1.0</v>
      </c>
      <c r="E219" s="12" t="n">
        <v>0.0</v>
      </c>
      <c r="F219" s="12" t="n">
        <v>0.0</v>
      </c>
      <c r="G219" s="12" t="n">
        <v>0.0</v>
      </c>
      <c r="H219" s="12" t="n">
        <v>2.0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3.0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1.0</v>
      </c>
      <c r="D419" s="12" t="n">
        <v>161.0</v>
      </c>
      <c r="E419" s="12" t="n">
        <v>0.0</v>
      </c>
      <c r="F419" s="12" t="n">
        <v>1.0</v>
      </c>
      <c r="G419" s="12" t="n">
        <v>0.0</v>
      </c>
      <c r="H419" s="12" t="n">
        <v>2.0</v>
      </c>
      <c r="I419" s="12" t="n">
        <v>0.0</v>
      </c>
      <c r="J419" s="12" t="n">
        <v>0.0</v>
      </c>
      <c r="K419" s="12" t="n">
        <v>0.0</v>
      </c>
      <c r="L419" s="12" t="n">
        <v>0.0</v>
      </c>
      <c r="M419" s="12" t="n">
        <v>1.0</v>
      </c>
      <c r="N419" s="12" t="n">
        <v>185.0</v>
      </c>
      <c r="O419" s="12" t="n">
        <v>12.0</v>
      </c>
      <c r="P419" s="12" t="n">
        <v>0.0</v>
      </c>
      <c r="Q419" s="12" t="n">
        <v>0.0</v>
      </c>
      <c r="R419" s="12" t="n">
        <v>9.0</v>
      </c>
      <c r="S419" s="12" t="n">
        <v>8.0</v>
      </c>
      <c r="T419" s="12" t="n">
        <v>1.0</v>
      </c>
      <c r="U419" s="12" t="n">
        <v>1.0</v>
      </c>
      <c r="V419" s="12" t="n">
        <v>1.0</v>
      </c>
      <c r="W419" s="12" t="n">
        <v>0.0</v>
      </c>
      <c r="X419" s="12" t="n">
        <v>232.0</v>
      </c>
      <c r="Y419" s="12" t="n">
        <v>0.0</v>
      </c>
      <c r="Z419" s="12" t="n">
        <v>52.0</v>
      </c>
      <c r="AA419" s="12" t="n">
        <v>0.0</v>
      </c>
      <c r="AB419" s="12" t="n">
        <v>1.0</v>
      </c>
      <c r="AC419" s="12" t="n">
        <v>2.0</v>
      </c>
      <c r="AD419" s="10" t="n">
        <f t="shared" si="5"/>
        <v>670.0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33.0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33.0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2.0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2.0</v>
      </c>
      <c r="AE423" s="37">
        <v>0</v>
      </c>
    </row>
    <row r="424" spans="1:31" x14ac:dyDescent="0.2">
      <c r="A424" s="48" t="s">
        <v>511</v>
      </c>
      <c r="B424" s="9" t="s">
        <v>319</v>
      </c>
      <c r="C424" s="12" t="n">
        <v>0.0</v>
      </c>
      <c r="D424" s="12" t="n">
        <v>0.0</v>
      </c>
      <c r="E424" s="12" t="n">
        <v>0.0</v>
      </c>
      <c r="F424" s="12" t="n">
        <v>0.0</v>
      </c>
      <c r="G424" s="12" t="n">
        <v>3.0</v>
      </c>
      <c r="H424" s="12" t="n">
        <v>27.0</v>
      </c>
      <c r="I424" s="12" t="n">
        <v>0.0</v>
      </c>
      <c r="J424" s="12" t="n">
        <v>0.0</v>
      </c>
      <c r="K424" s="12" t="n">
        <v>0.0</v>
      </c>
      <c r="L424" s="12" t="n">
        <v>0.0</v>
      </c>
      <c r="M424" s="12" t="n">
        <v>0.0</v>
      </c>
      <c r="N424" s="12" t="n">
        <v>0.0</v>
      </c>
      <c r="O424" s="12" t="n">
        <v>0.0</v>
      </c>
      <c r="P424" s="12" t="n">
        <v>0.0</v>
      </c>
      <c r="Q424" s="12" t="n">
        <v>4.0</v>
      </c>
      <c r="R424" s="12" t="n">
        <v>0.0</v>
      </c>
      <c r="S424" s="12" t="n">
        <v>0.0</v>
      </c>
      <c r="T424" s="12" t="n">
        <v>2.0</v>
      </c>
      <c r="U424" s="12" t="n">
        <v>1.0</v>
      </c>
      <c r="V424" s="12" t="n">
        <v>0.0</v>
      </c>
      <c r="W424" s="12" t="n">
        <v>0.0</v>
      </c>
      <c r="X424" s="12" t="n">
        <v>0.0</v>
      </c>
      <c r="Y424" s="12" t="n">
        <v>0.0</v>
      </c>
      <c r="Z424" s="12" t="n">
        <v>17.0</v>
      </c>
      <c r="AA424" s="12" t="n">
        <v>0.0</v>
      </c>
      <c r="AB424" s="12" t="n">
        <v>0.0</v>
      </c>
      <c r="AC424" s="12" t="n">
        <v>0.0</v>
      </c>
      <c r="AD424" s="10" t="n">
        <f t="shared" si="5"/>
        <v>54.0</v>
      </c>
      <c r="AE424" s="37">
        <v>0</v>
      </c>
    </row>
    <row r="425" spans="1:31" x14ac:dyDescent="0.2">
      <c r="A425" s="48" t="s">
        <v>511</v>
      </c>
      <c r="B425" s="9" t="s">
        <v>318</v>
      </c>
      <c r="C425" s="12" t="n">
        <v>0.0</v>
      </c>
      <c r="D425" s="63" t="n">
        <v>25.0</v>
      </c>
      <c r="E425" s="12" t="n">
        <v>0.0</v>
      </c>
      <c r="F425" s="12" t="n">
        <v>0.0</v>
      </c>
      <c r="G425" s="12" t="n">
        <v>1.0</v>
      </c>
      <c r="H425" s="63" t="n">
        <v>162.0</v>
      </c>
      <c r="I425" s="12" t="n">
        <v>0.0</v>
      </c>
      <c r="J425" s="12" t="n">
        <v>0.0</v>
      </c>
      <c r="K425" s="12" t="n">
        <v>2.0</v>
      </c>
      <c r="L425" s="12" t="n">
        <v>0.0</v>
      </c>
      <c r="M425" s="12" t="n">
        <v>3.0</v>
      </c>
      <c r="N425" s="12" t="n">
        <v>19.0</v>
      </c>
      <c r="O425" s="12" t="n">
        <v>0.0</v>
      </c>
      <c r="P425" s="12" t="n">
        <v>0.0</v>
      </c>
      <c r="Q425" s="12" t="n">
        <v>1.0</v>
      </c>
      <c r="R425" s="12" t="n">
        <v>1.0</v>
      </c>
      <c r="S425" s="12" t="n">
        <v>0.0</v>
      </c>
      <c r="T425" s="12" t="n">
        <v>2.0</v>
      </c>
      <c r="U425" s="12" t="n">
        <v>0.0</v>
      </c>
      <c r="V425" s="12" t="n">
        <v>1.0</v>
      </c>
      <c r="W425" s="12" t="n">
        <v>0.0</v>
      </c>
      <c r="X425" s="12" t="n">
        <v>35.0</v>
      </c>
      <c r="Y425" s="12" t="n">
        <v>0.0</v>
      </c>
      <c r="Z425" s="12" t="n">
        <v>7.0</v>
      </c>
      <c r="AA425" s="12" t="n">
        <v>0.0</v>
      </c>
      <c r="AB425" s="12" t="n">
        <v>0.0</v>
      </c>
      <c r="AC425" s="12" t="n">
        <v>0.0</v>
      </c>
      <c r="AD425" s="10" t="n">
        <f t="shared" si="5"/>
        <v>259.0</v>
      </c>
      <c r="AE425" s="37" t="n">
        <v>2.0</v>
      </c>
    </row>
    <row r="426" spans="1:31" x14ac:dyDescent="0.2">
      <c r="A426" s="48" t="s">
        <v>513</v>
      </c>
      <c r="B426" s="9" t="s">
        <v>319</v>
      </c>
      <c r="C426" s="12" t="n">
        <v>0.0</v>
      </c>
      <c r="D426" s="12" t="n">
        <v>22.0</v>
      </c>
      <c r="E426" s="12" t="n">
        <v>0.0</v>
      </c>
      <c r="F426" s="12" t="n">
        <v>0.0</v>
      </c>
      <c r="G426" s="12" t="n">
        <v>2.0</v>
      </c>
      <c r="H426" s="12" t="n">
        <v>31.0</v>
      </c>
      <c r="I426" s="12" t="n">
        <v>0.0</v>
      </c>
      <c r="J426" s="12" t="n">
        <v>0.0</v>
      </c>
      <c r="K426" s="12" t="n">
        <v>0.0</v>
      </c>
      <c r="L426" s="12" t="n">
        <v>0.0</v>
      </c>
      <c r="M426" s="12" t="n">
        <v>2.0</v>
      </c>
      <c r="N426" s="12" t="n">
        <v>151.0</v>
      </c>
      <c r="O426" s="12" t="n">
        <v>0.0</v>
      </c>
      <c r="P426" s="12" t="n">
        <v>0.0</v>
      </c>
      <c r="Q426" s="12" t="n">
        <v>0.0</v>
      </c>
      <c r="R426" s="12" t="n">
        <v>0.0</v>
      </c>
      <c r="S426" s="12" t="n">
        <v>0.0</v>
      </c>
      <c r="T426" s="12" t="n">
        <v>0.0</v>
      </c>
      <c r="U426" s="12" t="n">
        <v>0.0</v>
      </c>
      <c r="V426" s="12" t="n">
        <v>0.0</v>
      </c>
      <c r="W426" s="12" t="n">
        <v>0.0</v>
      </c>
      <c r="X426" s="12" t="n">
        <v>47.0</v>
      </c>
      <c r="Y426" s="12" t="n">
        <v>0.0</v>
      </c>
      <c r="Z426" s="12" t="n">
        <v>30.0</v>
      </c>
      <c r="AA426" s="12" t="n">
        <v>7.0</v>
      </c>
      <c r="AB426" s="12" t="n">
        <v>0.0</v>
      </c>
      <c r="AC426" s="12" t="n">
        <v>0.0</v>
      </c>
      <c r="AD426" s="10" t="n">
        <f t="shared" si="5"/>
        <v>292.0</v>
      </c>
      <c r="AE426" s="37">
        <v>0</v>
      </c>
    </row>
    <row r="427" spans="1:31" x14ac:dyDescent="0.2">
      <c r="A427" s="48" t="s">
        <v>513</v>
      </c>
      <c r="B427" s="9" t="s">
        <v>318</v>
      </c>
      <c r="C427" s="12" t="n">
        <v>82.0</v>
      </c>
      <c r="D427" s="12" t="n">
        <v>425.0</v>
      </c>
      <c r="E427" s="12" t="n">
        <v>61.0</v>
      </c>
      <c r="F427" s="12" t="n">
        <v>0.0</v>
      </c>
      <c r="G427" s="12" t="n">
        <v>17.0</v>
      </c>
      <c r="H427" s="12" t="n">
        <v>4241.0</v>
      </c>
      <c r="I427" s="12" t="n">
        <v>1.0</v>
      </c>
      <c r="J427" s="12" t="n">
        <v>5.0</v>
      </c>
      <c r="K427" s="63" t="n">
        <v>47.0</v>
      </c>
      <c r="L427" s="12" t="n">
        <v>0.0</v>
      </c>
      <c r="M427" s="12" t="n">
        <v>188.0</v>
      </c>
      <c r="N427" s="12" t="n">
        <v>385.0</v>
      </c>
      <c r="O427" s="12" t="n">
        <v>7.0</v>
      </c>
      <c r="P427" s="12" t="n">
        <v>5.0</v>
      </c>
      <c r="Q427" s="12" t="n">
        <v>31.0</v>
      </c>
      <c r="R427" s="12" t="n">
        <v>13.0</v>
      </c>
      <c r="S427" s="12" t="n">
        <v>42.0</v>
      </c>
      <c r="T427" s="63" t="n">
        <v>68.0</v>
      </c>
      <c r="U427" s="63" t="n">
        <v>52.0</v>
      </c>
      <c r="V427" s="12" t="n">
        <v>29.0</v>
      </c>
      <c r="W427" s="12" t="n">
        <v>0.0</v>
      </c>
      <c r="X427" s="12" t="n">
        <v>498.0</v>
      </c>
      <c r="Y427" s="12" t="n">
        <v>0.0</v>
      </c>
      <c r="Z427" s="12" t="n">
        <v>182.0</v>
      </c>
      <c r="AA427" s="12" t="n">
        <v>46.0</v>
      </c>
      <c r="AB427" s="12" t="n">
        <v>1.0</v>
      </c>
      <c r="AC427" s="12" t="n">
        <v>16.0</v>
      </c>
      <c r="AD427" s="10" t="n">
        <f t="shared" si="5"/>
        <v>6442.0</v>
      </c>
      <c r="AE427" s="37" t="n">
        <v>3.0</v>
      </c>
    </row>
    <row r="428" spans="1:31" x14ac:dyDescent="0.2">
      <c r="A428" s="48" t="s">
        <v>515</v>
      </c>
      <c r="B428" s="9" t="s">
        <v>319</v>
      </c>
      <c r="C428" s="12" t="n">
        <v>0.0</v>
      </c>
      <c r="D428" s="12" t="n">
        <v>6.0</v>
      </c>
      <c r="E428" s="12" t="n">
        <v>0.0</v>
      </c>
      <c r="F428" s="12" t="n">
        <v>0.0</v>
      </c>
      <c r="G428" s="12" t="n">
        <v>0.0</v>
      </c>
      <c r="H428" s="12" t="n">
        <v>0.0</v>
      </c>
      <c r="I428" s="12" t="n">
        <v>0.0</v>
      </c>
      <c r="J428" s="12" t="n">
        <v>0.0</v>
      </c>
      <c r="K428" s="12" t="n">
        <v>0.0</v>
      </c>
      <c r="L428" s="12" t="n">
        <v>0.0</v>
      </c>
      <c r="M428" s="12" t="n">
        <v>0.0</v>
      </c>
      <c r="N428" s="12" t="n">
        <v>0.0</v>
      </c>
      <c r="O428" s="63" t="n">
        <v>28.0</v>
      </c>
      <c r="P428" s="12" t="n">
        <v>0.0</v>
      </c>
      <c r="Q428" s="12" t="n">
        <v>0.0</v>
      </c>
      <c r="R428" s="12" t="n">
        <v>0.0</v>
      </c>
      <c r="S428" s="12" t="n">
        <v>0.0</v>
      </c>
      <c r="T428" s="12" t="n">
        <v>0.0</v>
      </c>
      <c r="U428" s="12" t="n">
        <v>0.0</v>
      </c>
      <c r="V428" s="12" t="n">
        <v>1.0</v>
      </c>
      <c r="W428" s="12" t="n">
        <v>0.0</v>
      </c>
      <c r="X428" s="12" t="n">
        <v>0.0</v>
      </c>
      <c r="Y428" s="12" t="n">
        <v>0.0</v>
      </c>
      <c r="Z428" s="12" t="n">
        <v>0.0</v>
      </c>
      <c r="AA428" s="12" t="n">
        <v>0.0</v>
      </c>
      <c r="AB428" s="12" t="n">
        <v>0.0</v>
      </c>
      <c r="AC428" s="12" t="n">
        <v>0.0</v>
      </c>
      <c r="AD428" s="10" t="n">
        <f t="shared" si="5"/>
        <v>35.0</v>
      </c>
      <c r="AE428" s="37" t="n">
        <v>1.0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1.0</v>
      </c>
      <c r="W431" s="12" t="n">
        <v>0.0</v>
      </c>
      <c r="X431" s="12" t="n">
        <v>0.0</v>
      </c>
      <c r="Y431" s="12" t="n">
        <v>0.0</v>
      </c>
      <c r="Z431" s="63" t="n">
        <v>0.0</v>
      </c>
      <c r="AA431" s="12" t="n">
        <v>0.0</v>
      </c>
      <c r="AB431" s="12" t="n">
        <v>0.0</v>
      </c>
      <c r="AC431" s="12" t="n">
        <v>0.0</v>
      </c>
      <c r="AD431" s="10" t="n">
        <f t="shared" si="5"/>
        <v>1.0</v>
      </c>
      <c r="AE431" s="37" t="n">
        <v>1.0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v>0</v>
      </c>
    </row>
    <row r="465" spans="1:31" x14ac:dyDescent="0.2">
      <c r="A465" s="53" t="s">
        <v>555</v>
      </c>
      <c r="B465" s="9" t="s">
        <v>318</v>
      </c>
      <c r="C465" s="12" t="n">
        <v>0.0</v>
      </c>
      <c r="D465" s="63" t="n">
        <v>0.0</v>
      </c>
      <c r="E465" s="63" t="n">
        <v>0.0</v>
      </c>
      <c r="F465" s="12" t="n">
        <v>0.0</v>
      </c>
      <c r="G465" s="12" t="n">
        <v>0.0</v>
      </c>
      <c r="H465" s="63" t="n">
        <v>0.0</v>
      </c>
      <c r="I465" s="12" t="n">
        <v>0.0</v>
      </c>
      <c r="J465" s="12" t="n">
        <v>0.0</v>
      </c>
      <c r="K465" s="63" t="n">
        <v>0.0</v>
      </c>
      <c r="L465" s="12" t="n">
        <v>0.0</v>
      </c>
      <c r="M465" s="63" t="n">
        <v>0.0</v>
      </c>
      <c r="N465" s="63" t="n">
        <v>0.0</v>
      </c>
      <c r="O465" s="12" t="n">
        <v>0.0</v>
      </c>
      <c r="P465" s="12" t="n">
        <v>0.0</v>
      </c>
      <c r="Q465" s="63" t="n">
        <v>0.0</v>
      </c>
      <c r="R465" s="12" t="n">
        <v>0.0</v>
      </c>
      <c r="S465" s="12" t="n">
        <v>0.0</v>
      </c>
      <c r="T465" s="12" t="n">
        <v>0.0</v>
      </c>
      <c r="U465" s="12" t="n">
        <v>0.0</v>
      </c>
      <c r="V465" s="12" t="n">
        <v>0.0</v>
      </c>
      <c r="W465" s="12" t="n">
        <v>0.0</v>
      </c>
      <c r="X465" s="12" t="n">
        <v>0.0</v>
      </c>
      <c r="Y465" s="12" t="n">
        <v>0.0</v>
      </c>
      <c r="Z465" s="63" t="n">
        <v>0.0</v>
      </c>
      <c r="AA465" s="12" t="n">
        <v>0.0</v>
      </c>
      <c r="AB465" s="12" t="n">
        <v>0.0</v>
      </c>
      <c r="AC465" s="12" t="n">
        <v>0.0</v>
      </c>
      <c r="AD465" s="10" t="n">
        <f t="shared" si="5"/>
        <v>0.0</v>
      </c>
      <c r="AE465" s="37" t="n">
        <v>8.0</v>
      </c>
    </row>
    <row r="466" spans="1:31" x14ac:dyDescent="0.2">
      <c r="A466" s="34" t="s">
        <v>357</v>
      </c>
      <c r="B466" s="35"/>
      <c r="C466" s="37">
        <v>0</v>
      </c>
      <c r="D466" s="37" t="n">
        <v>4.0</v>
      </c>
      <c r="E466" s="37" t="n">
        <v>1.0</v>
      </c>
      <c r="F466" s="37">
        <v>0</v>
      </c>
      <c r="G466" s="37">
        <v>0</v>
      </c>
      <c r="H466" s="37" t="n">
        <v>4.0</v>
      </c>
      <c r="I466" s="37">
        <v>0</v>
      </c>
      <c r="J466" s="37">
        <v>0</v>
      </c>
      <c r="K466" s="37" t="n">
        <v>2.0</v>
      </c>
      <c r="L466" s="37">
        <v>0</v>
      </c>
      <c r="M466" s="37" t="n">
        <v>1.0</v>
      </c>
      <c r="N466" s="37" t="n">
        <v>3.0</v>
      </c>
      <c r="O466" s="37" t="n">
        <v>2.0</v>
      </c>
      <c r="P466" s="37">
        <v>0</v>
      </c>
      <c r="Q466" s="37" t="n">
        <v>1.0</v>
      </c>
      <c r="R466" s="37">
        <v>0</v>
      </c>
      <c r="S466" s="37">
        <v>0</v>
      </c>
      <c r="T466" s="37" t="n">
        <v>2.0</v>
      </c>
      <c r="U466" s="37" t="n">
        <v>1.0</v>
      </c>
      <c r="V466" s="37">
        <v>0</v>
      </c>
      <c r="W466" s="37">
        <v>0</v>
      </c>
      <c r="X466" s="37">
        <v>0</v>
      </c>
      <c r="Y466" s="37">
        <v>0</v>
      </c>
      <c r="Z466" s="37" t="n">
        <v>2.0</v>
      </c>
      <c r="AA466" s="37">
        <v>0</v>
      </c>
      <c r="AB466" s="37">
        <v>0</v>
      </c>
      <c r="AC466" s="37">
        <v>0</v>
      </c>
      <c r="AD466" s="36"/>
      <c r="AE466" s="49" t="n">
        <f>SUM(AE2:AE465)</f>
        <v>23.0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313</v>
      </c>
      <c r="Z1" s="11" t="s">
        <v>314</v>
      </c>
      <c r="AA1" s="11" t="s">
        <v>315</v>
      </c>
      <c r="AB1" s="11" t="s">
        <v>316</v>
      </c>
      <c r="AC1" s="11" t="s">
        <v>317</v>
      </c>
      <c r="AD1" s="11" t="s">
        <v>321</v>
      </c>
      <c r="AE1" s="34" t="s">
        <v>358</v>
      </c>
    </row>
    <row r="2" spans="1:31" x14ac:dyDescent="0.2">
      <c r="A2" s="9" t="s">
        <v>2</v>
      </c>
      <c r="B2" s="9" t="s">
        <v>319</v>
      </c>
      <c r="C2" s="12" t="n">
        <v>0.0</v>
      </c>
      <c r="D2" s="12" t="n">
        <v>2.0</v>
      </c>
      <c r="E2" s="12" t="n">
        <v>0.0</v>
      </c>
      <c r="F2" s="12" t="n">
        <v>0.0</v>
      </c>
      <c r="G2" s="12" t="n">
        <v>4.0</v>
      </c>
      <c r="H2" s="12" t="n">
        <v>0.0</v>
      </c>
      <c r="I2" s="12" t="n">
        <v>0.0</v>
      </c>
      <c r="J2" s="12" t="n">
        <v>0.0</v>
      </c>
      <c r="K2" s="12" t="n">
        <v>0.0</v>
      </c>
      <c r="L2" s="12" t="n">
        <v>0.0</v>
      </c>
      <c r="M2" s="12" t="n">
        <v>0.0</v>
      </c>
      <c r="N2" s="12" t="n">
        <v>0.0</v>
      </c>
      <c r="O2" s="12" t="n">
        <v>0.0</v>
      </c>
      <c r="P2" s="12" t="n">
        <v>0.0</v>
      </c>
      <c r="Q2" s="12" t="n">
        <v>0.0</v>
      </c>
      <c r="R2" s="12" t="n">
        <v>0.0</v>
      </c>
      <c r="S2" s="12" t="n">
        <v>0.0</v>
      </c>
      <c r="T2" s="12" t="n">
        <v>7.0</v>
      </c>
      <c r="U2" s="12" t="n">
        <v>0.0</v>
      </c>
      <c r="V2" s="12" t="n">
        <v>0.0</v>
      </c>
      <c r="W2" s="12" t="n">
        <v>0.0</v>
      </c>
      <c r="X2" s="12" t="n">
        <v>0.0</v>
      </c>
      <c r="Y2" s="12" t="n">
        <v>0.0</v>
      </c>
      <c r="Z2" s="12" t="n">
        <v>0.0</v>
      </c>
      <c r="AA2" s="12" t="n">
        <v>1.0</v>
      </c>
      <c r="AB2" s="12" t="n">
        <v>0.0</v>
      </c>
      <c r="AC2" s="12" t="n">
        <v>0.0</v>
      </c>
      <c r="AD2" s="10" t="n">
        <f>SUM(C2:AC2)</f>
        <v>14.0</v>
      </c>
      <c r="AE2" s="37">
        <v>0</v>
      </c>
    </row>
    <row r="3" spans="1:31" x14ac:dyDescent="0.2">
      <c r="A3" s="9" t="s">
        <v>2</v>
      </c>
      <c r="B3" s="9" t="s">
        <v>318</v>
      </c>
      <c r="C3" s="12" t="n">
        <v>0.0</v>
      </c>
      <c r="D3" s="12" t="n">
        <v>2.0</v>
      </c>
      <c r="E3" s="12" t="n">
        <v>0.0</v>
      </c>
      <c r="F3" s="12" t="n">
        <v>0.0</v>
      </c>
      <c r="G3" s="12" t="n">
        <v>0.0</v>
      </c>
      <c r="H3" s="12" t="n">
        <v>23.0</v>
      </c>
      <c r="I3" s="12" t="n">
        <v>0.0</v>
      </c>
      <c r="J3" s="12" t="n">
        <v>0.0</v>
      </c>
      <c r="K3" s="12" t="n">
        <v>0.0</v>
      </c>
      <c r="L3" s="12" t="n">
        <v>0.0</v>
      </c>
      <c r="M3" s="12" t="n">
        <v>4.0</v>
      </c>
      <c r="N3" s="12" t="n">
        <v>17.0</v>
      </c>
      <c r="O3" s="12" t="n">
        <v>0.0</v>
      </c>
      <c r="P3" s="12" t="n">
        <v>0.0</v>
      </c>
      <c r="Q3" s="12" t="n">
        <v>0.0</v>
      </c>
      <c r="R3" s="12" t="n">
        <v>4.0</v>
      </c>
      <c r="S3" s="12" t="n">
        <v>2.0</v>
      </c>
      <c r="T3" s="12" t="n">
        <v>0.0</v>
      </c>
      <c r="U3" s="12" t="n">
        <v>0.0</v>
      </c>
      <c r="V3" s="12" t="n">
        <v>0.0</v>
      </c>
      <c r="W3" s="12" t="n">
        <v>0.0</v>
      </c>
      <c r="X3" s="12" t="n">
        <v>0.0</v>
      </c>
      <c r="Y3" s="12" t="n">
        <v>0.0</v>
      </c>
      <c r="Z3" s="12" t="n">
        <v>0.0</v>
      </c>
      <c r="AA3" s="12" t="n">
        <v>1.0</v>
      </c>
      <c r="AB3" s="12" t="n">
        <v>0.0</v>
      </c>
      <c r="AC3" s="12" t="n">
        <v>0.0</v>
      </c>
      <c r="AD3" s="10" t="n">
        <f t="shared" ref="AD3:AD74" si="0">SUM(C3:AC3)</f>
        <v>53.0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1.0</v>
      </c>
      <c r="W4" s="12" t="n">
        <v>0.0</v>
      </c>
      <c r="X4" s="12" t="n">
        <v>0.0</v>
      </c>
      <c r="Y4" s="12" t="n">
        <v>0.0</v>
      </c>
      <c r="Z4" s="12" t="n">
        <v>0.0</v>
      </c>
      <c r="AA4" s="12" t="n">
        <v>0.0</v>
      </c>
      <c r="AB4" s="12" t="n">
        <v>0.0</v>
      </c>
      <c r="AC4" s="12" t="n">
        <v>0.0</v>
      </c>
      <c r="AD4" s="10" t="n">
        <f t="shared" si="0"/>
        <v>1.0</v>
      </c>
      <c r="AE4" s="37">
        <v>0</v>
      </c>
    </row>
    <row r="5" spans="1:31" x14ac:dyDescent="0.2">
      <c r="A5" s="9" t="s">
        <v>4</v>
      </c>
      <c r="B5" s="9" t="s">
        <v>318</v>
      </c>
      <c r="C5" s="12" t="n">
        <v>0.0</v>
      </c>
      <c r="D5" s="12" t="n">
        <v>1.0</v>
      </c>
      <c r="E5" s="12" t="n">
        <v>0.0</v>
      </c>
      <c r="F5" s="12" t="n">
        <v>0.0</v>
      </c>
      <c r="G5" s="12" t="n">
        <v>0.0</v>
      </c>
      <c r="H5" s="12" t="n">
        <v>1.0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1.0</v>
      </c>
      <c r="Y5" s="12" t="n">
        <v>0.0</v>
      </c>
      <c r="Z5" s="12" t="n">
        <v>0.0</v>
      </c>
      <c r="AA5" s="12" t="n">
        <v>0.0</v>
      </c>
      <c r="AB5" s="12" t="n">
        <v>0.0</v>
      </c>
      <c r="AC5" s="12" t="n">
        <v>0.0</v>
      </c>
      <c r="AD5" s="10" t="n">
        <f t="shared" si="0"/>
        <v>3.0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1.0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7.0</v>
      </c>
      <c r="AA8" s="12" t="n">
        <v>0.0</v>
      </c>
      <c r="AB8" s="12" t="n">
        <v>0.0</v>
      </c>
      <c r="AC8" s="12" t="n">
        <v>0.0</v>
      </c>
      <c r="AD8" s="10" t="n">
        <f t="shared" si="0"/>
        <v>8.0</v>
      </c>
      <c r="AE8" s="37">
        <v>0</v>
      </c>
    </row>
    <row r="9" spans="1:31" x14ac:dyDescent="0.2">
      <c r="A9" s="9" t="s">
        <v>8</v>
      </c>
      <c r="B9" s="9" t="s">
        <v>318</v>
      </c>
      <c r="C9" s="12" t="n">
        <v>0.0</v>
      </c>
      <c r="D9" s="12" t="n">
        <v>0.0</v>
      </c>
      <c r="E9" s="12" t="n">
        <v>0.0</v>
      </c>
      <c r="F9" s="12" t="n">
        <v>1.0</v>
      </c>
      <c r="G9" s="12" t="n">
        <v>0.0</v>
      </c>
      <c r="H9" s="12" t="n">
        <v>38.0</v>
      </c>
      <c r="I9" s="12" t="n">
        <v>1.0</v>
      </c>
      <c r="J9" s="12" t="n">
        <v>0.0</v>
      </c>
      <c r="K9" s="12" t="n">
        <v>1.0</v>
      </c>
      <c r="L9" s="12" t="n">
        <v>0.0</v>
      </c>
      <c r="M9" s="12" t="n">
        <v>1.0</v>
      </c>
      <c r="N9" s="12" t="n">
        <v>29.0</v>
      </c>
      <c r="O9" s="12" t="n">
        <v>0.0</v>
      </c>
      <c r="P9" s="12" t="n">
        <v>0.0</v>
      </c>
      <c r="Q9" s="12" t="n">
        <v>0.0</v>
      </c>
      <c r="R9" s="12" t="n">
        <v>17.0</v>
      </c>
      <c r="S9" s="12" t="n">
        <v>11.0</v>
      </c>
      <c r="T9" s="12" t="n">
        <v>0.0</v>
      </c>
      <c r="U9" s="12" t="n">
        <v>0.0</v>
      </c>
      <c r="V9" s="12" t="n">
        <v>0.0</v>
      </c>
      <c r="W9" s="12" t="n">
        <v>0.0</v>
      </c>
      <c r="X9" s="12" t="n">
        <v>0.0</v>
      </c>
      <c r="Y9" s="12" t="n">
        <v>0.0</v>
      </c>
      <c r="Z9" s="12" t="n">
        <v>0.0</v>
      </c>
      <c r="AA9" s="12" t="n">
        <v>2.0</v>
      </c>
      <c r="AB9" s="12" t="n">
        <v>0.0</v>
      </c>
      <c r="AC9" s="12" t="n">
        <v>0.0</v>
      </c>
      <c r="AD9" s="10" t="n">
        <f t="shared" si="0"/>
        <v>101.0</v>
      </c>
      <c r="AE9" s="37">
        <v>0</v>
      </c>
    </row>
    <row r="10" spans="1:31" x14ac:dyDescent="0.2">
      <c r="A10" s="9" t="s">
        <v>10</v>
      </c>
      <c r="B10" s="9" t="s">
        <v>319</v>
      </c>
      <c r="C10" s="12" t="n">
        <v>1.0</v>
      </c>
      <c r="D10" s="12" t="n">
        <v>0.0</v>
      </c>
      <c r="E10" s="12" t="n">
        <v>0.0</v>
      </c>
      <c r="F10" s="12" t="n">
        <v>1.0</v>
      </c>
      <c r="G10" s="12" t="n">
        <v>0.0</v>
      </c>
      <c r="H10" s="12" t="n">
        <v>4.0</v>
      </c>
      <c r="I10" s="12" t="n">
        <v>0.0</v>
      </c>
      <c r="J10" s="12" t="n">
        <v>0.0</v>
      </c>
      <c r="K10" s="12" t="n">
        <v>0.0</v>
      </c>
      <c r="L10" s="12" t="n">
        <v>1.0</v>
      </c>
      <c r="M10" s="12" t="n">
        <v>2.0</v>
      </c>
      <c r="N10" s="12" t="n">
        <v>0.0</v>
      </c>
      <c r="O10" s="12" t="n">
        <v>0.0</v>
      </c>
      <c r="P10" s="12" t="n">
        <v>3.0</v>
      </c>
      <c r="Q10" s="12" t="n">
        <v>0.0</v>
      </c>
      <c r="R10" s="12" t="n">
        <v>0.0</v>
      </c>
      <c r="S10" s="12" t="n">
        <v>0.0</v>
      </c>
      <c r="T10" s="12" t="n">
        <v>7.0</v>
      </c>
      <c r="U10" s="12" t="n">
        <v>0.0</v>
      </c>
      <c r="V10" s="12" t="n">
        <v>0.0</v>
      </c>
      <c r="W10" s="12" t="n">
        <v>0.0</v>
      </c>
      <c r="X10" s="12" t="n">
        <v>0.0</v>
      </c>
      <c r="Y10" s="12" t="n">
        <v>0.0</v>
      </c>
      <c r="Z10" s="12" t="n">
        <v>0.0</v>
      </c>
      <c r="AA10" s="12" t="n">
        <v>0.0</v>
      </c>
      <c r="AB10" s="12" t="n">
        <v>0.0</v>
      </c>
      <c r="AC10" s="12" t="n">
        <v>0.0</v>
      </c>
      <c r="AD10" s="10" t="n">
        <f t="shared" si="0"/>
        <v>19.0</v>
      </c>
      <c r="AE10" s="37">
        <v>0</v>
      </c>
    </row>
    <row r="11" spans="1:31" x14ac:dyDescent="0.2">
      <c r="A11" s="9" t="s">
        <v>10</v>
      </c>
      <c r="B11" s="9" t="s">
        <v>318</v>
      </c>
      <c r="C11" s="12" t="n">
        <v>0.0</v>
      </c>
      <c r="D11" s="12" t="n">
        <v>0.0</v>
      </c>
      <c r="E11" s="12" t="n">
        <v>0.0</v>
      </c>
      <c r="F11" s="12" t="n">
        <v>0.0</v>
      </c>
      <c r="G11" s="12" t="n">
        <v>1.0</v>
      </c>
      <c r="H11" s="12" t="n">
        <v>15.0</v>
      </c>
      <c r="I11" s="12" t="n">
        <v>0.0</v>
      </c>
      <c r="J11" s="12" t="n">
        <v>0.0</v>
      </c>
      <c r="K11" s="12" t="n">
        <v>0.0</v>
      </c>
      <c r="L11" s="12" t="n">
        <v>0.0</v>
      </c>
      <c r="M11" s="12" t="n">
        <v>0.0</v>
      </c>
      <c r="N11" s="12" t="n">
        <v>7.0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23.0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1.0</v>
      </c>
      <c r="D13" s="12" t="n">
        <v>0.0</v>
      </c>
      <c r="E13" s="12" t="n">
        <v>0.0</v>
      </c>
      <c r="F13" s="12" t="n">
        <v>0.0</v>
      </c>
      <c r="G13" s="12" t="n">
        <v>0.0</v>
      </c>
      <c r="H13" s="12" t="n">
        <v>4.0</v>
      </c>
      <c r="I13" s="12" t="n">
        <v>0.0</v>
      </c>
      <c r="J13" s="12" t="n">
        <v>0.0</v>
      </c>
      <c r="K13" s="12" t="n">
        <v>0.0</v>
      </c>
      <c r="L13" s="12" t="n">
        <v>0.0</v>
      </c>
      <c r="M13" s="12" t="n">
        <v>0.0</v>
      </c>
      <c r="N13" s="12" t="n">
        <v>1.0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6.0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1.0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1.0</v>
      </c>
      <c r="AE15" s="37">
        <v>0</v>
      </c>
    </row>
    <row r="16" spans="1:31" x14ac:dyDescent="0.2">
      <c r="A16" s="9" t="s">
        <v>16</v>
      </c>
      <c r="B16" s="9" t="s">
        <v>319</v>
      </c>
      <c r="C16" s="12" t="n">
        <v>0.0</v>
      </c>
      <c r="D16" s="12" t="n">
        <v>0.0</v>
      </c>
      <c r="E16" s="12" t="n">
        <v>0.0</v>
      </c>
      <c r="F16" s="12" t="n">
        <v>0.0</v>
      </c>
      <c r="G16" s="12" t="n">
        <v>1.0</v>
      </c>
      <c r="H16" s="12" t="n">
        <v>0.0</v>
      </c>
      <c r="I16" s="12" t="n">
        <v>0.0</v>
      </c>
      <c r="J16" s="12" t="n">
        <v>0.0</v>
      </c>
      <c r="K16" s="12" t="n">
        <v>0.0</v>
      </c>
      <c r="L16" s="12" t="n">
        <v>0.0</v>
      </c>
      <c r="M16" s="12" t="n">
        <v>0.0</v>
      </c>
      <c r="N16" s="12" t="n">
        <v>1.0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2.0</v>
      </c>
      <c r="AE16" s="37">
        <v>0</v>
      </c>
    </row>
    <row r="17" spans="1:31" x14ac:dyDescent="0.2">
      <c r="A17" s="9" t="s">
        <v>16</v>
      </c>
      <c r="B17" s="9" t="s">
        <v>318</v>
      </c>
      <c r="C17" s="12" t="n">
        <v>0.0</v>
      </c>
      <c r="D17" s="12" t="n">
        <v>0.0</v>
      </c>
      <c r="E17" s="12" t="n">
        <v>0.0</v>
      </c>
      <c r="F17" s="12" t="n">
        <v>0.0</v>
      </c>
      <c r="G17" s="12" t="n">
        <v>1.0</v>
      </c>
      <c r="H17" s="12" t="n">
        <v>64.0</v>
      </c>
      <c r="I17" s="12" t="n">
        <v>0.0</v>
      </c>
      <c r="J17" s="12" t="n">
        <v>0.0</v>
      </c>
      <c r="K17" s="12" t="n">
        <v>0.0</v>
      </c>
      <c r="L17" s="12" t="n">
        <v>0.0</v>
      </c>
      <c r="M17" s="12" t="n">
        <v>0.0</v>
      </c>
      <c r="N17" s="12" t="n">
        <v>57.0</v>
      </c>
      <c r="O17" s="12" t="n">
        <v>0.0</v>
      </c>
      <c r="P17" s="12" t="n">
        <v>0.0</v>
      </c>
      <c r="Q17" s="12" t="n">
        <v>0.0</v>
      </c>
      <c r="R17" s="12" t="n">
        <v>0.0</v>
      </c>
      <c r="S17" s="12" t="n">
        <v>0.0</v>
      </c>
      <c r="T17" s="12" t="n">
        <v>1.0</v>
      </c>
      <c r="U17" s="12" t="n">
        <v>0.0</v>
      </c>
      <c r="V17" s="12" t="n">
        <v>0.0</v>
      </c>
      <c r="W17" s="12" t="n">
        <v>0.0</v>
      </c>
      <c r="X17" s="12" t="n">
        <v>0.0</v>
      </c>
      <c r="Y17" s="12" t="n">
        <v>0.0</v>
      </c>
      <c r="Z17" s="12" t="n">
        <v>0.0</v>
      </c>
      <c r="AA17" s="12" t="n">
        <v>0.0</v>
      </c>
      <c r="AB17" s="12" t="n">
        <v>0.0</v>
      </c>
      <c r="AC17" s="12" t="n">
        <v>0.0</v>
      </c>
      <c r="AD17" s="10" t="n">
        <f t="shared" si="0"/>
        <v>123.0</v>
      </c>
      <c r="AE17" s="37">
        <v>0</v>
      </c>
    </row>
    <row r="18" spans="1:31" x14ac:dyDescent="0.2">
      <c r="A18" s="9" t="s">
        <v>18</v>
      </c>
      <c r="B18" s="9" t="s">
        <v>319</v>
      </c>
      <c r="C18" s="12" t="n">
        <v>118.0</v>
      </c>
      <c r="D18" s="12" t="n">
        <v>300.0</v>
      </c>
      <c r="E18" s="12" t="n">
        <v>0.0</v>
      </c>
      <c r="F18" s="12" t="n">
        <v>7.0</v>
      </c>
      <c r="G18" s="12" t="n">
        <v>60.0</v>
      </c>
      <c r="H18" s="12" t="n">
        <v>2856.0</v>
      </c>
      <c r="I18" s="12" t="n">
        <v>57.0</v>
      </c>
      <c r="J18" s="12" t="n">
        <v>0.0</v>
      </c>
      <c r="K18" s="12" t="n">
        <v>72.0</v>
      </c>
      <c r="L18" s="12" t="n">
        <v>5.0</v>
      </c>
      <c r="M18" s="12" t="n">
        <v>153.0</v>
      </c>
      <c r="N18" s="12" t="n">
        <v>911.0</v>
      </c>
      <c r="O18" s="12" t="n">
        <v>0.0</v>
      </c>
      <c r="P18" s="12" t="n">
        <v>5.0</v>
      </c>
      <c r="Q18" s="12" t="n">
        <v>6.0</v>
      </c>
      <c r="R18" s="12" t="n">
        <v>168.0</v>
      </c>
      <c r="S18" s="12" t="n">
        <v>143.0</v>
      </c>
      <c r="T18" s="12" t="n">
        <v>2.0</v>
      </c>
      <c r="U18" s="12" t="n">
        <v>11.0</v>
      </c>
      <c r="V18" s="12" t="n">
        <v>0.0</v>
      </c>
      <c r="W18" s="12" t="n">
        <v>0.0</v>
      </c>
      <c r="X18" s="12" t="n">
        <v>622.0</v>
      </c>
      <c r="Y18" s="12" t="n">
        <v>0.0</v>
      </c>
      <c r="Z18" s="12" t="n">
        <v>0.0</v>
      </c>
      <c r="AA18" s="12" t="n">
        <v>96.0</v>
      </c>
      <c r="AB18" s="12" t="n">
        <v>0.0</v>
      </c>
      <c r="AC18" s="12" t="n">
        <v>25.0</v>
      </c>
      <c r="AD18" s="10" t="n">
        <f t="shared" si="0"/>
        <v>5617.0</v>
      </c>
      <c r="AE18" s="37">
        <v>0</v>
      </c>
    </row>
    <row r="19" spans="1:31" x14ac:dyDescent="0.2">
      <c r="A19" s="9" t="s">
        <v>18</v>
      </c>
      <c r="B19" s="9" t="s">
        <v>318</v>
      </c>
      <c r="C19" s="12" t="n">
        <v>2.0</v>
      </c>
      <c r="D19" s="12" t="n">
        <v>11.0</v>
      </c>
      <c r="E19" s="12" t="n">
        <v>57.0</v>
      </c>
      <c r="F19" s="12" t="n">
        <v>0.0</v>
      </c>
      <c r="G19" s="12" t="n">
        <v>36.0</v>
      </c>
      <c r="H19" s="12" t="n">
        <v>222.0</v>
      </c>
      <c r="I19" s="12" t="n">
        <v>4.0</v>
      </c>
      <c r="J19" s="12" t="n">
        <v>5.0</v>
      </c>
      <c r="K19" s="12" t="n">
        <v>7.0</v>
      </c>
      <c r="L19" s="12" t="n">
        <v>1.0</v>
      </c>
      <c r="M19" s="12" t="n">
        <v>13.0</v>
      </c>
      <c r="N19" s="12" t="n">
        <v>11.0</v>
      </c>
      <c r="O19" s="12" t="n">
        <v>6.0</v>
      </c>
      <c r="P19" s="12" t="n">
        <v>3.0</v>
      </c>
      <c r="Q19" s="12" t="n">
        <v>6.0</v>
      </c>
      <c r="R19" s="12" t="n">
        <v>6.0</v>
      </c>
      <c r="S19" s="12" t="n">
        <v>14.0</v>
      </c>
      <c r="T19" s="12" t="n">
        <v>36.0</v>
      </c>
      <c r="U19" s="12" t="n">
        <v>0.0</v>
      </c>
      <c r="V19" s="12" t="n">
        <v>12.0</v>
      </c>
      <c r="W19" s="12" t="n">
        <v>0.0</v>
      </c>
      <c r="X19" s="12" t="n">
        <v>23.0</v>
      </c>
      <c r="Y19" s="12" t="n">
        <v>0.0</v>
      </c>
      <c r="Z19" s="12" t="n">
        <v>87.0</v>
      </c>
      <c r="AA19" s="12" t="n">
        <v>4.0</v>
      </c>
      <c r="AB19" s="12" t="n">
        <v>0.0</v>
      </c>
      <c r="AC19" s="12" t="n">
        <v>17.0</v>
      </c>
      <c r="AD19" s="10" t="n">
        <f t="shared" si="0"/>
        <v>583.0</v>
      </c>
      <c r="AE19" s="37">
        <v>0</v>
      </c>
    </row>
    <row r="20" spans="1:31" x14ac:dyDescent="0.2">
      <c r="A20" s="9" t="s">
        <v>20</v>
      </c>
      <c r="B20" s="9" t="s">
        <v>319</v>
      </c>
      <c r="C20" s="12" t="n">
        <v>36.0</v>
      </c>
      <c r="D20" s="12" t="n">
        <v>288.0</v>
      </c>
      <c r="E20" s="12" t="n">
        <v>0.0</v>
      </c>
      <c r="F20" s="12" t="n">
        <v>7.0</v>
      </c>
      <c r="G20" s="12" t="n">
        <v>23.0</v>
      </c>
      <c r="H20" s="12" t="n">
        <v>2079.0</v>
      </c>
      <c r="I20" s="12" t="n">
        <v>57.0</v>
      </c>
      <c r="J20" s="12" t="n">
        <v>0.0</v>
      </c>
      <c r="K20" s="12" t="n">
        <v>25.0</v>
      </c>
      <c r="L20" s="12" t="n">
        <v>3.0</v>
      </c>
      <c r="M20" s="12" t="n">
        <v>109.0</v>
      </c>
      <c r="N20" s="12" t="n">
        <v>883.0</v>
      </c>
      <c r="O20" s="12" t="n">
        <v>0.0</v>
      </c>
      <c r="P20" s="12" t="n">
        <v>4.0</v>
      </c>
      <c r="Q20" s="12" t="n">
        <v>4.0</v>
      </c>
      <c r="R20" s="12" t="n">
        <v>168.0</v>
      </c>
      <c r="S20" s="12" t="n">
        <v>113.0</v>
      </c>
      <c r="T20" s="12" t="n">
        <v>0.0</v>
      </c>
      <c r="U20" s="12" t="n">
        <v>8.0</v>
      </c>
      <c r="V20" s="12" t="n">
        <v>0.0</v>
      </c>
      <c r="W20" s="12" t="n">
        <v>0.0</v>
      </c>
      <c r="X20" s="12" t="n">
        <v>328.0</v>
      </c>
      <c r="Y20" s="12" t="n">
        <v>0.0</v>
      </c>
      <c r="Z20" s="12" t="n">
        <v>0.0</v>
      </c>
      <c r="AA20" s="12" t="n">
        <v>91.0</v>
      </c>
      <c r="AB20" s="12" t="n">
        <v>0.0</v>
      </c>
      <c r="AC20" s="12" t="n">
        <v>18.0</v>
      </c>
      <c r="AD20" s="10" t="n">
        <f t="shared" si="0"/>
        <v>4244.0</v>
      </c>
      <c r="AE20" s="37">
        <v>0</v>
      </c>
    </row>
    <row r="21" spans="1:31" x14ac:dyDescent="0.2">
      <c r="A21" s="9" t="s">
        <v>20</v>
      </c>
      <c r="B21" s="9" t="s">
        <v>318</v>
      </c>
      <c r="C21" s="12" t="n">
        <v>1.0</v>
      </c>
      <c r="D21" s="12" t="n">
        <v>3.0</v>
      </c>
      <c r="E21" s="12" t="n">
        <v>19.0</v>
      </c>
      <c r="F21" s="12" t="n">
        <v>0.0</v>
      </c>
      <c r="G21" s="12" t="n">
        <v>6.0</v>
      </c>
      <c r="H21" s="12" t="n">
        <v>45.0</v>
      </c>
      <c r="I21" s="12" t="n">
        <v>2.0</v>
      </c>
      <c r="J21" s="12" t="n">
        <v>1.0</v>
      </c>
      <c r="K21" s="12" t="n">
        <v>4.0</v>
      </c>
      <c r="L21" s="12" t="n">
        <v>0.0</v>
      </c>
      <c r="M21" s="12" t="n">
        <v>7.0</v>
      </c>
      <c r="N21" s="12" t="n">
        <v>4.0</v>
      </c>
      <c r="O21" s="12" t="n">
        <v>1.0</v>
      </c>
      <c r="P21" s="12" t="n">
        <v>1.0</v>
      </c>
      <c r="Q21" s="12" t="n">
        <v>1.0</v>
      </c>
      <c r="R21" s="12" t="n">
        <v>1.0</v>
      </c>
      <c r="S21" s="12" t="n">
        <v>5.0</v>
      </c>
      <c r="T21" s="12" t="n">
        <v>9.0</v>
      </c>
      <c r="U21" s="12" t="n">
        <v>0.0</v>
      </c>
      <c r="V21" s="12" t="n">
        <v>5.0</v>
      </c>
      <c r="W21" s="12" t="n">
        <v>0.0</v>
      </c>
      <c r="X21" s="12" t="n">
        <v>9.0</v>
      </c>
      <c r="Y21" s="12" t="n">
        <v>0.0</v>
      </c>
      <c r="Z21" s="12" t="n">
        <v>19.0</v>
      </c>
      <c r="AA21" s="12" t="n">
        <v>2.0</v>
      </c>
      <c r="AB21" s="12" t="n">
        <v>0.0</v>
      </c>
      <c r="AC21" s="12" t="n">
        <v>6.0</v>
      </c>
      <c r="AD21" s="10" t="n">
        <f t="shared" si="0"/>
        <v>151.0</v>
      </c>
      <c r="AE21" s="37">
        <v>0</v>
      </c>
    </row>
    <row r="22" spans="1:31" x14ac:dyDescent="0.2">
      <c r="A22" s="9" t="s">
        <v>22</v>
      </c>
      <c r="B22" s="9" t="s">
        <v>319</v>
      </c>
      <c r="C22" s="12" t="n">
        <v>82.0</v>
      </c>
      <c r="D22" s="12" t="n">
        <v>12.0</v>
      </c>
      <c r="E22" s="12" t="n">
        <v>0.0</v>
      </c>
      <c r="F22" s="12" t="n">
        <v>0.0</v>
      </c>
      <c r="G22" s="12" t="n">
        <v>37.0</v>
      </c>
      <c r="H22" s="12" t="n">
        <v>777.0</v>
      </c>
      <c r="I22" s="12" t="n">
        <v>0.0</v>
      </c>
      <c r="J22" s="12" t="n">
        <v>0.0</v>
      </c>
      <c r="K22" s="12" t="n">
        <v>47.0</v>
      </c>
      <c r="L22" s="12" t="n">
        <v>2.0</v>
      </c>
      <c r="M22" s="12" t="n">
        <v>44.0</v>
      </c>
      <c r="N22" s="12" t="n">
        <v>28.0</v>
      </c>
      <c r="O22" s="12" t="n">
        <v>0.0</v>
      </c>
      <c r="P22" s="12" t="n">
        <v>1.0</v>
      </c>
      <c r="Q22" s="12" t="n">
        <v>2.0</v>
      </c>
      <c r="R22" s="12" t="n">
        <v>0.0</v>
      </c>
      <c r="S22" s="12" t="n">
        <v>30.0</v>
      </c>
      <c r="T22" s="12" t="n">
        <v>2.0</v>
      </c>
      <c r="U22" s="12" t="n">
        <v>3.0</v>
      </c>
      <c r="V22" s="12" t="n">
        <v>0.0</v>
      </c>
      <c r="W22" s="12" t="n">
        <v>0.0</v>
      </c>
      <c r="X22" s="12" t="n">
        <v>294.0</v>
      </c>
      <c r="Y22" s="12" t="n">
        <v>0.0</v>
      </c>
      <c r="Z22" s="12" t="n">
        <v>0.0</v>
      </c>
      <c r="AA22" s="12" t="n">
        <v>5.0</v>
      </c>
      <c r="AB22" s="12" t="n">
        <v>0.0</v>
      </c>
      <c r="AC22" s="12" t="n">
        <v>7.0</v>
      </c>
      <c r="AD22" s="10" t="n">
        <f t="shared" si="0"/>
        <v>1373.0</v>
      </c>
      <c r="AE22" s="37">
        <v>0</v>
      </c>
    </row>
    <row r="23" spans="1:31" x14ac:dyDescent="0.2">
      <c r="A23" s="9" t="s">
        <v>22</v>
      </c>
      <c r="B23" s="9" t="s">
        <v>318</v>
      </c>
      <c r="C23" s="12" t="n">
        <v>1.0</v>
      </c>
      <c r="D23" s="12" t="n">
        <v>8.0</v>
      </c>
      <c r="E23" s="12" t="n">
        <v>38.0</v>
      </c>
      <c r="F23" s="12" t="n">
        <v>0.0</v>
      </c>
      <c r="G23" s="12" t="n">
        <v>30.0</v>
      </c>
      <c r="H23" s="12" t="n">
        <v>177.0</v>
      </c>
      <c r="I23" s="12" t="n">
        <v>2.0</v>
      </c>
      <c r="J23" s="12" t="n">
        <v>4.0</v>
      </c>
      <c r="K23" s="12" t="n">
        <v>3.0</v>
      </c>
      <c r="L23" s="12" t="n">
        <v>1.0</v>
      </c>
      <c r="M23" s="12" t="n">
        <v>6.0</v>
      </c>
      <c r="N23" s="12" t="n">
        <v>7.0</v>
      </c>
      <c r="O23" s="12" t="n">
        <v>5.0</v>
      </c>
      <c r="P23" s="12" t="n">
        <v>2.0</v>
      </c>
      <c r="Q23" s="12" t="n">
        <v>5.0</v>
      </c>
      <c r="R23" s="12" t="n">
        <v>5.0</v>
      </c>
      <c r="S23" s="12" t="n">
        <v>9.0</v>
      </c>
      <c r="T23" s="12" t="n">
        <v>27.0</v>
      </c>
      <c r="U23" s="12" t="n">
        <v>0.0</v>
      </c>
      <c r="V23" s="12" t="n">
        <v>7.0</v>
      </c>
      <c r="W23" s="12" t="n">
        <v>0.0</v>
      </c>
      <c r="X23" s="12" t="n">
        <v>14.0</v>
      </c>
      <c r="Y23" s="12" t="n">
        <v>0.0</v>
      </c>
      <c r="Z23" s="12" t="n">
        <v>68.0</v>
      </c>
      <c r="AA23" s="12" t="n">
        <v>2.0</v>
      </c>
      <c r="AB23" s="12" t="n">
        <v>0.0</v>
      </c>
      <c r="AC23" s="12" t="n">
        <v>11.0</v>
      </c>
      <c r="AD23" s="10" t="n">
        <f t="shared" si="0"/>
        <v>432.0</v>
      </c>
      <c r="AE23" s="37">
        <v>0</v>
      </c>
    </row>
    <row r="24" spans="1:31" x14ac:dyDescent="0.2">
      <c r="A24" s="9" t="s">
        <v>24</v>
      </c>
      <c r="B24" s="9" t="s">
        <v>319</v>
      </c>
      <c r="C24" s="12" t="n">
        <v>0.0</v>
      </c>
      <c r="D24" s="12" t="n">
        <v>2.0</v>
      </c>
      <c r="E24" s="12" t="n">
        <v>0.0</v>
      </c>
      <c r="F24" s="12" t="n">
        <v>0.0</v>
      </c>
      <c r="G24" s="12" t="n">
        <v>5.0</v>
      </c>
      <c r="H24" s="12" t="n">
        <v>0.0</v>
      </c>
      <c r="I24" s="12" t="n">
        <v>0.0</v>
      </c>
      <c r="J24" s="12" t="n">
        <v>0.0</v>
      </c>
      <c r="K24" s="12" t="n">
        <v>0.0</v>
      </c>
      <c r="L24" s="12" t="n">
        <v>0.0</v>
      </c>
      <c r="M24" s="12" t="n">
        <v>0.0</v>
      </c>
      <c r="N24" s="12" t="n">
        <v>0.0</v>
      </c>
      <c r="O24" s="12" t="n">
        <v>0.0</v>
      </c>
      <c r="P24" s="12" t="n">
        <v>0.0</v>
      </c>
      <c r="Q24" s="12" t="n">
        <v>0.0</v>
      </c>
      <c r="R24" s="12" t="n">
        <v>0.0</v>
      </c>
      <c r="S24" s="12" t="n">
        <v>0.0</v>
      </c>
      <c r="T24" s="12" t="n">
        <v>7.0</v>
      </c>
      <c r="U24" s="12" t="n">
        <v>0.0</v>
      </c>
      <c r="V24" s="12" t="n">
        <v>1.0</v>
      </c>
      <c r="W24" s="12" t="n">
        <v>0.0</v>
      </c>
      <c r="X24" s="12" t="n">
        <v>0.0</v>
      </c>
      <c r="Y24" s="12" t="n">
        <v>0.0</v>
      </c>
      <c r="Z24" s="12" t="n">
        <v>7.0</v>
      </c>
      <c r="AA24" s="12" t="n">
        <v>1.0</v>
      </c>
      <c r="AB24" s="12" t="n">
        <v>0.0</v>
      </c>
      <c r="AC24" s="12" t="n">
        <v>0.0</v>
      </c>
      <c r="AD24" s="10" t="n">
        <f t="shared" si="0"/>
        <v>23.0</v>
      </c>
      <c r="AE24" s="37">
        <v>0</v>
      </c>
    </row>
    <row r="25" spans="1:31" x14ac:dyDescent="0.2">
      <c r="A25" s="9" t="s">
        <v>24</v>
      </c>
      <c r="B25" s="9" t="s">
        <v>318</v>
      </c>
      <c r="C25" s="12" t="n">
        <v>0.0</v>
      </c>
      <c r="D25" s="12" t="n">
        <v>3.0</v>
      </c>
      <c r="E25" s="12" t="n">
        <v>0.0</v>
      </c>
      <c r="F25" s="12" t="n">
        <v>1.0</v>
      </c>
      <c r="G25" s="12" t="n">
        <v>0.0</v>
      </c>
      <c r="H25" s="12" t="n">
        <v>62.0</v>
      </c>
      <c r="I25" s="12" t="n">
        <v>1.0</v>
      </c>
      <c r="J25" s="12" t="n">
        <v>0.0</v>
      </c>
      <c r="K25" s="12" t="n">
        <v>1.0</v>
      </c>
      <c r="L25" s="12" t="n">
        <v>0.0</v>
      </c>
      <c r="M25" s="12" t="n">
        <v>5.0</v>
      </c>
      <c r="N25" s="12" t="n">
        <v>46.0</v>
      </c>
      <c r="O25" s="12" t="n">
        <v>0.0</v>
      </c>
      <c r="P25" s="12" t="n">
        <v>0.0</v>
      </c>
      <c r="Q25" s="12" t="n">
        <v>0.0</v>
      </c>
      <c r="R25" s="12" t="n">
        <v>21.0</v>
      </c>
      <c r="S25" s="12" t="n">
        <v>13.0</v>
      </c>
      <c r="T25" s="12" t="n">
        <v>0.0</v>
      </c>
      <c r="U25" s="12" t="n">
        <v>0.0</v>
      </c>
      <c r="V25" s="12" t="n">
        <v>0.0</v>
      </c>
      <c r="W25" s="12" t="n">
        <v>0.0</v>
      </c>
      <c r="X25" s="12" t="n">
        <v>1.0</v>
      </c>
      <c r="Y25" s="12" t="n">
        <v>0.0</v>
      </c>
      <c r="Z25" s="12" t="n">
        <v>0.0</v>
      </c>
      <c r="AA25" s="12" t="n">
        <v>3.0</v>
      </c>
      <c r="AB25" s="12" t="n">
        <v>0.0</v>
      </c>
      <c r="AC25" s="12" t="n">
        <v>0.0</v>
      </c>
      <c r="AD25" s="10" t="n">
        <f t="shared" si="0"/>
        <v>157.0</v>
      </c>
      <c r="AE25" s="37">
        <v>0</v>
      </c>
    </row>
    <row r="26" spans="1:31" x14ac:dyDescent="0.2">
      <c r="A26" s="9" t="s">
        <v>26</v>
      </c>
      <c r="B26" s="9" t="s">
        <v>319</v>
      </c>
      <c r="C26" s="12" t="n">
        <v>2.0</v>
      </c>
      <c r="D26" s="12" t="n">
        <v>0.0</v>
      </c>
      <c r="E26" s="12" t="n">
        <v>54.0</v>
      </c>
      <c r="F26" s="12" t="n">
        <v>0.0</v>
      </c>
      <c r="G26" s="12" t="n">
        <v>30.0</v>
      </c>
      <c r="H26" s="12" t="n">
        <v>0.0</v>
      </c>
      <c r="I26" s="12" t="n">
        <v>4.0</v>
      </c>
      <c r="J26" s="12" t="n">
        <v>6.0</v>
      </c>
      <c r="K26" s="12" t="n">
        <v>10.0</v>
      </c>
      <c r="L26" s="12" t="n">
        <v>1.0</v>
      </c>
      <c r="M26" s="12" t="n">
        <v>10.0</v>
      </c>
      <c r="N26" s="12" t="n">
        <v>12.0</v>
      </c>
      <c r="O26" s="12" t="n">
        <v>0.0</v>
      </c>
      <c r="P26" s="12" t="n">
        <v>0.0</v>
      </c>
      <c r="Q26" s="12" t="n">
        <v>0.0</v>
      </c>
      <c r="R26" s="12" t="n">
        <v>7.0</v>
      </c>
      <c r="S26" s="12" t="n">
        <v>13.0</v>
      </c>
      <c r="T26" s="12" t="n">
        <v>38.0</v>
      </c>
      <c r="U26" s="12" t="n">
        <v>0.0</v>
      </c>
      <c r="V26" s="12" t="n">
        <v>43.0</v>
      </c>
      <c r="W26" s="12" t="n">
        <v>0.0</v>
      </c>
      <c r="X26" s="12" t="n">
        <v>23.0</v>
      </c>
      <c r="Y26" s="12" t="n">
        <v>0.0</v>
      </c>
      <c r="Z26" s="12" t="n">
        <v>75.0</v>
      </c>
      <c r="AA26" s="12" t="n">
        <v>4.0</v>
      </c>
      <c r="AB26" s="12" t="n">
        <v>0.0</v>
      </c>
      <c r="AC26" s="12" t="n">
        <v>17.0</v>
      </c>
      <c r="AD26" s="10" t="n">
        <f t="shared" si="0"/>
        <v>349.0</v>
      </c>
      <c r="AE26" s="37">
        <v>0</v>
      </c>
    </row>
    <row r="27" spans="1:31" x14ac:dyDescent="0.2">
      <c r="A27" s="9" t="s">
        <v>26</v>
      </c>
      <c r="B27" s="9" t="s">
        <v>318</v>
      </c>
      <c r="C27" s="12" t="n">
        <v>65.0</v>
      </c>
      <c r="D27" s="12" t="n">
        <v>196.0</v>
      </c>
      <c r="E27" s="12" t="n">
        <v>2.0</v>
      </c>
      <c r="F27" s="12" t="n">
        <v>6.0</v>
      </c>
      <c r="G27" s="12" t="n">
        <v>42.0</v>
      </c>
      <c r="H27" s="12" t="n">
        <v>2068.0</v>
      </c>
      <c r="I27" s="12" t="n">
        <v>27.0</v>
      </c>
      <c r="J27" s="12" t="n">
        <v>0.0</v>
      </c>
      <c r="K27" s="12" t="n">
        <v>50.0</v>
      </c>
      <c r="L27" s="12" t="n">
        <v>4.0</v>
      </c>
      <c r="M27" s="12" t="n">
        <v>99.0</v>
      </c>
      <c r="N27" s="12" t="n">
        <v>541.0</v>
      </c>
      <c r="O27" s="12" t="n">
        <v>0.0</v>
      </c>
      <c r="P27" s="12" t="n">
        <v>4.0</v>
      </c>
      <c r="Q27" s="12" t="n">
        <v>4.0</v>
      </c>
      <c r="R27" s="12" t="n">
        <v>91.0</v>
      </c>
      <c r="S27" s="12" t="n">
        <v>62.0</v>
      </c>
      <c r="T27" s="12" t="n">
        <v>1.0</v>
      </c>
      <c r="U27" s="12" t="n">
        <v>5.0</v>
      </c>
      <c r="V27" s="12" t="n">
        <v>1.0</v>
      </c>
      <c r="W27" s="12" t="n">
        <v>0.0</v>
      </c>
      <c r="X27" s="12" t="n">
        <v>359.0</v>
      </c>
      <c r="Y27" s="12" t="n">
        <v>0.0</v>
      </c>
      <c r="Z27" s="12" t="n">
        <v>0.0</v>
      </c>
      <c r="AA27" s="12" t="n">
        <v>68.0</v>
      </c>
      <c r="AB27" s="12" t="n">
        <v>0.0</v>
      </c>
      <c r="AC27" s="12" t="n">
        <v>14.0</v>
      </c>
      <c r="AD27" s="10" t="n">
        <f t="shared" si="0"/>
        <v>3709.0</v>
      </c>
      <c r="AE27" s="37">
        <v>0</v>
      </c>
    </row>
    <row r="28" spans="1:31" x14ac:dyDescent="0.2">
      <c r="A28" s="9" t="s">
        <v>28</v>
      </c>
      <c r="B28" s="9" t="s">
        <v>319</v>
      </c>
      <c r="C28" s="12" t="n">
        <v>94.0</v>
      </c>
      <c r="D28" s="12" t="n">
        <v>9.0</v>
      </c>
      <c r="E28" s="12" t="n">
        <v>0.0</v>
      </c>
      <c r="F28" s="12" t="n">
        <v>0.0</v>
      </c>
      <c r="G28" s="12" t="n">
        <v>192.0</v>
      </c>
      <c r="H28" s="12" t="n">
        <v>5384.0</v>
      </c>
      <c r="I28" s="12" t="n">
        <v>11.0</v>
      </c>
      <c r="J28" s="12" t="n">
        <v>2.0</v>
      </c>
      <c r="K28" s="12" t="n">
        <v>42.0</v>
      </c>
      <c r="L28" s="12" t="n">
        <v>8.0</v>
      </c>
      <c r="M28" s="12" t="n">
        <v>56.0</v>
      </c>
      <c r="N28" s="12" t="n">
        <v>2226.0</v>
      </c>
      <c r="O28" s="12" t="n">
        <v>0.0</v>
      </c>
      <c r="P28" s="12" t="n">
        <v>0.0</v>
      </c>
      <c r="Q28" s="12" t="n">
        <v>0.0</v>
      </c>
      <c r="R28" s="12" t="n">
        <v>6.0</v>
      </c>
      <c r="S28" s="12" t="n">
        <v>4.0</v>
      </c>
      <c r="T28" s="12" t="n">
        <v>14.0</v>
      </c>
      <c r="U28" s="12" t="n">
        <v>14.0</v>
      </c>
      <c r="V28" s="12" t="n">
        <v>2.0</v>
      </c>
      <c r="W28" s="12" t="n">
        <v>0.0</v>
      </c>
      <c r="X28" s="12" t="n">
        <v>107.0</v>
      </c>
      <c r="Y28" s="12" t="n">
        <v>0.0</v>
      </c>
      <c r="Z28" s="12" t="n">
        <v>1.0</v>
      </c>
      <c r="AA28" s="12" t="n">
        <v>36.0</v>
      </c>
      <c r="AB28" s="12" t="n">
        <v>0.0</v>
      </c>
      <c r="AC28" s="12" t="n">
        <v>3.0</v>
      </c>
      <c r="AD28" s="10" t="n">
        <f t="shared" si="0"/>
        <v>8211.0</v>
      </c>
      <c r="AE28" s="37">
        <v>0</v>
      </c>
    </row>
    <row r="29" spans="1:31" x14ac:dyDescent="0.2">
      <c r="A29" s="9" t="s">
        <v>28</v>
      </c>
      <c r="B29" s="9" t="s">
        <v>318</v>
      </c>
      <c r="C29" s="12" t="n">
        <v>30.0</v>
      </c>
      <c r="D29" s="12" t="n">
        <v>18.0</v>
      </c>
      <c r="E29" s="12" t="n">
        <v>20.0</v>
      </c>
      <c r="F29" s="12" t="n">
        <v>11.0</v>
      </c>
      <c r="G29" s="12" t="n">
        <v>19.0</v>
      </c>
      <c r="H29" s="12" t="n">
        <v>254.0</v>
      </c>
      <c r="I29" s="12" t="n">
        <v>17.0</v>
      </c>
      <c r="J29" s="12" t="n">
        <v>10.0</v>
      </c>
      <c r="K29" s="12" t="n">
        <v>41.0</v>
      </c>
      <c r="L29" s="12" t="n">
        <v>9.0</v>
      </c>
      <c r="M29" s="12" t="n">
        <v>38.0</v>
      </c>
      <c r="N29" s="12" t="n">
        <v>160.0</v>
      </c>
      <c r="O29" s="12" t="n">
        <v>17.0</v>
      </c>
      <c r="P29" s="12" t="n">
        <v>12.0</v>
      </c>
      <c r="Q29" s="12" t="n">
        <v>11.0</v>
      </c>
      <c r="R29" s="12" t="n">
        <v>46.0</v>
      </c>
      <c r="S29" s="12" t="n">
        <v>17.0</v>
      </c>
      <c r="T29" s="12" t="n">
        <v>29.0</v>
      </c>
      <c r="U29" s="12" t="n">
        <v>10.0</v>
      </c>
      <c r="V29" s="12" t="n">
        <v>13.0</v>
      </c>
      <c r="W29" s="12" t="n">
        <v>0.0</v>
      </c>
      <c r="X29" s="12" t="n">
        <v>36.0</v>
      </c>
      <c r="Y29" s="12" t="n">
        <v>0.0</v>
      </c>
      <c r="Z29" s="12" t="n">
        <v>15.0</v>
      </c>
      <c r="AA29" s="12" t="n">
        <v>15.0</v>
      </c>
      <c r="AB29" s="12" t="n">
        <v>0.0</v>
      </c>
      <c r="AC29" s="12" t="n">
        <v>12.0</v>
      </c>
      <c r="AD29" s="10" t="n">
        <f t="shared" si="0"/>
        <v>860.0</v>
      </c>
      <c r="AE29" s="37">
        <v>0</v>
      </c>
    </row>
    <row r="30" spans="1:31" x14ac:dyDescent="0.2">
      <c r="A30" s="9" t="s">
        <v>30</v>
      </c>
      <c r="B30" s="9" t="s">
        <v>319</v>
      </c>
      <c r="C30" s="12" t="n">
        <v>0.0</v>
      </c>
      <c r="D30" s="12" t="n">
        <v>0.0</v>
      </c>
      <c r="E30" s="12" t="n">
        <v>0.0</v>
      </c>
      <c r="F30" s="12" t="n">
        <v>0.0</v>
      </c>
      <c r="G30" s="12" t="n">
        <v>0.0</v>
      </c>
      <c r="H30" s="12" t="n">
        <v>3.0</v>
      </c>
      <c r="I30" s="12" t="n">
        <v>0.0</v>
      </c>
      <c r="J30" s="12" t="n">
        <v>0.0</v>
      </c>
      <c r="K30" s="12" t="n">
        <v>0.0</v>
      </c>
      <c r="L30" s="12" t="n">
        <v>0.0</v>
      </c>
      <c r="M30" s="12" t="n">
        <v>0.0</v>
      </c>
      <c r="N30" s="12" t="n">
        <v>0.0</v>
      </c>
      <c r="O30" s="12" t="n">
        <v>0.0</v>
      </c>
      <c r="P30" s="12" t="n">
        <v>0.0</v>
      </c>
      <c r="Q30" s="12" t="n">
        <v>1.0</v>
      </c>
      <c r="R30" s="12" t="n">
        <v>3.0</v>
      </c>
      <c r="S30" s="12" t="n">
        <v>1.0</v>
      </c>
      <c r="T30" s="12" t="n">
        <v>1.0</v>
      </c>
      <c r="U30" s="12" t="n">
        <v>0.0</v>
      </c>
      <c r="V30" s="12" t="n">
        <v>0.0</v>
      </c>
      <c r="W30" s="12" t="n">
        <v>0.0</v>
      </c>
      <c r="X30" s="12" t="n">
        <v>6.0</v>
      </c>
      <c r="Y30" s="12" t="n">
        <v>0.0</v>
      </c>
      <c r="Z30" s="12" t="n">
        <v>0.0</v>
      </c>
      <c r="AA30" s="12" t="n">
        <v>0.0</v>
      </c>
      <c r="AB30" s="12" t="n">
        <v>0.0</v>
      </c>
      <c r="AC30" s="12" t="n">
        <v>0.0</v>
      </c>
      <c r="AD30" s="10" t="n">
        <f t="shared" si="0"/>
        <v>15.0</v>
      </c>
      <c r="AE30" s="37">
        <v>0</v>
      </c>
    </row>
    <row r="31" spans="1:31" x14ac:dyDescent="0.2">
      <c r="A31" s="9" t="s">
        <v>30</v>
      </c>
      <c r="B31" s="9" t="s">
        <v>318</v>
      </c>
      <c r="C31" s="12" t="n">
        <v>1.0</v>
      </c>
      <c r="D31" s="12" t="n">
        <v>0.0</v>
      </c>
      <c r="E31" s="12" t="n">
        <v>0.0</v>
      </c>
      <c r="F31" s="12" t="n">
        <v>0.0</v>
      </c>
      <c r="G31" s="12" t="n">
        <v>2.0</v>
      </c>
      <c r="H31" s="12" t="n">
        <v>7.0</v>
      </c>
      <c r="I31" s="12" t="n">
        <v>0.0</v>
      </c>
      <c r="J31" s="12" t="n">
        <v>0.0</v>
      </c>
      <c r="K31" s="12" t="n">
        <v>2.0</v>
      </c>
      <c r="L31" s="12" t="n">
        <v>0.0</v>
      </c>
      <c r="M31" s="12" t="n">
        <v>0.0</v>
      </c>
      <c r="N31" s="12" t="n">
        <v>10.0</v>
      </c>
      <c r="O31" s="12" t="n">
        <v>0.0</v>
      </c>
      <c r="P31" s="12" t="n">
        <v>0.0</v>
      </c>
      <c r="Q31" s="12" t="n">
        <v>0.0</v>
      </c>
      <c r="R31" s="12" t="n">
        <v>0.0</v>
      </c>
      <c r="S31" s="12" t="n">
        <v>0.0</v>
      </c>
      <c r="T31" s="12" t="n">
        <v>0.0</v>
      </c>
      <c r="U31" s="12" t="n">
        <v>0.0</v>
      </c>
      <c r="V31" s="12" t="n">
        <v>0.0</v>
      </c>
      <c r="W31" s="12" t="n">
        <v>0.0</v>
      </c>
      <c r="X31" s="12" t="n">
        <v>1.0</v>
      </c>
      <c r="Y31" s="12" t="n">
        <v>0.0</v>
      </c>
      <c r="Z31" s="12" t="n">
        <v>0.0</v>
      </c>
      <c r="AA31" s="12" t="n">
        <v>0.0</v>
      </c>
      <c r="AB31" s="12" t="n">
        <v>0.0</v>
      </c>
      <c r="AC31" s="12" t="n">
        <v>0.0</v>
      </c>
      <c r="AD31" s="10" t="n">
        <f t="shared" si="0"/>
        <v>23.0</v>
      </c>
      <c r="AE31" s="37">
        <v>0</v>
      </c>
    </row>
    <row r="32" spans="1:31" x14ac:dyDescent="0.2">
      <c r="A32" s="9" t="s">
        <v>32</v>
      </c>
      <c r="B32" s="9" t="s">
        <v>319</v>
      </c>
      <c r="C32" s="12" t="n">
        <v>30.0</v>
      </c>
      <c r="D32" s="12" t="n">
        <v>18.0</v>
      </c>
      <c r="E32" s="12" t="n">
        <v>20.0</v>
      </c>
      <c r="F32" s="12" t="n">
        <v>23.0</v>
      </c>
      <c r="G32" s="12" t="n">
        <v>19.0</v>
      </c>
      <c r="H32" s="12" t="n">
        <v>256.0</v>
      </c>
      <c r="I32" s="12" t="n">
        <v>17.0</v>
      </c>
      <c r="J32" s="12" t="n">
        <v>10.0</v>
      </c>
      <c r="K32" s="12" t="n">
        <v>41.0</v>
      </c>
      <c r="L32" s="12" t="n">
        <v>9.0</v>
      </c>
      <c r="M32" s="12" t="n">
        <v>38.0</v>
      </c>
      <c r="N32" s="12" t="n">
        <v>163.0</v>
      </c>
      <c r="O32" s="12" t="n">
        <v>17.0</v>
      </c>
      <c r="P32" s="12" t="n">
        <v>12.0</v>
      </c>
      <c r="Q32" s="12" t="n">
        <v>11.0</v>
      </c>
      <c r="R32" s="12" t="n">
        <v>46.0</v>
      </c>
      <c r="S32" s="12" t="n">
        <v>17.0</v>
      </c>
      <c r="T32" s="12" t="n">
        <v>30.0</v>
      </c>
      <c r="U32" s="12" t="n">
        <v>10.0</v>
      </c>
      <c r="V32" s="12" t="n">
        <v>13.0</v>
      </c>
      <c r="W32" s="12" t="n">
        <v>0.0</v>
      </c>
      <c r="X32" s="12" t="n">
        <v>36.0</v>
      </c>
      <c r="Y32" s="12" t="n">
        <v>0.0</v>
      </c>
      <c r="Z32" s="12" t="n">
        <v>15.0</v>
      </c>
      <c r="AA32" s="12" t="n">
        <v>16.0</v>
      </c>
      <c r="AB32" s="12" t="n">
        <v>0.0</v>
      </c>
      <c r="AC32" s="12" t="n">
        <v>12.0</v>
      </c>
      <c r="AD32" s="10" t="n">
        <f t="shared" si="0"/>
        <v>879.0</v>
      </c>
      <c r="AE32" s="37">
        <v>0</v>
      </c>
    </row>
    <row r="33" spans="1:31" x14ac:dyDescent="0.2">
      <c r="A33" s="9" t="s">
        <v>32</v>
      </c>
      <c r="B33" s="9" t="s">
        <v>318</v>
      </c>
      <c r="C33" s="12" t="n">
        <v>95.0</v>
      </c>
      <c r="D33" s="12" t="n">
        <v>9.0</v>
      </c>
      <c r="E33" s="12" t="n">
        <v>0.0</v>
      </c>
      <c r="F33" s="12" t="n">
        <v>0.0</v>
      </c>
      <c r="G33" s="12" t="n">
        <v>192.0</v>
      </c>
      <c r="H33" s="12" t="n">
        <v>5388.0</v>
      </c>
      <c r="I33" s="12" t="n">
        <v>11.0</v>
      </c>
      <c r="J33" s="12" t="n">
        <v>2.0</v>
      </c>
      <c r="K33" s="12" t="n">
        <v>43.0</v>
      </c>
      <c r="L33" s="12" t="n">
        <v>8.0</v>
      </c>
      <c r="M33" s="12" t="n">
        <v>56.0</v>
      </c>
      <c r="N33" s="12" t="n">
        <v>2255.0</v>
      </c>
      <c r="O33" s="12" t="n">
        <v>0.0</v>
      </c>
      <c r="P33" s="12" t="n">
        <v>0.0</v>
      </c>
      <c r="Q33" s="12" t="n">
        <v>0.0</v>
      </c>
      <c r="R33" s="12" t="n">
        <v>6.0</v>
      </c>
      <c r="S33" s="12" t="n">
        <v>4.0</v>
      </c>
      <c r="T33" s="12" t="n">
        <v>14.0</v>
      </c>
      <c r="U33" s="12" t="n">
        <v>14.0</v>
      </c>
      <c r="V33" s="12" t="n">
        <v>2.0</v>
      </c>
      <c r="W33" s="12" t="n">
        <v>0.0</v>
      </c>
      <c r="X33" s="12" t="n">
        <v>110.0</v>
      </c>
      <c r="Y33" s="12" t="n">
        <v>0.0</v>
      </c>
      <c r="Z33" s="12" t="n">
        <v>1.0</v>
      </c>
      <c r="AA33" s="12" t="n">
        <v>39.0</v>
      </c>
      <c r="AB33" s="12" t="n">
        <v>0.0</v>
      </c>
      <c r="AC33" s="12" t="n">
        <v>3.0</v>
      </c>
      <c r="AD33" s="10" t="n">
        <f t="shared" si="0"/>
        <v>8252.0</v>
      </c>
      <c r="AE33" s="37">
        <v>0</v>
      </c>
    </row>
    <row r="34" spans="1:31" x14ac:dyDescent="0.2">
      <c r="A34" s="9" t="s">
        <v>34</v>
      </c>
      <c r="B34" s="9" t="s">
        <v>319</v>
      </c>
      <c r="C34" s="12" t="n">
        <v>1.0</v>
      </c>
      <c r="D34" s="12" t="n">
        <v>0.0</v>
      </c>
      <c r="E34" s="12" t="n">
        <v>0.0</v>
      </c>
      <c r="F34" s="12" t="n">
        <v>1.0</v>
      </c>
      <c r="G34" s="12" t="n">
        <v>1.0</v>
      </c>
      <c r="H34" s="12" t="n">
        <v>4.0</v>
      </c>
      <c r="I34" s="12" t="n">
        <v>0.0</v>
      </c>
      <c r="J34" s="12" t="n">
        <v>0.0</v>
      </c>
      <c r="K34" s="12" t="n">
        <v>0.0</v>
      </c>
      <c r="L34" s="12" t="n">
        <v>1.0</v>
      </c>
      <c r="M34" s="12" t="n">
        <v>2.0</v>
      </c>
      <c r="N34" s="12" t="n">
        <v>1.0</v>
      </c>
      <c r="O34" s="12" t="n">
        <v>0.0</v>
      </c>
      <c r="P34" s="12" t="n">
        <v>3.0</v>
      </c>
      <c r="Q34" s="12" t="n">
        <v>0.0</v>
      </c>
      <c r="R34" s="12" t="n">
        <v>0.0</v>
      </c>
      <c r="S34" s="12" t="n">
        <v>0.0</v>
      </c>
      <c r="T34" s="12" t="n">
        <v>7.0</v>
      </c>
      <c r="U34" s="12" t="n">
        <v>0.0</v>
      </c>
      <c r="V34" s="12" t="n">
        <v>0.0</v>
      </c>
      <c r="W34" s="12" t="n">
        <v>0.0</v>
      </c>
      <c r="X34" s="12" t="n">
        <v>0.0</v>
      </c>
      <c r="Y34" s="12" t="n">
        <v>0.0</v>
      </c>
      <c r="Z34" s="12" t="n">
        <v>0.0</v>
      </c>
      <c r="AA34" s="12" t="n">
        <v>0.0</v>
      </c>
      <c r="AB34" s="12" t="n">
        <v>0.0</v>
      </c>
      <c r="AC34" s="12" t="n">
        <v>0.0</v>
      </c>
      <c r="AD34" s="10" t="n">
        <f t="shared" si="0"/>
        <v>21.0</v>
      </c>
      <c r="AE34" s="37">
        <v>0</v>
      </c>
    </row>
    <row r="35" spans="1:31" x14ac:dyDescent="0.2">
      <c r="A35" s="9" t="s">
        <v>34</v>
      </c>
      <c r="B35" s="9" t="s">
        <v>318</v>
      </c>
      <c r="C35" s="12" t="n">
        <v>1.0</v>
      </c>
      <c r="D35" s="12" t="n">
        <v>0.0</v>
      </c>
      <c r="E35" s="12" t="n">
        <v>0.0</v>
      </c>
      <c r="F35" s="12" t="n">
        <v>0.0</v>
      </c>
      <c r="G35" s="12" t="n">
        <v>2.0</v>
      </c>
      <c r="H35" s="12" t="n">
        <v>84.0</v>
      </c>
      <c r="I35" s="12" t="n">
        <v>0.0</v>
      </c>
      <c r="J35" s="12" t="n">
        <v>0.0</v>
      </c>
      <c r="K35" s="12" t="n">
        <v>0.0</v>
      </c>
      <c r="L35" s="12" t="n">
        <v>0.0</v>
      </c>
      <c r="M35" s="12" t="n">
        <v>0.0</v>
      </c>
      <c r="N35" s="12" t="n">
        <v>65.0</v>
      </c>
      <c r="O35" s="12" t="n">
        <v>0.0</v>
      </c>
      <c r="P35" s="12" t="n">
        <v>0.0</v>
      </c>
      <c r="Q35" s="12" t="n">
        <v>0.0</v>
      </c>
      <c r="R35" s="12" t="n">
        <v>0.0</v>
      </c>
      <c r="S35" s="12" t="n">
        <v>0.0</v>
      </c>
      <c r="T35" s="12" t="n">
        <v>1.0</v>
      </c>
      <c r="U35" s="12" t="n">
        <v>0.0</v>
      </c>
      <c r="V35" s="12" t="n">
        <v>0.0</v>
      </c>
      <c r="W35" s="12" t="n">
        <v>0.0</v>
      </c>
      <c r="X35" s="12" t="n">
        <v>0.0</v>
      </c>
      <c r="Y35" s="12" t="n">
        <v>0.0</v>
      </c>
      <c r="Z35" s="12" t="n">
        <v>0.0</v>
      </c>
      <c r="AA35" s="12" t="n">
        <v>0.0</v>
      </c>
      <c r="AB35" s="12" t="n">
        <v>0.0</v>
      </c>
      <c r="AC35" s="12" t="n">
        <v>0.0</v>
      </c>
      <c r="AD35" s="10" t="n">
        <f t="shared" si="0"/>
        <v>153.0</v>
      </c>
      <c r="AE35" s="37">
        <v>0</v>
      </c>
    </row>
    <row r="36" spans="1:31" x14ac:dyDescent="0.2">
      <c r="A36" s="9" t="s">
        <v>36</v>
      </c>
      <c r="B36" s="9" t="s">
        <v>319</v>
      </c>
      <c r="C36" s="12" t="n">
        <v>28.0</v>
      </c>
      <c r="D36" s="12" t="n">
        <v>11.0</v>
      </c>
      <c r="E36" s="12" t="n">
        <v>10.0</v>
      </c>
      <c r="F36" s="12" t="n">
        <v>0.0</v>
      </c>
      <c r="G36" s="12" t="n">
        <v>18.0</v>
      </c>
      <c r="H36" s="12" t="n">
        <v>244.0</v>
      </c>
      <c r="I36" s="12" t="n">
        <v>14.0</v>
      </c>
      <c r="J36" s="12" t="n">
        <v>9.0</v>
      </c>
      <c r="K36" s="12" t="n">
        <v>30.0</v>
      </c>
      <c r="L36" s="12" t="n">
        <v>0.0</v>
      </c>
      <c r="M36" s="12" t="n">
        <v>35.0</v>
      </c>
      <c r="N36" s="12" t="n">
        <v>157.0</v>
      </c>
      <c r="O36" s="12" t="n">
        <v>16.0</v>
      </c>
      <c r="P36" s="12" t="n">
        <v>3.0</v>
      </c>
      <c r="Q36" s="12" t="n">
        <v>2.0</v>
      </c>
      <c r="R36" s="12" t="n">
        <v>32.0</v>
      </c>
      <c r="S36" s="12" t="n">
        <v>21.0</v>
      </c>
      <c r="T36" s="12" t="n">
        <v>18.0</v>
      </c>
      <c r="U36" s="12" t="n">
        <v>10.0</v>
      </c>
      <c r="V36" s="12" t="n">
        <v>10.0</v>
      </c>
      <c r="W36" s="12" t="n">
        <v>0.0</v>
      </c>
      <c r="X36" s="12" t="n">
        <v>32.0</v>
      </c>
      <c r="Y36" s="12" t="n">
        <v>0.0</v>
      </c>
      <c r="Z36" s="12" t="n">
        <v>9.0</v>
      </c>
      <c r="AA36" s="12" t="n">
        <v>17.0</v>
      </c>
      <c r="AB36" s="12" t="n">
        <v>0.0</v>
      </c>
      <c r="AC36" s="12" t="n">
        <v>10.0</v>
      </c>
      <c r="AD36" s="10" t="n">
        <f t="shared" si="0"/>
        <v>736.0</v>
      </c>
      <c r="AE36" s="37">
        <v>0</v>
      </c>
    </row>
    <row r="37" spans="1:31" x14ac:dyDescent="0.2">
      <c r="A37" s="9" t="s">
        <v>36</v>
      </c>
      <c r="B37" s="9" t="s">
        <v>318</v>
      </c>
      <c r="C37" s="12" t="n">
        <v>74.0</v>
      </c>
      <c r="D37" s="12" t="n">
        <v>2.0</v>
      </c>
      <c r="E37" s="12" t="n">
        <v>0.0</v>
      </c>
      <c r="F37" s="12" t="n">
        <v>0.0</v>
      </c>
      <c r="G37" s="12" t="n">
        <v>169.0</v>
      </c>
      <c r="H37" s="12" t="n">
        <v>4034.0</v>
      </c>
      <c r="I37" s="12" t="n">
        <v>7.0</v>
      </c>
      <c r="J37" s="12" t="n">
        <v>1.0</v>
      </c>
      <c r="K37" s="12" t="n">
        <v>40.0</v>
      </c>
      <c r="L37" s="12" t="n">
        <v>8.0</v>
      </c>
      <c r="M37" s="12" t="n">
        <v>44.0</v>
      </c>
      <c r="N37" s="12" t="n">
        <v>1521.0</v>
      </c>
      <c r="O37" s="12" t="n">
        <v>0.0</v>
      </c>
      <c r="P37" s="12" t="n">
        <v>0.0</v>
      </c>
      <c r="Q37" s="12" t="n">
        <v>0.0</v>
      </c>
      <c r="R37" s="12" t="n">
        <v>3.0</v>
      </c>
      <c r="S37" s="12" t="n">
        <v>2.0</v>
      </c>
      <c r="T37" s="12" t="n">
        <v>13.0</v>
      </c>
      <c r="U37" s="12" t="n">
        <v>8.0</v>
      </c>
      <c r="V37" s="12" t="n">
        <v>3.0</v>
      </c>
      <c r="W37" s="12" t="n">
        <v>0.0</v>
      </c>
      <c r="X37" s="12" t="n">
        <v>89.0</v>
      </c>
      <c r="Y37" s="12" t="n">
        <v>0.0</v>
      </c>
      <c r="Z37" s="12" t="n">
        <v>0.0</v>
      </c>
      <c r="AA37" s="12" t="n">
        <v>25.0</v>
      </c>
      <c r="AB37" s="12" t="n">
        <v>0.0</v>
      </c>
      <c r="AC37" s="12" t="n">
        <v>5.0</v>
      </c>
      <c r="AD37" s="10" t="n">
        <f t="shared" si="0"/>
        <v>6048.0</v>
      </c>
      <c r="AE37" s="37">
        <v>0</v>
      </c>
    </row>
    <row r="38" spans="1:31" x14ac:dyDescent="0.2">
      <c r="A38" s="9" t="s">
        <v>38</v>
      </c>
      <c r="B38" s="9" t="s">
        <v>319</v>
      </c>
      <c r="C38" s="12" t="n">
        <v>28.0</v>
      </c>
      <c r="D38" s="12" t="n">
        <v>8.0</v>
      </c>
      <c r="E38" s="12" t="n">
        <v>10.0</v>
      </c>
      <c r="F38" s="12" t="n">
        <v>0.0</v>
      </c>
      <c r="G38" s="12" t="n">
        <v>17.0</v>
      </c>
      <c r="H38" s="12" t="n">
        <v>213.0</v>
      </c>
      <c r="I38" s="12" t="n">
        <v>14.0</v>
      </c>
      <c r="J38" s="12" t="n">
        <v>9.0</v>
      </c>
      <c r="K38" s="12" t="n">
        <v>30.0</v>
      </c>
      <c r="L38" s="12" t="n">
        <v>0.0</v>
      </c>
      <c r="M38" s="12" t="n">
        <v>33.0</v>
      </c>
      <c r="N38" s="12" t="n">
        <v>132.0</v>
      </c>
      <c r="O38" s="12" t="n">
        <v>16.0</v>
      </c>
      <c r="P38" s="12" t="n">
        <v>3.0</v>
      </c>
      <c r="Q38" s="12" t="n">
        <v>2.0</v>
      </c>
      <c r="R38" s="12" t="n">
        <v>29.0</v>
      </c>
      <c r="S38" s="12" t="n">
        <v>16.0</v>
      </c>
      <c r="T38" s="12" t="n">
        <v>18.0</v>
      </c>
      <c r="U38" s="12" t="n">
        <v>9.0</v>
      </c>
      <c r="V38" s="12" t="n">
        <v>9.0</v>
      </c>
      <c r="W38" s="12" t="n">
        <v>0.0</v>
      </c>
      <c r="X38" s="12" t="n">
        <v>29.0</v>
      </c>
      <c r="Y38" s="12" t="n">
        <v>0.0</v>
      </c>
      <c r="Z38" s="12" t="n">
        <v>9.0</v>
      </c>
      <c r="AA38" s="12" t="n">
        <v>16.0</v>
      </c>
      <c r="AB38" s="12" t="n">
        <v>0.0</v>
      </c>
      <c r="AC38" s="12" t="n">
        <v>10.0</v>
      </c>
      <c r="AD38" s="10" t="n">
        <f t="shared" si="0"/>
        <v>660.0</v>
      </c>
      <c r="AE38" s="37">
        <v>0</v>
      </c>
    </row>
    <row r="39" spans="1:31" x14ac:dyDescent="0.2">
      <c r="A39" s="9" t="s">
        <v>38</v>
      </c>
      <c r="B39" s="9" t="s">
        <v>318</v>
      </c>
      <c r="C39" s="12" t="n">
        <v>56.0</v>
      </c>
      <c r="D39" s="12" t="n">
        <v>1.0</v>
      </c>
      <c r="E39" s="12" t="n">
        <v>0.0</v>
      </c>
      <c r="F39" s="12" t="n">
        <v>0.0</v>
      </c>
      <c r="G39" s="12" t="n">
        <v>147.0</v>
      </c>
      <c r="H39" s="12" t="n">
        <v>2344.0</v>
      </c>
      <c r="I39" s="12" t="n">
        <v>7.0</v>
      </c>
      <c r="J39" s="12" t="n">
        <v>1.0</v>
      </c>
      <c r="K39" s="12" t="n">
        <v>37.0</v>
      </c>
      <c r="L39" s="12" t="n">
        <v>8.0</v>
      </c>
      <c r="M39" s="12" t="n">
        <v>37.0</v>
      </c>
      <c r="N39" s="12" t="n">
        <v>900.0</v>
      </c>
      <c r="O39" s="12" t="n">
        <v>0.0</v>
      </c>
      <c r="P39" s="12" t="n">
        <v>0.0</v>
      </c>
      <c r="Q39" s="12" t="n">
        <v>0.0</v>
      </c>
      <c r="R39" s="12" t="n">
        <v>1.0</v>
      </c>
      <c r="S39" s="12" t="n">
        <v>2.0</v>
      </c>
      <c r="T39" s="12" t="n">
        <v>10.0</v>
      </c>
      <c r="U39" s="12" t="n">
        <v>7.0</v>
      </c>
      <c r="V39" s="12" t="n">
        <v>2.0</v>
      </c>
      <c r="W39" s="12" t="n">
        <v>0.0</v>
      </c>
      <c r="X39" s="12" t="n">
        <v>84.0</v>
      </c>
      <c r="Y39" s="12" t="n">
        <v>0.0</v>
      </c>
      <c r="Z39" s="12" t="n">
        <v>0.0</v>
      </c>
      <c r="AA39" s="12" t="n">
        <v>19.0</v>
      </c>
      <c r="AB39" s="12" t="n">
        <v>0.0</v>
      </c>
      <c r="AC39" s="12" t="n">
        <v>5.0</v>
      </c>
      <c r="AD39" s="10" t="n">
        <f t="shared" si="0"/>
        <v>3668.0</v>
      </c>
      <c r="AE39" s="37">
        <v>0</v>
      </c>
    </row>
    <row r="40" spans="1:31" x14ac:dyDescent="0.2">
      <c r="A40" s="9" t="s">
        <v>40</v>
      </c>
      <c r="B40" s="9" t="s">
        <v>319</v>
      </c>
      <c r="C40" s="12" t="n">
        <v>0.0</v>
      </c>
      <c r="D40" s="12" t="n">
        <v>3.0</v>
      </c>
      <c r="E40" s="12" t="n">
        <v>0.0</v>
      </c>
      <c r="F40" s="12" t="n">
        <v>0.0</v>
      </c>
      <c r="G40" s="12" t="n">
        <v>1.0</v>
      </c>
      <c r="H40" s="12" t="n">
        <v>31.0</v>
      </c>
      <c r="I40" s="12" t="n">
        <v>0.0</v>
      </c>
      <c r="J40" s="12" t="n">
        <v>0.0</v>
      </c>
      <c r="K40" s="12" t="n">
        <v>0.0</v>
      </c>
      <c r="L40" s="12" t="n">
        <v>0.0</v>
      </c>
      <c r="M40" s="12" t="n">
        <v>2.0</v>
      </c>
      <c r="N40" s="12" t="n">
        <v>25.0</v>
      </c>
      <c r="O40" s="12" t="n">
        <v>0.0</v>
      </c>
      <c r="P40" s="12" t="n">
        <v>0.0</v>
      </c>
      <c r="Q40" s="12" t="n">
        <v>0.0</v>
      </c>
      <c r="R40" s="12" t="n">
        <v>3.0</v>
      </c>
      <c r="S40" s="12" t="n">
        <v>5.0</v>
      </c>
      <c r="T40" s="12" t="n">
        <v>0.0</v>
      </c>
      <c r="U40" s="12" t="n">
        <v>1.0</v>
      </c>
      <c r="V40" s="12" t="n">
        <v>1.0</v>
      </c>
      <c r="W40" s="12" t="n">
        <v>0.0</v>
      </c>
      <c r="X40" s="12" t="n">
        <v>3.0</v>
      </c>
      <c r="Y40" s="12" t="n">
        <v>0.0</v>
      </c>
      <c r="Z40" s="12" t="n">
        <v>0.0</v>
      </c>
      <c r="AA40" s="12" t="n">
        <v>1.0</v>
      </c>
      <c r="AB40" s="12" t="n">
        <v>0.0</v>
      </c>
      <c r="AC40" s="12" t="n">
        <v>0.0</v>
      </c>
      <c r="AD40" s="10" t="n">
        <f t="shared" si="0"/>
        <v>76.0</v>
      </c>
      <c r="AE40" s="37">
        <v>0</v>
      </c>
    </row>
    <row r="41" spans="1:31" x14ac:dyDescent="0.2">
      <c r="A41" s="9" t="s">
        <v>40</v>
      </c>
      <c r="B41" s="9" t="s">
        <v>318</v>
      </c>
      <c r="C41" s="12" t="n">
        <v>18.0</v>
      </c>
      <c r="D41" s="12" t="n">
        <v>1.0</v>
      </c>
      <c r="E41" s="12" t="n">
        <v>0.0</v>
      </c>
      <c r="F41" s="12" t="n">
        <v>0.0</v>
      </c>
      <c r="G41" s="12" t="n">
        <v>22.0</v>
      </c>
      <c r="H41" s="12" t="n">
        <v>1690.0</v>
      </c>
      <c r="I41" s="12" t="n">
        <v>0.0</v>
      </c>
      <c r="J41" s="12" t="n">
        <v>0.0</v>
      </c>
      <c r="K41" s="12" t="n">
        <v>3.0</v>
      </c>
      <c r="L41" s="12" t="n">
        <v>0.0</v>
      </c>
      <c r="M41" s="12" t="n">
        <v>7.0</v>
      </c>
      <c r="N41" s="12" t="n">
        <v>621.0</v>
      </c>
      <c r="O41" s="12" t="n">
        <v>0.0</v>
      </c>
      <c r="P41" s="12" t="n">
        <v>0.0</v>
      </c>
      <c r="Q41" s="12" t="n">
        <v>0.0</v>
      </c>
      <c r="R41" s="12" t="n">
        <v>2.0</v>
      </c>
      <c r="S41" s="12" t="n">
        <v>0.0</v>
      </c>
      <c r="T41" s="12" t="n">
        <v>3.0</v>
      </c>
      <c r="U41" s="12" t="n">
        <v>1.0</v>
      </c>
      <c r="V41" s="12" t="n">
        <v>1.0</v>
      </c>
      <c r="W41" s="12" t="n">
        <v>0.0</v>
      </c>
      <c r="X41" s="12" t="n">
        <v>5.0</v>
      </c>
      <c r="Y41" s="12" t="n">
        <v>0.0</v>
      </c>
      <c r="Z41" s="12" t="n">
        <v>0.0</v>
      </c>
      <c r="AA41" s="12" t="n">
        <v>6.0</v>
      </c>
      <c r="AB41" s="12" t="n">
        <v>0.0</v>
      </c>
      <c r="AC41" s="12" t="n">
        <v>0.0</v>
      </c>
      <c r="AD41" s="10" t="n">
        <f t="shared" si="0"/>
        <v>2380.0</v>
      </c>
      <c r="AE41" s="37">
        <v>0</v>
      </c>
    </row>
    <row r="42" spans="1:31" x14ac:dyDescent="0.2">
      <c r="A42" s="9" t="s">
        <v>42</v>
      </c>
      <c r="B42" s="9" t="s">
        <v>319</v>
      </c>
      <c r="C42" s="12" t="n">
        <v>0.0</v>
      </c>
      <c r="D42" s="12" t="n">
        <v>0.0</v>
      </c>
      <c r="E42" s="12" t="n">
        <v>0.0</v>
      </c>
      <c r="F42" s="12" t="n">
        <v>21.0</v>
      </c>
      <c r="G42" s="12" t="n">
        <v>0.0</v>
      </c>
      <c r="H42" s="12" t="n">
        <v>2.0</v>
      </c>
      <c r="I42" s="12" t="n">
        <v>0.0</v>
      </c>
      <c r="J42" s="12" t="n">
        <v>0.0</v>
      </c>
      <c r="K42" s="12" t="n">
        <v>0.0</v>
      </c>
      <c r="L42" s="12" t="n">
        <v>0.0</v>
      </c>
      <c r="M42" s="12" t="n">
        <v>0.0</v>
      </c>
      <c r="N42" s="12" t="n">
        <v>4.0</v>
      </c>
      <c r="O42" s="12" t="n">
        <v>0.0</v>
      </c>
      <c r="P42" s="12" t="n">
        <v>0.0</v>
      </c>
      <c r="Q42" s="12" t="n">
        <v>0.0</v>
      </c>
      <c r="R42" s="12" t="n">
        <v>0.0</v>
      </c>
      <c r="S42" s="12" t="n">
        <v>1.0</v>
      </c>
      <c r="T42" s="12" t="n">
        <v>1.0</v>
      </c>
      <c r="U42" s="12" t="n">
        <v>0.0</v>
      </c>
      <c r="V42" s="12" t="n">
        <v>5.0</v>
      </c>
      <c r="W42" s="12" t="n">
        <v>0.0</v>
      </c>
      <c r="X42" s="12" t="n">
        <v>0.0</v>
      </c>
      <c r="Y42" s="12" t="n">
        <v>0.0</v>
      </c>
      <c r="Z42" s="12" t="n">
        <v>0.0</v>
      </c>
      <c r="AA42" s="12" t="n">
        <v>4.0</v>
      </c>
      <c r="AB42" s="12" t="n">
        <v>0.0</v>
      </c>
      <c r="AC42" s="12" t="n">
        <v>0.0</v>
      </c>
      <c r="AD42" s="10" t="n">
        <f t="shared" si="0"/>
        <v>38.0</v>
      </c>
      <c r="AE42" s="37">
        <v>0</v>
      </c>
    </row>
    <row r="43" spans="1:31" x14ac:dyDescent="0.2">
      <c r="A43" s="9" t="s">
        <v>42</v>
      </c>
      <c r="B43" s="9" t="s">
        <v>318</v>
      </c>
      <c r="C43" s="12" t="n">
        <v>2.0</v>
      </c>
      <c r="D43" s="12" t="n">
        <v>0.0</v>
      </c>
      <c r="E43" s="12" t="n">
        <v>0.0</v>
      </c>
      <c r="F43" s="12" t="n">
        <v>0.0</v>
      </c>
      <c r="G43" s="12" t="n">
        <v>0.0</v>
      </c>
      <c r="H43" s="12" t="n">
        <v>6.0</v>
      </c>
      <c r="I43" s="12" t="n">
        <v>0.0</v>
      </c>
      <c r="J43" s="12" t="n">
        <v>0.0</v>
      </c>
      <c r="K43" s="12" t="n">
        <v>1.0</v>
      </c>
      <c r="L43" s="12" t="n">
        <v>0.0</v>
      </c>
      <c r="M43" s="12" t="n">
        <v>1.0</v>
      </c>
      <c r="N43" s="12" t="n">
        <v>33.0</v>
      </c>
      <c r="O43" s="12" t="n">
        <v>0.0</v>
      </c>
      <c r="P43" s="12" t="n">
        <v>0.0</v>
      </c>
      <c r="Q43" s="12" t="n">
        <v>0.0</v>
      </c>
      <c r="R43" s="12" t="n">
        <v>0.0</v>
      </c>
      <c r="S43" s="12" t="n">
        <v>0.0</v>
      </c>
      <c r="T43" s="12" t="n">
        <v>0.0</v>
      </c>
      <c r="U43" s="12" t="n">
        <v>0.0</v>
      </c>
      <c r="V43" s="12" t="n">
        <v>0.0</v>
      </c>
      <c r="W43" s="12" t="n">
        <v>0.0</v>
      </c>
      <c r="X43" s="12" t="n">
        <v>3.0</v>
      </c>
      <c r="Y43" s="12" t="n">
        <v>0.0</v>
      </c>
      <c r="Z43" s="12" t="n">
        <v>0.0</v>
      </c>
      <c r="AA43" s="12" t="n">
        <v>3.0</v>
      </c>
      <c r="AB43" s="12" t="n">
        <v>0.0</v>
      </c>
      <c r="AC43" s="12" t="n">
        <v>0.0</v>
      </c>
      <c r="AD43" s="10" t="n">
        <f t="shared" si="0"/>
        <v>49.0</v>
      </c>
      <c r="AE43" s="37">
        <v>0</v>
      </c>
    </row>
    <row r="44" spans="1:31" x14ac:dyDescent="0.2">
      <c r="A44" s="9" t="s">
        <v>44</v>
      </c>
      <c r="B44" s="9" t="s">
        <v>319</v>
      </c>
      <c r="C44" s="12" t="n">
        <v>0.0</v>
      </c>
      <c r="D44" s="12" t="n">
        <v>0.0</v>
      </c>
      <c r="E44" s="12" t="n">
        <v>0.0</v>
      </c>
      <c r="F44" s="12" t="n">
        <v>0.0</v>
      </c>
      <c r="G44" s="12" t="n">
        <v>0.0</v>
      </c>
      <c r="H44" s="12" t="n">
        <v>0.0</v>
      </c>
      <c r="I44" s="12" t="n">
        <v>1.0</v>
      </c>
      <c r="J44" s="12" t="n">
        <v>0.0</v>
      </c>
      <c r="K44" s="12" t="n">
        <v>1.0</v>
      </c>
      <c r="L44" s="12" t="n">
        <v>0.0</v>
      </c>
      <c r="M44" s="12" t="n">
        <v>1.0</v>
      </c>
      <c r="N44" s="12" t="n">
        <v>28.0</v>
      </c>
      <c r="O44" s="12" t="n">
        <v>0.0</v>
      </c>
      <c r="P44" s="12" t="n">
        <v>0.0</v>
      </c>
      <c r="Q44" s="12" t="n">
        <v>0.0</v>
      </c>
      <c r="R44" s="12" t="n">
        <v>0.0</v>
      </c>
      <c r="S44" s="12" t="n">
        <v>0.0</v>
      </c>
      <c r="T44" s="12" t="n">
        <v>0.0</v>
      </c>
      <c r="U44" s="12" t="n">
        <v>0.0</v>
      </c>
      <c r="V44" s="12" t="n">
        <v>0.0</v>
      </c>
      <c r="W44" s="12" t="n">
        <v>0.0</v>
      </c>
      <c r="X44" s="12" t="n">
        <v>2.0</v>
      </c>
      <c r="Y44" s="12" t="n">
        <v>0.0</v>
      </c>
      <c r="Z44" s="12" t="n">
        <v>0.0</v>
      </c>
      <c r="AA44" s="12" t="n">
        <v>3.0</v>
      </c>
      <c r="AB44" s="12" t="n">
        <v>0.0</v>
      </c>
      <c r="AC44" s="12" t="n">
        <v>0.0</v>
      </c>
      <c r="AD44" s="10" t="n">
        <f t="shared" si="0"/>
        <v>36.0</v>
      </c>
      <c r="AE44" s="37">
        <v>0</v>
      </c>
    </row>
    <row r="45" spans="1:31" x14ac:dyDescent="0.2">
      <c r="A45" s="9" t="s">
        <v>44</v>
      </c>
      <c r="B45" s="9" t="s">
        <v>318</v>
      </c>
      <c r="C45" s="12" t="n">
        <v>0.0</v>
      </c>
      <c r="D45" s="12" t="n">
        <v>0.0</v>
      </c>
      <c r="E45" s="12" t="n">
        <v>0.0</v>
      </c>
      <c r="F45" s="12" t="n">
        <v>11.0</v>
      </c>
      <c r="G45" s="12" t="n">
        <v>0.0</v>
      </c>
      <c r="H45" s="12" t="n">
        <v>2.0</v>
      </c>
      <c r="I45" s="12" t="n">
        <v>0.0</v>
      </c>
      <c r="J45" s="12" t="n">
        <v>0.0</v>
      </c>
      <c r="K45" s="12" t="n">
        <v>0.0</v>
      </c>
      <c r="L45" s="12" t="n">
        <v>0.0</v>
      </c>
      <c r="M45" s="12" t="n">
        <v>0.0</v>
      </c>
      <c r="N45" s="12" t="n">
        <v>3.0</v>
      </c>
      <c r="O45" s="12" t="n">
        <v>0.0</v>
      </c>
      <c r="P45" s="12" t="n">
        <v>0.0</v>
      </c>
      <c r="Q45" s="12" t="n">
        <v>0.0</v>
      </c>
      <c r="R45" s="12" t="n">
        <v>0.0</v>
      </c>
      <c r="S45" s="12" t="n">
        <v>0.0</v>
      </c>
      <c r="T45" s="12" t="n">
        <v>1.0</v>
      </c>
      <c r="U45" s="12" t="n">
        <v>0.0</v>
      </c>
      <c r="V45" s="12" t="n">
        <v>0.0</v>
      </c>
      <c r="W45" s="12" t="n">
        <v>0.0</v>
      </c>
      <c r="X45" s="12" t="n">
        <v>0.0</v>
      </c>
      <c r="Y45" s="12" t="n">
        <v>0.0</v>
      </c>
      <c r="Z45" s="12" t="n">
        <v>0.0</v>
      </c>
      <c r="AA45" s="12" t="n">
        <v>1.0</v>
      </c>
      <c r="AB45" s="12" t="n">
        <v>0.0</v>
      </c>
      <c r="AC45" s="12" t="n">
        <v>0.0</v>
      </c>
      <c r="AD45" s="10" t="n">
        <f t="shared" si="0"/>
        <v>18.0</v>
      </c>
      <c r="AE45" s="37">
        <v>0</v>
      </c>
    </row>
    <row r="46" spans="1:31" x14ac:dyDescent="0.2">
      <c r="A46" s="9" t="s">
        <v>46</v>
      </c>
      <c r="B46" s="9" t="s">
        <v>319</v>
      </c>
      <c r="C46" s="12" t="n">
        <v>1.0</v>
      </c>
      <c r="D46" s="12" t="n">
        <v>0.0</v>
      </c>
      <c r="E46" s="12" t="n">
        <v>0.0</v>
      </c>
      <c r="F46" s="12" t="n">
        <v>0.0</v>
      </c>
      <c r="G46" s="12" t="n">
        <v>0.0</v>
      </c>
      <c r="H46" s="12" t="n">
        <v>8.0</v>
      </c>
      <c r="I46" s="12" t="n">
        <v>0.0</v>
      </c>
      <c r="J46" s="12" t="n">
        <v>0.0</v>
      </c>
      <c r="K46" s="12" t="n">
        <v>0.0</v>
      </c>
      <c r="L46" s="12" t="n">
        <v>0.0</v>
      </c>
      <c r="M46" s="12" t="n">
        <v>0.0</v>
      </c>
      <c r="N46" s="12" t="n">
        <v>6.0</v>
      </c>
      <c r="O46" s="12" t="n">
        <v>0.0</v>
      </c>
      <c r="P46" s="12" t="n">
        <v>0.0</v>
      </c>
      <c r="Q46" s="12" t="n">
        <v>0.0</v>
      </c>
      <c r="R46" s="12" t="n">
        <v>0.0</v>
      </c>
      <c r="S46" s="12" t="n">
        <v>0.0</v>
      </c>
      <c r="T46" s="12" t="n">
        <v>0.0</v>
      </c>
      <c r="U46" s="12" t="n">
        <v>0.0</v>
      </c>
      <c r="V46" s="12" t="n">
        <v>0.0</v>
      </c>
      <c r="W46" s="12" t="n">
        <v>0.0</v>
      </c>
      <c r="X46" s="12" t="n">
        <v>1.0</v>
      </c>
      <c r="Y46" s="12" t="n">
        <v>0.0</v>
      </c>
      <c r="Z46" s="12" t="n">
        <v>0.0</v>
      </c>
      <c r="AA46" s="12" t="n">
        <v>0.0</v>
      </c>
      <c r="AB46" s="12" t="n">
        <v>0.0</v>
      </c>
      <c r="AC46" s="12" t="n">
        <v>0.0</v>
      </c>
      <c r="AD46" s="10" t="n">
        <f t="shared" si="0"/>
        <v>16.0</v>
      </c>
      <c r="AE46" s="37">
        <v>0</v>
      </c>
    </row>
    <row r="47" spans="1:31" x14ac:dyDescent="0.2">
      <c r="A47" s="9" t="s">
        <v>46</v>
      </c>
      <c r="B47" s="9" t="s">
        <v>318</v>
      </c>
      <c r="C47" s="12" t="n">
        <v>0.0</v>
      </c>
      <c r="D47" s="12" t="n">
        <v>0.0</v>
      </c>
      <c r="E47" s="12" t="n">
        <v>0.0</v>
      </c>
      <c r="F47" s="12" t="n">
        <v>1.0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2.0</v>
      </c>
      <c r="W47" s="12" t="n">
        <v>0.0</v>
      </c>
      <c r="X47" s="12" t="n">
        <v>0.0</v>
      </c>
      <c r="Y47" s="12" t="n">
        <v>0.0</v>
      </c>
      <c r="Z47" s="12" t="n">
        <v>0.0</v>
      </c>
      <c r="AA47" s="12" t="n">
        <v>0.0</v>
      </c>
      <c r="AB47" s="12" t="n">
        <v>0.0</v>
      </c>
      <c r="AC47" s="12" t="n">
        <v>0.0</v>
      </c>
      <c r="AD47" s="10" t="n">
        <f t="shared" si="0"/>
        <v>3.0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2.0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3.0</v>
      </c>
      <c r="U50" s="12" t="n">
        <v>0.0</v>
      </c>
      <c r="V50" s="12" t="n">
        <v>38.0</v>
      </c>
      <c r="W50" s="12" t="n">
        <v>0.0</v>
      </c>
      <c r="X50" s="12" t="n">
        <v>0.0</v>
      </c>
      <c r="Y50" s="12" t="n">
        <v>0.0</v>
      </c>
      <c r="Z50" s="12" t="n">
        <v>0.0</v>
      </c>
      <c r="AA50" s="12" t="n">
        <v>1.0</v>
      </c>
      <c r="AB50" s="12" t="n">
        <v>0.0</v>
      </c>
      <c r="AC50" s="12" t="n">
        <v>0.0</v>
      </c>
      <c r="AD50" s="10" t="n">
        <f t="shared" si="0"/>
        <v>44.0</v>
      </c>
      <c r="AE50" s="37">
        <v>0</v>
      </c>
    </row>
    <row r="51" spans="1:31" x14ac:dyDescent="0.2">
      <c r="A51" s="9" t="s">
        <v>50</v>
      </c>
      <c r="B51" s="9" t="s">
        <v>318</v>
      </c>
      <c r="C51" s="12" t="n">
        <v>10.0</v>
      </c>
      <c r="D51" s="12" t="n">
        <v>28.0</v>
      </c>
      <c r="E51" s="12" t="n">
        <v>1.0</v>
      </c>
      <c r="F51" s="12" t="n">
        <v>1.0</v>
      </c>
      <c r="G51" s="12" t="n">
        <v>4.0</v>
      </c>
      <c r="H51" s="12" t="n">
        <v>328.0</v>
      </c>
      <c r="I51" s="12" t="n">
        <v>5.0</v>
      </c>
      <c r="J51" s="12" t="n">
        <v>0.0</v>
      </c>
      <c r="K51" s="12" t="n">
        <v>0.0</v>
      </c>
      <c r="L51" s="12" t="n">
        <v>0.0</v>
      </c>
      <c r="M51" s="12" t="n">
        <v>10.0</v>
      </c>
      <c r="N51" s="12" t="n">
        <v>45.0</v>
      </c>
      <c r="O51" s="12" t="n">
        <v>0.0</v>
      </c>
      <c r="P51" s="12" t="n">
        <v>0.0</v>
      </c>
      <c r="Q51" s="12" t="n">
        <v>1.0</v>
      </c>
      <c r="R51" s="12" t="n">
        <v>0.0</v>
      </c>
      <c r="S51" s="12" t="n">
        <v>13.0</v>
      </c>
      <c r="T51" s="12" t="n">
        <v>0.0</v>
      </c>
      <c r="U51" s="12" t="n">
        <v>0.0</v>
      </c>
      <c r="V51" s="12" t="n">
        <v>1.0</v>
      </c>
      <c r="W51" s="12" t="n">
        <v>0.0</v>
      </c>
      <c r="X51" s="12" t="n">
        <v>42.0</v>
      </c>
      <c r="Y51" s="12" t="n">
        <v>0.0</v>
      </c>
      <c r="Z51" s="12" t="n">
        <v>0.0</v>
      </c>
      <c r="AA51" s="12" t="n">
        <v>5.0</v>
      </c>
      <c r="AB51" s="12" t="n">
        <v>0.0</v>
      </c>
      <c r="AC51" s="12" t="n">
        <v>3.0</v>
      </c>
      <c r="AD51" s="10" t="n">
        <f t="shared" si="0"/>
        <v>497.0</v>
      </c>
      <c r="AE51" s="37">
        <v>0</v>
      </c>
    </row>
    <row r="52" spans="1:31" x14ac:dyDescent="0.2">
      <c r="A52" s="3" t="s">
        <v>360</v>
      </c>
      <c r="B52" s="9" t="s">
        <v>319</v>
      </c>
      <c r="C52" s="12" t="n">
        <v>7.0</v>
      </c>
      <c r="D52" s="12" t="n">
        <v>0.0</v>
      </c>
      <c r="E52" s="12" t="n">
        <v>0.0</v>
      </c>
      <c r="F52" s="12" t="n">
        <v>0.0</v>
      </c>
      <c r="G52" s="12" t="n">
        <v>3.0</v>
      </c>
      <c r="H52" s="12" t="n">
        <v>101.0</v>
      </c>
      <c r="I52" s="12" t="n">
        <v>5.0</v>
      </c>
      <c r="J52" s="12" t="n">
        <v>0.0</v>
      </c>
      <c r="K52" s="12" t="n">
        <v>1.0</v>
      </c>
      <c r="L52" s="12" t="n">
        <v>1.0</v>
      </c>
      <c r="M52" s="12" t="n">
        <v>24.0</v>
      </c>
      <c r="N52" s="12" t="n">
        <v>11.0</v>
      </c>
      <c r="O52" s="12" t="n">
        <v>0.0</v>
      </c>
      <c r="P52" s="12" t="n">
        <v>0.0</v>
      </c>
      <c r="Q52" s="12" t="n">
        <v>0.0</v>
      </c>
      <c r="R52" s="12" t="n">
        <v>0.0</v>
      </c>
      <c r="S52" s="12" t="n">
        <v>0.0</v>
      </c>
      <c r="T52" s="12" t="n">
        <v>0.0</v>
      </c>
      <c r="U52" s="12" t="n">
        <v>7.0</v>
      </c>
      <c r="V52" s="12" t="n">
        <v>0.0</v>
      </c>
      <c r="W52" s="12" t="n">
        <v>0.0</v>
      </c>
      <c r="X52" s="12" t="n">
        <v>1.0</v>
      </c>
      <c r="Y52" s="12" t="n">
        <v>0.0</v>
      </c>
      <c r="Z52" s="12" t="n">
        <v>0.0</v>
      </c>
      <c r="AA52" s="12" t="n">
        <v>6.0</v>
      </c>
      <c r="AB52" s="12" t="n">
        <v>0.0</v>
      </c>
      <c r="AC52" s="12" t="n">
        <v>0.0</v>
      </c>
      <c r="AD52" s="10" t="n">
        <f t="shared" si="0"/>
        <v>167.0</v>
      </c>
      <c r="AE52" s="37">
        <v>0</v>
      </c>
    </row>
    <row r="53" spans="1:31" x14ac:dyDescent="0.2">
      <c r="A53" s="3" t="s">
        <v>360</v>
      </c>
      <c r="B53" s="9" t="s">
        <v>318</v>
      </c>
      <c r="C53" s="12" t="n">
        <v>0.0</v>
      </c>
      <c r="D53" s="12" t="n">
        <v>0.0</v>
      </c>
      <c r="E53" s="12" t="n">
        <v>0.0</v>
      </c>
      <c r="F53" s="12" t="n">
        <v>0.0</v>
      </c>
      <c r="G53" s="12" t="n">
        <v>1.0</v>
      </c>
      <c r="H53" s="12" t="n">
        <v>1.0</v>
      </c>
      <c r="I53" s="12" t="n">
        <v>0.0</v>
      </c>
      <c r="J53" s="12" t="n">
        <v>0.0</v>
      </c>
      <c r="K53" s="12" t="n">
        <v>0.0</v>
      </c>
      <c r="L53" s="12" t="n">
        <v>0.0</v>
      </c>
      <c r="M53" s="12" t="n">
        <v>3.0</v>
      </c>
      <c r="N53" s="12" t="n">
        <v>1.0</v>
      </c>
      <c r="O53" s="12" t="n">
        <v>2.0</v>
      </c>
      <c r="P53" s="12" t="n">
        <v>0.0</v>
      </c>
      <c r="Q53" s="12" t="n">
        <v>0.0</v>
      </c>
      <c r="R53" s="12" t="n">
        <v>0.0</v>
      </c>
      <c r="S53" s="12" t="n">
        <v>1.0</v>
      </c>
      <c r="T53" s="12" t="n">
        <v>1.0</v>
      </c>
      <c r="U53" s="12" t="n">
        <v>0.0</v>
      </c>
      <c r="V53" s="12" t="n">
        <v>2.0</v>
      </c>
      <c r="W53" s="12" t="n">
        <v>0.0</v>
      </c>
      <c r="X53" s="12" t="n">
        <v>0.0</v>
      </c>
      <c r="Y53" s="12" t="n">
        <v>0.0</v>
      </c>
      <c r="Z53" s="12" t="n">
        <v>0.0</v>
      </c>
      <c r="AA53" s="12" t="n">
        <v>2.0</v>
      </c>
      <c r="AB53" s="12" t="n">
        <v>0.0</v>
      </c>
      <c r="AC53" s="12" t="n">
        <v>0.0</v>
      </c>
      <c r="AD53" s="10" t="n">
        <f t="shared" si="0"/>
        <v>14.0</v>
      </c>
      <c r="AE53" s="37">
        <v>0</v>
      </c>
    </row>
    <row r="54" spans="1:31" x14ac:dyDescent="0.2">
      <c r="A54" s="3" t="s">
        <v>361</v>
      </c>
      <c r="B54" s="9" t="s">
        <v>319</v>
      </c>
      <c r="C54" s="12" t="n">
        <v>0.0</v>
      </c>
      <c r="D54" s="12" t="n">
        <v>2.0</v>
      </c>
      <c r="E54" s="12" t="n">
        <v>0.0</v>
      </c>
      <c r="F54" s="12" t="n">
        <v>0.0</v>
      </c>
      <c r="G54" s="12" t="n">
        <v>1.0</v>
      </c>
      <c r="H54" s="12" t="n">
        <v>2.0</v>
      </c>
      <c r="I54" s="12" t="n">
        <v>1.0</v>
      </c>
      <c r="J54" s="12" t="n">
        <v>0.0</v>
      </c>
      <c r="K54" s="12" t="n">
        <v>0.0</v>
      </c>
      <c r="L54" s="12" t="n">
        <v>0.0</v>
      </c>
      <c r="M54" s="12" t="n">
        <v>3.0</v>
      </c>
      <c r="N54" s="12" t="n">
        <v>3.0</v>
      </c>
      <c r="O54" s="12" t="n">
        <v>4.0</v>
      </c>
      <c r="P54" s="12" t="n">
        <v>0.0</v>
      </c>
      <c r="Q54" s="12" t="n">
        <v>1.0</v>
      </c>
      <c r="R54" s="12" t="n">
        <v>0.0</v>
      </c>
      <c r="S54" s="12" t="n">
        <v>1.0</v>
      </c>
      <c r="T54" s="12" t="n">
        <v>0.0</v>
      </c>
      <c r="U54" s="12" t="n">
        <v>0.0</v>
      </c>
      <c r="V54" s="12" t="n">
        <v>3.0</v>
      </c>
      <c r="W54" s="12" t="n">
        <v>0.0</v>
      </c>
      <c r="X54" s="12" t="n">
        <v>1.0</v>
      </c>
      <c r="Y54" s="12" t="n">
        <v>0.0</v>
      </c>
      <c r="Z54" s="12" t="n">
        <v>2.0</v>
      </c>
      <c r="AA54" s="12" t="n">
        <v>4.0</v>
      </c>
      <c r="AB54" s="12" t="n">
        <v>0.0</v>
      </c>
      <c r="AC54" s="12" t="n">
        <v>0.0</v>
      </c>
      <c r="AD54" s="10" t="n">
        <f t="shared" si="0"/>
        <v>28.0</v>
      </c>
      <c r="AE54" s="37">
        <v>0</v>
      </c>
    </row>
    <row r="55" spans="1:31" x14ac:dyDescent="0.2">
      <c r="A55" s="3" t="s">
        <v>361</v>
      </c>
      <c r="B55" s="9" t="s">
        <v>318</v>
      </c>
      <c r="C55" s="12" t="n">
        <v>6.0</v>
      </c>
      <c r="D55" s="12" t="n">
        <v>0.0</v>
      </c>
      <c r="E55" s="12" t="n">
        <v>0.0</v>
      </c>
      <c r="F55" s="12" t="n">
        <v>0.0</v>
      </c>
      <c r="G55" s="12" t="n">
        <v>1.0</v>
      </c>
      <c r="H55" s="12" t="n">
        <v>67.0</v>
      </c>
      <c r="I55" s="12" t="n">
        <v>3.0</v>
      </c>
      <c r="J55" s="12" t="n">
        <v>0.0</v>
      </c>
      <c r="K55" s="12" t="n">
        <v>1.0</v>
      </c>
      <c r="L55" s="12" t="n">
        <v>1.0</v>
      </c>
      <c r="M55" s="12" t="n">
        <v>20.0</v>
      </c>
      <c r="N55" s="12" t="n">
        <v>8.0</v>
      </c>
      <c r="O55" s="12" t="n">
        <v>0.0</v>
      </c>
      <c r="P55" s="12" t="n">
        <v>0.0</v>
      </c>
      <c r="Q55" s="12" t="n">
        <v>0.0</v>
      </c>
      <c r="R55" s="12" t="n">
        <v>0.0</v>
      </c>
      <c r="S55" s="12" t="n">
        <v>0.0</v>
      </c>
      <c r="T55" s="12" t="n">
        <v>0.0</v>
      </c>
      <c r="U55" s="12" t="n">
        <v>4.0</v>
      </c>
      <c r="V55" s="12" t="n">
        <v>0.0</v>
      </c>
      <c r="W55" s="12" t="n">
        <v>0.0</v>
      </c>
      <c r="X55" s="12" t="n">
        <v>0.0</v>
      </c>
      <c r="Y55" s="12" t="n">
        <v>0.0</v>
      </c>
      <c r="Z55" s="12" t="n">
        <v>0.0</v>
      </c>
      <c r="AA55" s="12" t="n">
        <v>5.0</v>
      </c>
      <c r="AB55" s="12" t="n">
        <v>0.0</v>
      </c>
      <c r="AC55" s="12" t="n">
        <v>0.0</v>
      </c>
      <c r="AD55" s="10" t="n">
        <f t="shared" si="0"/>
        <v>116.0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1.0</v>
      </c>
      <c r="S60" s="12" t="n">
        <v>0.0</v>
      </c>
      <c r="T60" s="12" t="n">
        <v>0.0</v>
      </c>
      <c r="U60" s="12" t="n">
        <v>0.0</v>
      </c>
      <c r="V60" s="12" t="n">
        <v>0.0</v>
      </c>
      <c r="W60" s="12" t="n">
        <v>0.0</v>
      </c>
      <c r="X60" s="12" t="n">
        <v>0.0</v>
      </c>
      <c r="Y60" s="12" t="n">
        <v>0.0</v>
      </c>
      <c r="Z60" s="12" t="n">
        <v>0.0</v>
      </c>
      <c r="AA60" s="12" t="n">
        <v>0.0</v>
      </c>
      <c r="AB60" s="12" t="n">
        <v>0.0</v>
      </c>
      <c r="AC60" s="12" t="n">
        <v>0.0</v>
      </c>
      <c r="AD60" s="10" t="n">
        <f t="shared" si="0"/>
        <v>1.0</v>
      </c>
      <c r="AE60" s="37">
        <v>0</v>
      </c>
    </row>
    <row r="61" spans="1:31" x14ac:dyDescent="0.2">
      <c r="A61" s="9" t="s">
        <v>51</v>
      </c>
      <c r="B61" s="9" t="s">
        <v>318</v>
      </c>
      <c r="C61" s="12" t="n">
        <v>0.0</v>
      </c>
      <c r="D61" s="12" t="n">
        <v>2.0</v>
      </c>
      <c r="E61" s="12" t="n">
        <v>0.0</v>
      </c>
      <c r="F61" s="12" t="n">
        <v>0.0</v>
      </c>
      <c r="G61" s="12" t="n">
        <v>1.0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1.0</v>
      </c>
      <c r="AA61" s="12" t="n">
        <v>0.0</v>
      </c>
      <c r="AB61" s="12" t="n">
        <v>0.0</v>
      </c>
      <c r="AC61" s="12" t="n">
        <v>0.0</v>
      </c>
      <c r="AD61" s="10" t="n">
        <f t="shared" si="0"/>
        <v>4.0</v>
      </c>
      <c r="AE61" s="37">
        <v>0</v>
      </c>
    </row>
    <row r="62" spans="1:31" x14ac:dyDescent="0.2">
      <c r="A62" s="9" t="s">
        <v>53</v>
      </c>
      <c r="B62" s="9" t="s">
        <v>319</v>
      </c>
      <c r="C62" s="12" t="n">
        <v>0.0</v>
      </c>
      <c r="D62" s="12" t="n">
        <v>0.0</v>
      </c>
      <c r="E62" s="12" t="n">
        <v>0.0</v>
      </c>
      <c r="F62" s="12" t="n">
        <v>0.0</v>
      </c>
      <c r="G62" s="12" t="n">
        <v>1.0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1.0</v>
      </c>
      <c r="W62" s="12" t="n">
        <v>0.0</v>
      </c>
      <c r="X62" s="12" t="n">
        <v>0.0</v>
      </c>
      <c r="Y62" s="12" t="n">
        <v>0.0</v>
      </c>
      <c r="Z62" s="12" t="n">
        <v>0.0</v>
      </c>
      <c r="AA62" s="12" t="n">
        <v>0.0</v>
      </c>
      <c r="AB62" s="12" t="n">
        <v>0.0</v>
      </c>
      <c r="AC62" s="12" t="n">
        <v>0.0</v>
      </c>
      <c r="AD62" s="10" t="n">
        <f t="shared" si="0"/>
        <v>2.0</v>
      </c>
      <c r="AE62" s="37">
        <v>0</v>
      </c>
    </row>
    <row r="63" spans="1:31" x14ac:dyDescent="0.2">
      <c r="A63" s="9" t="s">
        <v>53</v>
      </c>
      <c r="B63" s="9" t="s">
        <v>318</v>
      </c>
      <c r="C63" s="12" t="n">
        <v>0.0</v>
      </c>
      <c r="D63" s="12" t="n">
        <v>1.0</v>
      </c>
      <c r="E63" s="12" t="n">
        <v>0.0</v>
      </c>
      <c r="F63" s="12" t="n">
        <v>1.0</v>
      </c>
      <c r="G63" s="12" t="n">
        <v>0.0</v>
      </c>
      <c r="H63" s="12" t="n">
        <v>51.0</v>
      </c>
      <c r="I63" s="12" t="n">
        <v>0.0</v>
      </c>
      <c r="J63" s="12" t="n">
        <v>0.0</v>
      </c>
      <c r="K63" s="12" t="n">
        <v>1.0</v>
      </c>
      <c r="L63" s="12" t="n">
        <v>0.0</v>
      </c>
      <c r="M63" s="12" t="n">
        <v>3.0</v>
      </c>
      <c r="N63" s="12" t="n">
        <v>39.0</v>
      </c>
      <c r="O63" s="12" t="n">
        <v>0.0</v>
      </c>
      <c r="P63" s="12" t="n">
        <v>0.0</v>
      </c>
      <c r="Q63" s="12" t="n">
        <v>0.0</v>
      </c>
      <c r="R63" s="12" t="n">
        <v>19.0</v>
      </c>
      <c r="S63" s="12" t="n">
        <v>4.0</v>
      </c>
      <c r="T63" s="12" t="n">
        <v>0.0</v>
      </c>
      <c r="U63" s="12" t="n">
        <v>0.0</v>
      </c>
      <c r="V63" s="12" t="n">
        <v>0.0</v>
      </c>
      <c r="W63" s="12" t="n">
        <v>0.0</v>
      </c>
      <c r="X63" s="12" t="n">
        <v>1.0</v>
      </c>
      <c r="Y63" s="12" t="n">
        <v>0.0</v>
      </c>
      <c r="Z63" s="12" t="n">
        <v>0.0</v>
      </c>
      <c r="AA63" s="12" t="n">
        <v>2.0</v>
      </c>
      <c r="AB63" s="12" t="n">
        <v>0.0</v>
      </c>
      <c r="AC63" s="12" t="n">
        <v>0.0</v>
      </c>
      <c r="AD63" s="10" t="n">
        <f t="shared" si="0"/>
        <v>122.0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4.0</v>
      </c>
      <c r="D66" s="12" t="n">
        <v>0.0</v>
      </c>
      <c r="E66" s="12" t="n">
        <v>0.0</v>
      </c>
      <c r="F66" s="12" t="n">
        <v>0.0</v>
      </c>
      <c r="G66" s="12" t="n">
        <v>0.0</v>
      </c>
      <c r="H66" s="12" t="n">
        <v>0.0</v>
      </c>
      <c r="I66" s="12" t="n">
        <v>0.0</v>
      </c>
      <c r="J66" s="12" t="n">
        <v>0.0</v>
      </c>
      <c r="K66" s="12" t="n">
        <v>41.0</v>
      </c>
      <c r="L66" s="12" t="n">
        <v>0.0</v>
      </c>
      <c r="M66" s="12" t="n">
        <v>0.0</v>
      </c>
      <c r="N66" s="12" t="n">
        <v>35.0</v>
      </c>
      <c r="O66" s="12" t="n">
        <v>0.0</v>
      </c>
      <c r="P66" s="12" t="n">
        <v>0.0</v>
      </c>
      <c r="Q66" s="12" t="n">
        <v>0.0</v>
      </c>
      <c r="R66" s="12" t="n">
        <v>1.0</v>
      </c>
      <c r="S66" s="12" t="n">
        <v>0.0</v>
      </c>
      <c r="T66" s="12" t="n">
        <v>0.0</v>
      </c>
      <c r="U66" s="12" t="n">
        <v>0.0</v>
      </c>
      <c r="V66" s="12" t="n">
        <v>1.0</v>
      </c>
      <c r="W66" s="12" t="n">
        <v>0.0</v>
      </c>
      <c r="X66" s="12" t="n">
        <v>0.0</v>
      </c>
      <c r="Y66" s="12" t="n">
        <v>0.0</v>
      </c>
      <c r="Z66" s="12" t="n">
        <v>0.0</v>
      </c>
      <c r="AA66" s="12" t="n">
        <v>3.0</v>
      </c>
      <c r="AB66" s="12" t="n">
        <v>0.0</v>
      </c>
      <c r="AC66" s="12" t="n">
        <v>0.0</v>
      </c>
      <c r="AD66" s="10" t="n">
        <f t="shared" si="0"/>
        <v>85.0</v>
      </c>
      <c r="AE66" s="37">
        <v>0</v>
      </c>
    </row>
    <row r="67" spans="1:31" x14ac:dyDescent="0.2">
      <c r="A67" s="9" t="s">
        <v>57</v>
      </c>
      <c r="B67" s="9" t="s">
        <v>318</v>
      </c>
      <c r="C67" s="12" t="n">
        <v>2.0</v>
      </c>
      <c r="D67" s="12" t="n">
        <v>2.0</v>
      </c>
      <c r="E67" s="12" t="n">
        <v>2.0</v>
      </c>
      <c r="F67" s="12" t="n">
        <v>2.0</v>
      </c>
      <c r="G67" s="12" t="n">
        <v>2.0</v>
      </c>
      <c r="H67" s="12" t="n">
        <v>2.0</v>
      </c>
      <c r="I67" s="12" t="n">
        <v>2.0</v>
      </c>
      <c r="J67" s="12" t="n">
        <v>2.0</v>
      </c>
      <c r="K67" s="12" t="n">
        <v>3.0</v>
      </c>
      <c r="L67" s="12" t="n">
        <v>2.0</v>
      </c>
      <c r="M67" s="12" t="n">
        <v>2.0</v>
      </c>
      <c r="N67" s="12" t="n">
        <v>7.0</v>
      </c>
      <c r="O67" s="12" t="n">
        <v>2.0</v>
      </c>
      <c r="P67" s="12" t="n">
        <v>2.0</v>
      </c>
      <c r="Q67" s="12" t="n">
        <v>5.0</v>
      </c>
      <c r="R67" s="12" t="n">
        <v>5.0</v>
      </c>
      <c r="S67" s="12" t="n">
        <v>2.0</v>
      </c>
      <c r="T67" s="12" t="n">
        <v>2.0</v>
      </c>
      <c r="U67" s="12" t="n">
        <v>2.0</v>
      </c>
      <c r="V67" s="12" t="n">
        <v>2.0</v>
      </c>
      <c r="W67" s="12" t="n">
        <v>0.0</v>
      </c>
      <c r="X67" s="12" t="n">
        <v>2.0</v>
      </c>
      <c r="Y67" s="12" t="n">
        <v>0.0</v>
      </c>
      <c r="Z67" s="12" t="n">
        <v>2.0</v>
      </c>
      <c r="AA67" s="12" t="n">
        <v>2.0</v>
      </c>
      <c r="AB67" s="12" t="n">
        <v>0.0</v>
      </c>
      <c r="AC67" s="12" t="n">
        <v>2.0</v>
      </c>
      <c r="AD67" s="10" t="n">
        <f t="shared" si="0"/>
        <v>60.0</v>
      </c>
      <c r="AE67" s="37">
        <v>0</v>
      </c>
    </row>
    <row r="68" spans="1:31" x14ac:dyDescent="0.2">
      <c r="A68" s="9" t="s">
        <v>59</v>
      </c>
      <c r="B68" s="9" t="s">
        <v>319</v>
      </c>
      <c r="C68" s="12" t="n">
        <v>0.0</v>
      </c>
      <c r="D68" s="12" t="n">
        <v>0.0</v>
      </c>
      <c r="E68" s="12" t="n">
        <v>0.0</v>
      </c>
      <c r="F68" s="12" t="n">
        <v>0.0</v>
      </c>
      <c r="G68" s="12" t="n">
        <v>0.0</v>
      </c>
      <c r="H68" s="12" t="n">
        <v>3.0</v>
      </c>
      <c r="I68" s="12" t="n">
        <v>0.0</v>
      </c>
      <c r="J68" s="12" t="n">
        <v>0.0</v>
      </c>
      <c r="K68" s="12" t="n">
        <v>0.0</v>
      </c>
      <c r="L68" s="12" t="n">
        <v>0.0</v>
      </c>
      <c r="M68" s="12" t="n">
        <v>0.0</v>
      </c>
      <c r="N68" s="12" t="n">
        <v>0.0</v>
      </c>
      <c r="O68" s="12" t="n">
        <v>0.0</v>
      </c>
      <c r="P68" s="12" t="n">
        <v>0.0</v>
      </c>
      <c r="Q68" s="12" t="n">
        <v>1.0</v>
      </c>
      <c r="R68" s="12" t="n">
        <v>3.0</v>
      </c>
      <c r="S68" s="12" t="n">
        <v>1.0</v>
      </c>
      <c r="T68" s="12" t="n">
        <v>1.0</v>
      </c>
      <c r="U68" s="12" t="n">
        <v>0.0</v>
      </c>
      <c r="V68" s="12" t="n">
        <v>0.0</v>
      </c>
      <c r="W68" s="12" t="n">
        <v>0.0</v>
      </c>
      <c r="X68" s="12" t="n">
        <v>6.0</v>
      </c>
      <c r="Y68" s="12" t="n">
        <v>0.0</v>
      </c>
      <c r="Z68" s="12" t="n">
        <v>0.0</v>
      </c>
      <c r="AA68" s="12" t="n">
        <v>0.0</v>
      </c>
      <c r="AB68" s="12" t="n">
        <v>0.0</v>
      </c>
      <c r="AC68" s="12" t="n">
        <v>0.0</v>
      </c>
      <c r="AD68" s="10" t="n">
        <f t="shared" si="0"/>
        <v>15.0</v>
      </c>
      <c r="AE68" s="37">
        <v>0</v>
      </c>
    </row>
    <row r="69" spans="1:31" x14ac:dyDescent="0.2">
      <c r="A69" s="9" t="s">
        <v>59</v>
      </c>
      <c r="B69" s="9" t="s">
        <v>318</v>
      </c>
      <c r="C69" s="12" t="n">
        <v>1.0</v>
      </c>
      <c r="D69" s="12" t="n">
        <v>0.0</v>
      </c>
      <c r="E69" s="12" t="n">
        <v>0.0</v>
      </c>
      <c r="F69" s="12" t="n">
        <v>0.0</v>
      </c>
      <c r="G69" s="12" t="n">
        <v>2.0</v>
      </c>
      <c r="H69" s="12" t="n">
        <v>5.0</v>
      </c>
      <c r="I69" s="12" t="n">
        <v>0.0</v>
      </c>
      <c r="J69" s="12" t="n">
        <v>0.0</v>
      </c>
      <c r="K69" s="12" t="n">
        <v>2.0</v>
      </c>
      <c r="L69" s="12" t="n">
        <v>0.0</v>
      </c>
      <c r="M69" s="12" t="n">
        <v>0.0</v>
      </c>
      <c r="N69" s="12" t="n">
        <v>10.0</v>
      </c>
      <c r="O69" s="12" t="n">
        <v>0.0</v>
      </c>
      <c r="P69" s="12" t="n">
        <v>0.0</v>
      </c>
      <c r="Q69" s="12" t="n">
        <v>0.0</v>
      </c>
      <c r="R69" s="12" t="n">
        <v>0.0</v>
      </c>
      <c r="S69" s="12" t="n">
        <v>0.0</v>
      </c>
      <c r="T69" s="12" t="n">
        <v>0.0</v>
      </c>
      <c r="U69" s="12" t="n">
        <v>0.0</v>
      </c>
      <c r="V69" s="12" t="n">
        <v>0.0</v>
      </c>
      <c r="W69" s="12" t="n">
        <v>0.0</v>
      </c>
      <c r="X69" s="12" t="n">
        <v>1.0</v>
      </c>
      <c r="Y69" s="12" t="n">
        <v>0.0</v>
      </c>
      <c r="Z69" s="12" t="n">
        <v>0.0</v>
      </c>
      <c r="AA69" s="12" t="n">
        <v>0.0</v>
      </c>
      <c r="AB69" s="12" t="n">
        <v>0.0</v>
      </c>
      <c r="AC69" s="12" t="n">
        <v>0.0</v>
      </c>
      <c r="AD69" s="10" t="n">
        <f t="shared" si="0"/>
        <v>21.0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1.0</v>
      </c>
      <c r="G72" s="12" t="n">
        <v>1.0</v>
      </c>
      <c r="H72" s="12" t="n">
        <v>4.0</v>
      </c>
      <c r="I72" s="12" t="n">
        <v>0.0</v>
      </c>
      <c r="J72" s="12" t="n">
        <v>0.0</v>
      </c>
      <c r="K72" s="12" t="n">
        <v>0.0</v>
      </c>
      <c r="L72" s="12" t="n">
        <v>1.0</v>
      </c>
      <c r="M72" s="12" t="n">
        <v>0.0</v>
      </c>
      <c r="N72" s="12" t="n">
        <v>1.0</v>
      </c>
      <c r="O72" s="12" t="n">
        <v>0.0</v>
      </c>
      <c r="P72" s="12" t="n">
        <v>3.0</v>
      </c>
      <c r="Q72" s="12" t="n">
        <v>0.0</v>
      </c>
      <c r="R72" s="12" t="n">
        <v>0.0</v>
      </c>
      <c r="S72" s="12" t="n">
        <v>0.0</v>
      </c>
      <c r="T72" s="12" t="n">
        <v>7.0</v>
      </c>
      <c r="U72" s="12" t="n">
        <v>0.0</v>
      </c>
      <c r="V72" s="12" t="n">
        <v>0.0</v>
      </c>
      <c r="W72" s="12" t="n">
        <v>0.0</v>
      </c>
      <c r="X72" s="12" t="n">
        <v>0.0</v>
      </c>
      <c r="Y72" s="12" t="n">
        <v>0.0</v>
      </c>
      <c r="Z72" s="12" t="n">
        <v>0.0</v>
      </c>
      <c r="AA72" s="12" t="n">
        <v>0.0</v>
      </c>
      <c r="AB72" s="12" t="n">
        <v>0.0</v>
      </c>
      <c r="AC72" s="12" t="n">
        <v>0.0</v>
      </c>
      <c r="AD72" s="10" t="n">
        <f t="shared" si="0"/>
        <v>18.0</v>
      </c>
      <c r="AE72" s="37">
        <v>0</v>
      </c>
    </row>
    <row r="73" spans="1:31" x14ac:dyDescent="0.2">
      <c r="A73" s="9" t="s">
        <v>63</v>
      </c>
      <c r="B73" s="9" t="s">
        <v>318</v>
      </c>
      <c r="C73" s="12" t="n">
        <v>1.0</v>
      </c>
      <c r="D73" s="12" t="n">
        <v>0.0</v>
      </c>
      <c r="E73" s="12" t="n">
        <v>0.0</v>
      </c>
      <c r="F73" s="12" t="n">
        <v>0.0</v>
      </c>
      <c r="G73" s="12" t="n">
        <v>2.0</v>
      </c>
      <c r="H73" s="12" t="n">
        <v>74.0</v>
      </c>
      <c r="I73" s="12" t="n">
        <v>0.0</v>
      </c>
      <c r="J73" s="12" t="n">
        <v>0.0</v>
      </c>
      <c r="K73" s="12" t="n">
        <v>0.0</v>
      </c>
      <c r="L73" s="12" t="n">
        <v>0.0</v>
      </c>
      <c r="M73" s="12" t="n">
        <v>0.0</v>
      </c>
      <c r="N73" s="12" t="n">
        <v>63.0</v>
      </c>
      <c r="O73" s="12" t="n">
        <v>0.0</v>
      </c>
      <c r="P73" s="12" t="n">
        <v>0.0</v>
      </c>
      <c r="Q73" s="12" t="n">
        <v>0.0</v>
      </c>
      <c r="R73" s="12" t="n">
        <v>0.0</v>
      </c>
      <c r="S73" s="12" t="n">
        <v>0.0</v>
      </c>
      <c r="T73" s="12" t="n">
        <v>1.0</v>
      </c>
      <c r="U73" s="12" t="n">
        <v>0.0</v>
      </c>
      <c r="V73" s="12" t="n">
        <v>0.0</v>
      </c>
      <c r="W73" s="12" t="n">
        <v>0.0</v>
      </c>
      <c r="X73" s="12" t="n">
        <v>0.0</v>
      </c>
      <c r="Y73" s="12" t="n">
        <v>0.0</v>
      </c>
      <c r="Z73" s="12" t="n">
        <v>0.0</v>
      </c>
      <c r="AA73" s="12" t="n">
        <v>0.0</v>
      </c>
      <c r="AB73" s="12" t="n">
        <v>0.0</v>
      </c>
      <c r="AC73" s="12" t="n">
        <v>0.0</v>
      </c>
      <c r="AD73" s="10" t="n">
        <f t="shared" si="0"/>
        <v>141.0</v>
      </c>
      <c r="AE73" s="37">
        <v>0</v>
      </c>
    </row>
    <row r="74" spans="1:31" x14ac:dyDescent="0.2">
      <c r="A74" s="9" t="s">
        <v>65</v>
      </c>
      <c r="B74" s="9" t="s">
        <v>319</v>
      </c>
      <c r="C74" s="12" t="n">
        <v>0.0</v>
      </c>
      <c r="D74" s="12" t="n">
        <v>0.0</v>
      </c>
      <c r="E74" s="12" t="n">
        <v>0.0</v>
      </c>
      <c r="F74" s="12" t="n">
        <v>0.0</v>
      </c>
      <c r="G74" s="12" t="n">
        <v>3.0</v>
      </c>
      <c r="H74" s="12" t="n">
        <v>0.0</v>
      </c>
      <c r="I74" s="12" t="n">
        <v>6.0</v>
      </c>
      <c r="J74" s="12" t="n">
        <v>0.0</v>
      </c>
      <c r="K74" s="12" t="n">
        <v>1.0</v>
      </c>
      <c r="L74" s="12" t="n">
        <v>0.0</v>
      </c>
      <c r="M74" s="12" t="n">
        <v>0.0</v>
      </c>
      <c r="N74" s="12" t="n">
        <v>2.0</v>
      </c>
      <c r="O74" s="12" t="n">
        <v>0.0</v>
      </c>
      <c r="P74" s="12" t="n">
        <v>0.0</v>
      </c>
      <c r="Q74" s="12" t="n">
        <v>2.0</v>
      </c>
      <c r="R74" s="12" t="n">
        <v>1.0</v>
      </c>
      <c r="S74" s="12" t="n">
        <v>0.0</v>
      </c>
      <c r="T74" s="12" t="n">
        <v>0.0</v>
      </c>
      <c r="U74" s="12" t="n">
        <v>10.0</v>
      </c>
      <c r="V74" s="12" t="n">
        <v>0.0</v>
      </c>
      <c r="W74" s="12" t="n">
        <v>0.0</v>
      </c>
      <c r="X74" s="12" t="n">
        <v>0.0</v>
      </c>
      <c r="Y74" s="12" t="n">
        <v>0.0</v>
      </c>
      <c r="Z74" s="12" t="n">
        <v>0.0</v>
      </c>
      <c r="AA74" s="12" t="n">
        <v>10.0</v>
      </c>
      <c r="AB74" s="12" t="n">
        <v>0.0</v>
      </c>
      <c r="AC74" s="12" t="n">
        <v>0.0</v>
      </c>
      <c r="AD74" s="10" t="n">
        <f t="shared" si="0"/>
        <v>35.0</v>
      </c>
      <c r="AE74" s="37">
        <v>0</v>
      </c>
    </row>
    <row r="75" spans="1:31" x14ac:dyDescent="0.2">
      <c r="A75" s="9" t="s">
        <v>65</v>
      </c>
      <c r="B75" s="9" t="s">
        <v>318</v>
      </c>
      <c r="C75" s="12" t="n">
        <v>0.0</v>
      </c>
      <c r="D75" s="12" t="n">
        <v>0.0</v>
      </c>
      <c r="E75" s="12" t="n">
        <v>0.0</v>
      </c>
      <c r="F75" s="12" t="n">
        <v>0.0</v>
      </c>
      <c r="G75" s="12" t="n">
        <v>1.0</v>
      </c>
      <c r="H75" s="12" t="n">
        <v>0.0</v>
      </c>
      <c r="I75" s="12" t="n">
        <v>0.0</v>
      </c>
      <c r="J75" s="12" t="n">
        <v>0.0</v>
      </c>
      <c r="K75" s="12" t="n">
        <v>0.0</v>
      </c>
      <c r="L75" s="12" t="n">
        <v>0.0</v>
      </c>
      <c r="M75" s="12" t="n">
        <v>0.0</v>
      </c>
      <c r="N75" s="12" t="n">
        <v>1.0</v>
      </c>
      <c r="O75" s="12" t="n">
        <v>0.0</v>
      </c>
      <c r="P75" s="12" t="n">
        <v>0.0</v>
      </c>
      <c r="Q75" s="12" t="n">
        <v>0.0</v>
      </c>
      <c r="R75" s="12" t="n">
        <v>0.0</v>
      </c>
      <c r="S75" s="12" t="n">
        <v>0.0</v>
      </c>
      <c r="T75" s="12" t="n">
        <v>0.0</v>
      </c>
      <c r="U75" s="12" t="n">
        <v>0.0</v>
      </c>
      <c r="V75" s="12" t="n">
        <v>0.0</v>
      </c>
      <c r="W75" s="12" t="n">
        <v>0.0</v>
      </c>
      <c r="X75" s="12" t="n">
        <v>1.0</v>
      </c>
      <c r="Y75" s="12" t="n">
        <v>0.0</v>
      </c>
      <c r="Z75" s="12" t="n">
        <v>0.0</v>
      </c>
      <c r="AA75" s="12" t="n">
        <v>0.0</v>
      </c>
      <c r="AB75" s="12" t="n">
        <v>0.0</v>
      </c>
      <c r="AC75" s="12" t="n">
        <v>0.0</v>
      </c>
      <c r="AD75" s="10" t="n">
        <f t="shared" ref="AD75:AD218" si="1">SUM(C75:AC75)</f>
        <v>3.0</v>
      </c>
      <c r="AE75" s="37">
        <v>0</v>
      </c>
    </row>
    <row r="76" spans="1:31" x14ac:dyDescent="0.2">
      <c r="A76" s="9" t="s">
        <v>67</v>
      </c>
      <c r="B76" s="9" t="s">
        <v>319</v>
      </c>
      <c r="C76" s="12" t="n">
        <v>0.0</v>
      </c>
      <c r="D76" s="12" t="n">
        <v>0.0</v>
      </c>
      <c r="E76" s="12" t="n">
        <v>0.0</v>
      </c>
      <c r="F76" s="12" t="n">
        <v>19.0</v>
      </c>
      <c r="G76" s="12" t="n">
        <v>0.0</v>
      </c>
      <c r="H76" s="12" t="n">
        <v>2.0</v>
      </c>
      <c r="I76" s="12" t="n">
        <v>0.0</v>
      </c>
      <c r="J76" s="12" t="n">
        <v>0.0</v>
      </c>
      <c r="K76" s="12" t="n">
        <v>0.0</v>
      </c>
      <c r="L76" s="12" t="n">
        <v>0.0</v>
      </c>
      <c r="M76" s="12" t="n">
        <v>0.0</v>
      </c>
      <c r="N76" s="12" t="n">
        <v>4.0</v>
      </c>
      <c r="O76" s="12" t="n">
        <v>0.0</v>
      </c>
      <c r="P76" s="12" t="n">
        <v>0.0</v>
      </c>
      <c r="Q76" s="12" t="n">
        <v>0.0</v>
      </c>
      <c r="R76" s="12" t="n">
        <v>0.0</v>
      </c>
      <c r="S76" s="12" t="n">
        <v>1.0</v>
      </c>
      <c r="T76" s="12" t="n">
        <v>1.0</v>
      </c>
      <c r="U76" s="12" t="n">
        <v>0.0</v>
      </c>
      <c r="V76" s="12" t="n">
        <v>0.0</v>
      </c>
      <c r="W76" s="12" t="n">
        <v>0.0</v>
      </c>
      <c r="X76" s="12" t="n">
        <v>0.0</v>
      </c>
      <c r="Y76" s="12" t="n">
        <v>0.0</v>
      </c>
      <c r="Z76" s="12" t="n">
        <v>0.0</v>
      </c>
      <c r="AA76" s="12" t="n">
        <v>2.0</v>
      </c>
      <c r="AB76" s="12" t="n">
        <v>0.0</v>
      </c>
      <c r="AC76" s="12" t="n">
        <v>0.0</v>
      </c>
      <c r="AD76" s="10" t="n">
        <f t="shared" si="1"/>
        <v>29.0</v>
      </c>
      <c r="AE76" s="37">
        <v>0</v>
      </c>
    </row>
    <row r="77" spans="1:31" x14ac:dyDescent="0.2">
      <c r="A77" s="9" t="s">
        <v>67</v>
      </c>
      <c r="B77" s="9" t="s">
        <v>318</v>
      </c>
      <c r="C77" s="12" t="n">
        <v>2.0</v>
      </c>
      <c r="D77" s="12" t="n">
        <v>0.0</v>
      </c>
      <c r="E77" s="12" t="n">
        <v>0.0</v>
      </c>
      <c r="F77" s="12" t="n">
        <v>0.0</v>
      </c>
      <c r="G77" s="12" t="n">
        <v>0.0</v>
      </c>
      <c r="H77" s="12" t="n">
        <v>6.0</v>
      </c>
      <c r="I77" s="12" t="n">
        <v>0.0</v>
      </c>
      <c r="J77" s="12" t="n">
        <v>0.0</v>
      </c>
      <c r="K77" s="12" t="n">
        <v>1.0</v>
      </c>
      <c r="L77" s="12" t="n">
        <v>0.0</v>
      </c>
      <c r="M77" s="12" t="n">
        <v>1.0</v>
      </c>
      <c r="N77" s="12" t="n">
        <v>31.0</v>
      </c>
      <c r="O77" s="12" t="n">
        <v>0.0</v>
      </c>
      <c r="P77" s="12" t="n">
        <v>0.0</v>
      </c>
      <c r="Q77" s="12" t="n">
        <v>0.0</v>
      </c>
      <c r="R77" s="12" t="n">
        <v>0.0</v>
      </c>
      <c r="S77" s="12" t="n">
        <v>0.0</v>
      </c>
      <c r="T77" s="12" t="n">
        <v>0.0</v>
      </c>
      <c r="U77" s="12" t="n">
        <v>0.0</v>
      </c>
      <c r="V77" s="12" t="n">
        <v>0.0</v>
      </c>
      <c r="W77" s="12" t="n">
        <v>0.0</v>
      </c>
      <c r="X77" s="12" t="n">
        <v>2.0</v>
      </c>
      <c r="Y77" s="12" t="n">
        <v>0.0</v>
      </c>
      <c r="Z77" s="12" t="n">
        <v>0.0</v>
      </c>
      <c r="AA77" s="12" t="n">
        <v>3.0</v>
      </c>
      <c r="AB77" s="12" t="n">
        <v>0.0</v>
      </c>
      <c r="AC77" s="12" t="n">
        <v>0.0</v>
      </c>
      <c r="AD77" s="10" t="n">
        <f t="shared" si="1"/>
        <v>46.0</v>
      </c>
      <c r="AE77" s="37">
        <v>0</v>
      </c>
    </row>
    <row r="78" spans="1:31" x14ac:dyDescent="0.2">
      <c r="A78" s="9" t="s">
        <v>69</v>
      </c>
      <c r="B78" s="9" t="s">
        <v>319</v>
      </c>
      <c r="C78" s="12" t="n">
        <v>0.0</v>
      </c>
      <c r="D78" s="12" t="n">
        <v>0.0</v>
      </c>
      <c r="E78" s="12" t="n">
        <v>0.0</v>
      </c>
      <c r="F78" s="12" t="n">
        <v>0.0</v>
      </c>
      <c r="G78" s="12" t="n">
        <v>0.0</v>
      </c>
      <c r="H78" s="12" t="n">
        <v>0.0</v>
      </c>
      <c r="I78" s="12" t="n">
        <v>1.0</v>
      </c>
      <c r="J78" s="12" t="n">
        <v>0.0</v>
      </c>
      <c r="K78" s="12" t="n">
        <v>0.0</v>
      </c>
      <c r="L78" s="12" t="n">
        <v>0.0</v>
      </c>
      <c r="M78" s="12" t="n">
        <v>0.0</v>
      </c>
      <c r="N78" s="12" t="n">
        <v>21.0</v>
      </c>
      <c r="O78" s="12" t="n">
        <v>0.0</v>
      </c>
      <c r="P78" s="12" t="n">
        <v>0.0</v>
      </c>
      <c r="Q78" s="12" t="n">
        <v>0.0</v>
      </c>
      <c r="R78" s="12" t="n">
        <v>0.0</v>
      </c>
      <c r="S78" s="12" t="n">
        <v>0.0</v>
      </c>
      <c r="T78" s="12" t="n">
        <v>0.0</v>
      </c>
      <c r="U78" s="12" t="n">
        <v>0.0</v>
      </c>
      <c r="V78" s="12" t="n">
        <v>0.0</v>
      </c>
      <c r="W78" s="12" t="n">
        <v>0.0</v>
      </c>
      <c r="X78" s="12" t="n">
        <v>1.0</v>
      </c>
      <c r="Y78" s="12" t="n">
        <v>0.0</v>
      </c>
      <c r="Z78" s="12" t="n">
        <v>0.0</v>
      </c>
      <c r="AA78" s="12" t="n">
        <v>3.0</v>
      </c>
      <c r="AB78" s="12" t="n">
        <v>0.0</v>
      </c>
      <c r="AC78" s="12" t="n">
        <v>0.0</v>
      </c>
      <c r="AD78" s="10" t="n">
        <f t="shared" si="1"/>
        <v>26.0</v>
      </c>
      <c r="AE78" s="37">
        <v>0</v>
      </c>
    </row>
    <row r="79" spans="1:31" x14ac:dyDescent="0.2">
      <c r="A79" s="9" t="s">
        <v>69</v>
      </c>
      <c r="B79" s="9" t="s">
        <v>318</v>
      </c>
      <c r="C79" s="12" t="n">
        <v>0.0</v>
      </c>
      <c r="D79" s="12" t="n">
        <v>0.0</v>
      </c>
      <c r="E79" s="12" t="n">
        <v>0.0</v>
      </c>
      <c r="F79" s="12" t="n">
        <v>10.0</v>
      </c>
      <c r="G79" s="12" t="n">
        <v>0.0</v>
      </c>
      <c r="H79" s="12" t="n">
        <v>1.0</v>
      </c>
      <c r="I79" s="12" t="n">
        <v>0.0</v>
      </c>
      <c r="J79" s="12" t="n">
        <v>0.0</v>
      </c>
      <c r="K79" s="12" t="n">
        <v>0.0</v>
      </c>
      <c r="L79" s="12" t="n">
        <v>0.0</v>
      </c>
      <c r="M79" s="12" t="n">
        <v>0.0</v>
      </c>
      <c r="N79" s="12" t="n">
        <v>3.0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14.0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1.0</v>
      </c>
      <c r="O80" s="12" t="n">
        <v>0.0</v>
      </c>
      <c r="P80" s="12" t="n">
        <v>0.0</v>
      </c>
      <c r="Q80" s="12" t="n">
        <v>0.0</v>
      </c>
      <c r="R80" s="12" t="n">
        <v>0.0</v>
      </c>
      <c r="S80" s="12" t="n">
        <v>0.0</v>
      </c>
      <c r="T80" s="12" t="n">
        <v>0.0</v>
      </c>
      <c r="U80" s="12" t="n">
        <v>0.0</v>
      </c>
      <c r="V80" s="12" t="n">
        <v>0.0</v>
      </c>
      <c r="W80" s="12" t="n">
        <v>0.0</v>
      </c>
      <c r="X80" s="12" t="n">
        <v>1.0</v>
      </c>
      <c r="Y80" s="12" t="n">
        <v>0.0</v>
      </c>
      <c r="Z80" s="12" t="n">
        <v>0.0</v>
      </c>
      <c r="AA80" s="12" t="n">
        <v>0.0</v>
      </c>
      <c r="AB80" s="12" t="n">
        <v>0.0</v>
      </c>
      <c r="AC80" s="12" t="n">
        <v>0.0</v>
      </c>
      <c r="AD80" s="10" t="n">
        <f t="shared" si="1"/>
        <v>2.0</v>
      </c>
      <c r="AE80" s="37">
        <v>0</v>
      </c>
    </row>
    <row r="81" spans="1:31" x14ac:dyDescent="0.2">
      <c r="A81" s="9" t="s">
        <v>71</v>
      </c>
      <c r="B81" s="9" t="s">
        <v>318</v>
      </c>
      <c r="C81" s="12" t="n">
        <v>0.0</v>
      </c>
      <c r="D81" s="12" t="n">
        <v>0.0</v>
      </c>
      <c r="E81" s="12" t="n">
        <v>0.0</v>
      </c>
      <c r="F81" s="12" t="n">
        <v>1.0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1.0</v>
      </c>
      <c r="AE81" s="37">
        <v>0</v>
      </c>
    </row>
    <row r="82" spans="1:31" x14ac:dyDescent="0.2">
      <c r="A82" s="9" t="s">
        <v>73</v>
      </c>
      <c r="B82" s="9" t="s">
        <v>319</v>
      </c>
      <c r="C82" s="12" t="n">
        <v>0.0</v>
      </c>
      <c r="D82" s="12" t="n">
        <v>0.0</v>
      </c>
      <c r="E82" s="12" t="n">
        <v>0.0</v>
      </c>
      <c r="F82" s="12" t="n">
        <v>0.0</v>
      </c>
      <c r="G82" s="12" t="n">
        <v>6.0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25.0</v>
      </c>
      <c r="AB82" s="12" t="n">
        <v>0.0</v>
      </c>
      <c r="AC82" s="12" t="n">
        <v>0.0</v>
      </c>
      <c r="AD82" s="10" t="n">
        <f t="shared" si="1"/>
        <v>31.0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8.0</v>
      </c>
      <c r="T84" s="12" t="n">
        <v>0.0</v>
      </c>
      <c r="U84" s="12" t="n">
        <v>0.0</v>
      </c>
      <c r="V84" s="12" t="n">
        <v>0.0</v>
      </c>
      <c r="W84" s="12" t="n">
        <v>0.0</v>
      </c>
      <c r="X84" s="12" t="n">
        <v>0.0</v>
      </c>
      <c r="Y84" s="12" t="n">
        <v>0.0</v>
      </c>
      <c r="Z84" s="12" t="n">
        <v>0.0</v>
      </c>
      <c r="AA84" s="12" t="n">
        <v>0.0</v>
      </c>
      <c r="AB84" s="12" t="n">
        <v>0.0</v>
      </c>
      <c r="AC84" s="12" t="n">
        <v>0.0</v>
      </c>
      <c r="AD84" s="10" t="n">
        <f t="shared" si="1"/>
        <v>8.0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63" t="n">
        <v>64.0</v>
      </c>
      <c r="E86" s="12" t="n">
        <v>0.0</v>
      </c>
      <c r="F86" s="12" t="n">
        <v>0.0</v>
      </c>
      <c r="G86" s="12" t="n">
        <v>5.0</v>
      </c>
      <c r="H86" s="12" t="n">
        <v>8.0</v>
      </c>
      <c r="I86" s="12" t="n">
        <v>0.0</v>
      </c>
      <c r="J86" s="12" t="n">
        <v>0.0</v>
      </c>
      <c r="K86" s="12" t="n">
        <v>0.0</v>
      </c>
      <c r="L86" s="12" t="n">
        <v>5.0</v>
      </c>
      <c r="M86" s="12" t="n">
        <v>0.0</v>
      </c>
      <c r="N86" s="12" t="n">
        <v>0.0</v>
      </c>
      <c r="O86" s="12" t="n">
        <v>0.0</v>
      </c>
      <c r="P86" s="12" t="n">
        <v>0.0</v>
      </c>
      <c r="Q86" s="12" t="n">
        <v>0.0</v>
      </c>
      <c r="R86" s="12" t="n">
        <v>0.0</v>
      </c>
      <c r="S86" s="12" t="n">
        <v>5.0</v>
      </c>
      <c r="T86" s="12" t="n">
        <v>0.0</v>
      </c>
      <c r="U86" s="12" t="n">
        <v>0.0</v>
      </c>
      <c r="V86" s="12" t="n">
        <v>0.0</v>
      </c>
      <c r="W86" s="12" t="n">
        <v>0.0</v>
      </c>
      <c r="X86" s="12" t="n">
        <v>0.0</v>
      </c>
      <c r="Y86" s="12" t="n">
        <v>0.0</v>
      </c>
      <c r="Z86" s="12" t="n">
        <v>0.0</v>
      </c>
      <c r="AA86" s="12" t="n">
        <v>7.0</v>
      </c>
      <c r="AB86" s="12" t="n">
        <v>0.0</v>
      </c>
      <c r="AC86" s="12" t="n">
        <v>0.0</v>
      </c>
      <c r="AD86" s="10" t="n">
        <f t="shared" si="1"/>
        <v>94.0</v>
      </c>
      <c r="AE86" s="37" t="n">
        <v>1.0</v>
      </c>
    </row>
    <row r="87" spans="1:31" x14ac:dyDescent="0.2">
      <c r="A87" s="9" t="s">
        <v>77</v>
      </c>
      <c r="B87" s="9" t="s">
        <v>318</v>
      </c>
      <c r="C87" s="12" t="n">
        <v>10.0</v>
      </c>
      <c r="D87" s="12" t="n">
        <v>4.0</v>
      </c>
      <c r="E87" s="12" t="n">
        <v>18.0</v>
      </c>
      <c r="F87" s="12" t="n">
        <v>0.0</v>
      </c>
      <c r="G87" s="12" t="n">
        <v>26.0</v>
      </c>
      <c r="H87" s="63" t="n">
        <v>1160.0</v>
      </c>
      <c r="I87" s="12" t="n">
        <v>4.0</v>
      </c>
      <c r="J87" s="12" t="n">
        <v>2.0</v>
      </c>
      <c r="K87" s="12" t="n">
        <v>6.0</v>
      </c>
      <c r="L87" s="12" t="n">
        <v>1.0</v>
      </c>
      <c r="M87" s="12" t="n">
        <v>6.0</v>
      </c>
      <c r="N87" s="63" t="n">
        <v>373.0</v>
      </c>
      <c r="O87" s="12" t="n">
        <v>0.0</v>
      </c>
      <c r="P87" s="12" t="n">
        <v>0.0</v>
      </c>
      <c r="Q87" s="12" t="n">
        <v>3.0</v>
      </c>
      <c r="R87" s="12" t="n">
        <v>1.0</v>
      </c>
      <c r="S87" s="12" t="n">
        <v>7.0</v>
      </c>
      <c r="T87" s="12" t="n">
        <v>19.0</v>
      </c>
      <c r="U87" s="12" t="n">
        <v>0.0</v>
      </c>
      <c r="V87" s="12" t="n">
        <v>6.0</v>
      </c>
      <c r="W87" s="12" t="n">
        <v>0.0</v>
      </c>
      <c r="X87" s="12" t="n">
        <v>17.0</v>
      </c>
      <c r="Y87" s="12" t="n">
        <v>0.0</v>
      </c>
      <c r="Z87" s="12" t="n">
        <v>27.0</v>
      </c>
      <c r="AA87" s="12" t="n">
        <v>7.0</v>
      </c>
      <c r="AB87" s="12" t="n">
        <v>0.0</v>
      </c>
      <c r="AC87" s="12" t="n">
        <v>9.0</v>
      </c>
      <c r="AD87" s="10" t="n">
        <f t="shared" si="1"/>
        <v>1706.0</v>
      </c>
      <c r="AE87" s="37" t="n">
        <v>2.0</v>
      </c>
    </row>
    <row r="88" spans="1:31" x14ac:dyDescent="0.2">
      <c r="A88" s="9" t="s">
        <v>79</v>
      </c>
      <c r="B88" s="9" t="s">
        <v>319</v>
      </c>
      <c r="C88" s="12" t="n">
        <v>0.0</v>
      </c>
      <c r="D88" s="12" t="n">
        <v>0.0</v>
      </c>
      <c r="E88" s="12" t="n">
        <v>0.0</v>
      </c>
      <c r="F88" s="12" t="n">
        <v>0.0</v>
      </c>
      <c r="G88" s="12" t="n">
        <v>0.0</v>
      </c>
      <c r="H88" s="12" t="n">
        <v>4.0</v>
      </c>
      <c r="I88" s="12" t="n">
        <v>0.0</v>
      </c>
      <c r="J88" s="12" t="n">
        <v>0.0</v>
      </c>
      <c r="K88" s="12" t="n">
        <v>0.0</v>
      </c>
      <c r="L88" s="12" t="n">
        <v>0.0</v>
      </c>
      <c r="M88" s="12" t="n">
        <v>0.0</v>
      </c>
      <c r="N88" s="63" t="n">
        <v>60.0</v>
      </c>
      <c r="O88" s="12" t="n">
        <v>0.0</v>
      </c>
      <c r="P88" s="12" t="n">
        <v>0.0</v>
      </c>
      <c r="Q88" s="12" t="n">
        <v>0.0</v>
      </c>
      <c r="R88" s="12" t="n">
        <v>4.0</v>
      </c>
      <c r="S88" s="12" t="n">
        <v>0.0</v>
      </c>
      <c r="T88" s="12" t="n">
        <v>0.0</v>
      </c>
      <c r="U88" s="12" t="n">
        <v>0.0</v>
      </c>
      <c r="V88" s="12" t="n">
        <v>0.0</v>
      </c>
      <c r="W88" s="12" t="n">
        <v>0.0</v>
      </c>
      <c r="X88" s="12" t="n">
        <v>0.0</v>
      </c>
      <c r="Y88" s="12" t="n">
        <v>0.0</v>
      </c>
      <c r="Z88" s="12" t="n">
        <v>0.0</v>
      </c>
      <c r="AA88" s="12" t="n">
        <v>1.0</v>
      </c>
      <c r="AB88" s="12" t="n">
        <v>0.0</v>
      </c>
      <c r="AC88" s="12" t="n">
        <v>0.0</v>
      </c>
      <c r="AD88" s="10" t="n">
        <f t="shared" si="1"/>
        <v>69.0</v>
      </c>
      <c r="AE88" s="37" t="n">
        <v>1.0</v>
      </c>
    </row>
    <row r="89" spans="1:31" x14ac:dyDescent="0.2">
      <c r="A89" s="9" t="s">
        <v>79</v>
      </c>
      <c r="B89" s="9" t="s">
        <v>318</v>
      </c>
      <c r="C89" s="12" t="n">
        <v>0.0</v>
      </c>
      <c r="D89" s="12" t="n">
        <v>0.0</v>
      </c>
      <c r="E89" s="12" t="n">
        <v>0.0</v>
      </c>
      <c r="F89" s="12" t="n">
        <v>0.0</v>
      </c>
      <c r="G89" s="12" t="n">
        <v>0.0</v>
      </c>
      <c r="H89" s="12" t="n">
        <v>6.0</v>
      </c>
      <c r="I89" s="12" t="n">
        <v>0.0</v>
      </c>
      <c r="J89" s="12" t="n">
        <v>0.0</v>
      </c>
      <c r="K89" s="12" t="n">
        <v>0.0</v>
      </c>
      <c r="L89" s="12" t="n">
        <v>0.0</v>
      </c>
      <c r="M89" s="12" t="n">
        <v>0.0</v>
      </c>
      <c r="N89" s="63" t="n">
        <v>31.0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37.0</v>
      </c>
      <c r="AE89" s="37" t="n">
        <v>1.0</v>
      </c>
    </row>
    <row r="90" spans="1:31" x14ac:dyDescent="0.2">
      <c r="A90" s="9" t="s">
        <v>81</v>
      </c>
      <c r="B90" s="9" t="s">
        <v>319</v>
      </c>
      <c r="C90" s="12" t="n">
        <v>0.0</v>
      </c>
      <c r="D90" s="63" t="n">
        <v>108.0</v>
      </c>
      <c r="E90" s="12" t="n">
        <v>0.0</v>
      </c>
      <c r="F90" s="12" t="n">
        <v>2.0</v>
      </c>
      <c r="G90" s="63" t="n">
        <v>81.0</v>
      </c>
      <c r="H90" s="63" t="n">
        <v>514.0</v>
      </c>
      <c r="I90" s="12" t="n">
        <v>10.0</v>
      </c>
      <c r="J90" s="12" t="n">
        <v>0.0</v>
      </c>
      <c r="K90" s="12" t="n">
        <v>6.0</v>
      </c>
      <c r="L90" s="12" t="n">
        <v>0.0</v>
      </c>
      <c r="M90" s="12" t="n">
        <v>0.0</v>
      </c>
      <c r="N90" s="63" t="n">
        <v>827.0</v>
      </c>
      <c r="O90" s="12" t="n">
        <v>0.0</v>
      </c>
      <c r="P90" s="12" t="n">
        <v>0.0</v>
      </c>
      <c r="Q90" s="12" t="n">
        <v>0.0</v>
      </c>
      <c r="R90" s="12" t="n">
        <v>14.0</v>
      </c>
      <c r="S90" s="12" t="n">
        <v>4.0</v>
      </c>
      <c r="T90" s="12" t="n">
        <v>0.0</v>
      </c>
      <c r="U90" s="12" t="n">
        <v>3.0</v>
      </c>
      <c r="V90" s="12" t="n">
        <v>0.0</v>
      </c>
      <c r="W90" s="12" t="n">
        <v>0.0</v>
      </c>
      <c r="X90" s="12" t="n">
        <v>0.0</v>
      </c>
      <c r="Y90" s="12" t="n">
        <v>0.0</v>
      </c>
      <c r="Z90" s="12" t="n">
        <v>0.0</v>
      </c>
      <c r="AA90" s="12" t="n">
        <v>0.0</v>
      </c>
      <c r="AB90" s="12" t="n">
        <v>0.0</v>
      </c>
      <c r="AC90" s="12" t="n">
        <v>20.0</v>
      </c>
      <c r="AD90" s="10" t="n">
        <f t="shared" si="1"/>
        <v>1589.0</v>
      </c>
      <c r="AE90" s="37" t="n">
        <v>4.0</v>
      </c>
    </row>
    <row r="91" spans="1:31" x14ac:dyDescent="0.2">
      <c r="A91" s="9" t="s">
        <v>81</v>
      </c>
      <c r="B91" s="9" t="s">
        <v>318</v>
      </c>
      <c r="C91" s="63" t="n">
        <v>29.0</v>
      </c>
      <c r="D91" s="12" t="n">
        <v>0.0</v>
      </c>
      <c r="E91" s="12" t="n">
        <v>1.0</v>
      </c>
      <c r="F91" s="12" t="n">
        <v>0.0</v>
      </c>
      <c r="G91" s="63" t="n">
        <v>26.0</v>
      </c>
      <c r="H91" s="63" t="n">
        <v>1317.0</v>
      </c>
      <c r="I91" s="12" t="n">
        <v>0.0</v>
      </c>
      <c r="J91" s="12" t="n">
        <v>1.0</v>
      </c>
      <c r="K91" s="12" t="n">
        <v>0.0</v>
      </c>
      <c r="L91" s="12" t="n">
        <v>0.0</v>
      </c>
      <c r="M91" s="12" t="n">
        <v>2.0</v>
      </c>
      <c r="N91" s="63" t="n">
        <v>937.0</v>
      </c>
      <c r="O91" s="12" t="n">
        <v>0.0</v>
      </c>
      <c r="P91" s="12" t="n">
        <v>0.0</v>
      </c>
      <c r="Q91" s="12" t="n">
        <v>0.0</v>
      </c>
      <c r="R91" s="12" t="n">
        <v>1.0</v>
      </c>
      <c r="S91" s="12" t="n">
        <v>0.0</v>
      </c>
      <c r="T91" s="12" t="n">
        <v>1.0</v>
      </c>
      <c r="U91" s="12" t="n">
        <v>0.0</v>
      </c>
      <c r="V91" s="12" t="n">
        <v>0.0</v>
      </c>
      <c r="W91" s="12" t="n">
        <v>0.0</v>
      </c>
      <c r="X91" s="12" t="n">
        <v>11.0</v>
      </c>
      <c r="Y91" s="12" t="n">
        <v>0.0</v>
      </c>
      <c r="Z91" s="12" t="n">
        <v>2.0</v>
      </c>
      <c r="AA91" s="12" t="n">
        <v>1.0</v>
      </c>
      <c r="AB91" s="12" t="n">
        <v>0.0</v>
      </c>
      <c r="AC91" s="12" t="n">
        <v>0.0</v>
      </c>
      <c r="AD91" s="10" t="n">
        <f t="shared" si="1"/>
        <v>2329.0</v>
      </c>
      <c r="AE91" s="37" t="n">
        <v>4.0</v>
      </c>
    </row>
    <row r="92" spans="1:31" x14ac:dyDescent="0.2">
      <c r="A92" s="9" t="s">
        <v>83</v>
      </c>
      <c r="B92" s="9" t="s">
        <v>319</v>
      </c>
      <c r="C92" s="12" t="n">
        <v>0.0</v>
      </c>
      <c r="D92" s="12" t="n">
        <v>8.0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2.0</v>
      </c>
      <c r="S92" s="12" t="n">
        <v>0.0</v>
      </c>
      <c r="T92" s="12" t="n">
        <v>0.0</v>
      </c>
      <c r="U92" s="12" t="n">
        <v>0.0</v>
      </c>
      <c r="V92" s="12" t="n">
        <v>0.0</v>
      </c>
      <c r="W92" s="12" t="n">
        <v>0.0</v>
      </c>
      <c r="X92" s="12" t="n">
        <v>0.0</v>
      </c>
      <c r="Y92" s="12" t="n">
        <v>0.0</v>
      </c>
      <c r="Z92" s="12" t="n">
        <v>0.0</v>
      </c>
      <c r="AA92" s="12" t="n">
        <v>0.0</v>
      </c>
      <c r="AB92" s="12" t="n">
        <v>0.0</v>
      </c>
      <c r="AC92" s="12" t="n">
        <v>0.0</v>
      </c>
      <c r="AD92" s="10" t="n">
        <f t="shared" si="1"/>
        <v>10.0</v>
      </c>
      <c r="AE92" s="37">
        <v>0</v>
      </c>
    </row>
    <row r="93" spans="1:31" x14ac:dyDescent="0.2">
      <c r="A93" s="9" t="s">
        <v>83</v>
      </c>
      <c r="B93" s="9" t="s">
        <v>318</v>
      </c>
      <c r="C93" s="12" t="n">
        <v>0.0</v>
      </c>
      <c r="D93" s="12" t="n">
        <v>1.0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1.0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5.0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5.0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46.0</v>
      </c>
      <c r="D98" s="12" t="n">
        <v>28.0</v>
      </c>
      <c r="E98" s="12" t="n">
        <v>0.0</v>
      </c>
      <c r="F98" s="12" t="n">
        <v>5.0</v>
      </c>
      <c r="G98" s="12" t="n">
        <v>0.0</v>
      </c>
      <c r="H98" s="12" t="n">
        <v>8903.0</v>
      </c>
      <c r="I98" s="12" t="n">
        <v>3.0</v>
      </c>
      <c r="J98" s="12" t="n">
        <v>0.0</v>
      </c>
      <c r="K98" s="12" t="n">
        <v>2.0</v>
      </c>
      <c r="L98" s="12" t="n">
        <v>3.0</v>
      </c>
      <c r="M98" s="12" t="n">
        <v>2.0</v>
      </c>
      <c r="N98" s="12" t="n">
        <v>17.0</v>
      </c>
      <c r="O98" s="12" t="n">
        <v>0.0</v>
      </c>
      <c r="P98" s="12" t="n">
        <v>0.0</v>
      </c>
      <c r="Q98" s="12" t="n">
        <v>1.0</v>
      </c>
      <c r="R98" s="12" t="n">
        <v>0.0</v>
      </c>
      <c r="S98" s="12" t="n">
        <v>0.0</v>
      </c>
      <c r="T98" s="12" t="n">
        <v>4.0</v>
      </c>
      <c r="U98" s="12" t="n">
        <v>9.0</v>
      </c>
      <c r="V98" s="12" t="n">
        <v>0.0</v>
      </c>
      <c r="W98" s="12" t="n">
        <v>0.0</v>
      </c>
      <c r="X98" s="12" t="n">
        <v>76.0</v>
      </c>
      <c r="Y98" s="12" t="n">
        <v>0.0</v>
      </c>
      <c r="Z98" s="12" t="n">
        <v>0.0</v>
      </c>
      <c r="AA98" s="12" t="n">
        <v>34.0</v>
      </c>
      <c r="AB98" s="12" t="n">
        <v>0.0</v>
      </c>
      <c r="AC98" s="12" t="n">
        <v>0.0</v>
      </c>
      <c r="AD98" s="10" t="n">
        <f t="shared" si="1"/>
        <v>9133.0</v>
      </c>
      <c r="AE98" s="37">
        <v>0</v>
      </c>
    </row>
    <row r="99" spans="1:31" x14ac:dyDescent="0.2">
      <c r="A99" s="9" t="s">
        <v>461</v>
      </c>
      <c r="B99" s="9" t="s">
        <v>318</v>
      </c>
      <c r="C99" s="12" t="n">
        <v>11.0</v>
      </c>
      <c r="D99" s="12" t="n">
        <v>10.0</v>
      </c>
      <c r="E99" s="12" t="n">
        <v>0.0</v>
      </c>
      <c r="F99" s="12" t="n">
        <v>4.0</v>
      </c>
      <c r="G99" s="12" t="n">
        <v>0.0</v>
      </c>
      <c r="H99" s="12" t="n">
        <v>3707.0</v>
      </c>
      <c r="I99" s="12" t="n">
        <v>1.0</v>
      </c>
      <c r="J99" s="12" t="n">
        <v>0.0</v>
      </c>
      <c r="K99" s="12" t="n">
        <v>0.0</v>
      </c>
      <c r="L99" s="12" t="n">
        <v>0.0</v>
      </c>
      <c r="M99" s="12" t="n">
        <v>1.0</v>
      </c>
      <c r="N99" s="12" t="n">
        <v>20.0</v>
      </c>
      <c r="O99" s="12" t="n">
        <v>0.0</v>
      </c>
      <c r="P99" s="12" t="n">
        <v>0.0</v>
      </c>
      <c r="Q99" s="12" t="n">
        <v>0.0</v>
      </c>
      <c r="R99" s="12" t="n">
        <v>0.0</v>
      </c>
      <c r="S99" s="12" t="n">
        <v>0.0</v>
      </c>
      <c r="T99" s="12" t="n">
        <v>0.0</v>
      </c>
      <c r="U99" s="12" t="n">
        <v>0.0</v>
      </c>
      <c r="V99" s="12" t="n">
        <v>1.0</v>
      </c>
      <c r="W99" s="12" t="n">
        <v>0.0</v>
      </c>
      <c r="X99" s="12" t="n">
        <v>55.0</v>
      </c>
      <c r="Y99" s="12" t="n">
        <v>0.0</v>
      </c>
      <c r="Z99" s="12" t="n">
        <v>0.0</v>
      </c>
      <c r="AA99" s="12" t="n">
        <v>19.0</v>
      </c>
      <c r="AB99" s="12" t="n">
        <v>0.0</v>
      </c>
      <c r="AC99" s="12" t="n">
        <v>0.0</v>
      </c>
      <c r="AD99" s="10" t="n">
        <f t="shared" si="1"/>
        <v>3829.0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2.0</v>
      </c>
      <c r="D102" s="12" t="n">
        <v>15.0</v>
      </c>
      <c r="E102" s="12" t="n">
        <v>0.0</v>
      </c>
      <c r="F102" s="12" t="n">
        <v>1.0</v>
      </c>
      <c r="G102" s="12" t="n">
        <v>7.0</v>
      </c>
      <c r="H102" s="12" t="n">
        <v>126.0</v>
      </c>
      <c r="I102" s="12" t="n">
        <v>0.0</v>
      </c>
      <c r="J102" s="12" t="n">
        <v>0.0</v>
      </c>
      <c r="K102" s="12" t="n">
        <v>0.0</v>
      </c>
      <c r="L102" s="12" t="n">
        <v>0.0</v>
      </c>
      <c r="M102" s="12" t="n">
        <v>12.0</v>
      </c>
      <c r="N102" s="12" t="n">
        <v>14.0</v>
      </c>
      <c r="O102" s="12" t="n">
        <v>0.0</v>
      </c>
      <c r="P102" s="12" t="n">
        <v>0.0</v>
      </c>
      <c r="Q102" s="12" t="n">
        <v>0.0</v>
      </c>
      <c r="R102" s="12" t="n">
        <v>1.0</v>
      </c>
      <c r="S102" s="12" t="n">
        <v>2.0</v>
      </c>
      <c r="T102" s="12" t="n">
        <v>0.0</v>
      </c>
      <c r="U102" s="12" t="n">
        <v>3.0</v>
      </c>
      <c r="V102" s="12" t="n">
        <v>0.0</v>
      </c>
      <c r="W102" s="12" t="n">
        <v>0.0</v>
      </c>
      <c r="X102" s="12" t="n">
        <v>9.0</v>
      </c>
      <c r="Y102" s="12" t="n">
        <v>0.0</v>
      </c>
      <c r="Z102" s="12" t="n">
        <v>0.0</v>
      </c>
      <c r="AA102" s="12" t="n">
        <v>5.0</v>
      </c>
      <c r="AB102" s="12" t="n">
        <v>0.0</v>
      </c>
      <c r="AC102" s="12" t="n">
        <v>0.0</v>
      </c>
      <c r="AD102" s="10" t="n">
        <f t="shared" si="1"/>
        <v>197.0</v>
      </c>
      <c r="AE102" s="37">
        <v>0</v>
      </c>
    </row>
    <row r="103" spans="1:31" x14ac:dyDescent="0.2">
      <c r="A103" s="9" t="s">
        <v>463</v>
      </c>
      <c r="B103" s="9" t="s">
        <v>318</v>
      </c>
      <c r="C103" s="12" t="n">
        <v>3.0</v>
      </c>
      <c r="D103" s="12" t="n">
        <v>3.0</v>
      </c>
      <c r="E103" s="12" t="n">
        <v>0.0</v>
      </c>
      <c r="F103" s="12" t="n">
        <v>0.0</v>
      </c>
      <c r="G103" s="12" t="n">
        <v>0.0</v>
      </c>
      <c r="H103" s="12" t="n">
        <v>947.0</v>
      </c>
      <c r="I103" s="12" t="n">
        <v>0.0</v>
      </c>
      <c r="J103" s="12" t="n">
        <v>0.0</v>
      </c>
      <c r="K103" s="12" t="n">
        <v>1.0</v>
      </c>
      <c r="L103" s="12" t="n">
        <v>0.0</v>
      </c>
      <c r="M103" s="12" t="n">
        <v>1.0</v>
      </c>
      <c r="N103" s="12" t="n">
        <v>189.0</v>
      </c>
      <c r="O103" s="12" t="n">
        <v>0.0</v>
      </c>
      <c r="P103" s="12" t="n">
        <v>0.0</v>
      </c>
      <c r="Q103" s="12" t="n">
        <v>0.0</v>
      </c>
      <c r="R103" s="12" t="n">
        <v>0.0</v>
      </c>
      <c r="S103" s="12" t="n">
        <v>0.0</v>
      </c>
      <c r="T103" s="12" t="n">
        <v>0.0</v>
      </c>
      <c r="U103" s="12" t="n">
        <v>0.0</v>
      </c>
      <c r="V103" s="12" t="n">
        <v>3.0</v>
      </c>
      <c r="W103" s="12" t="n">
        <v>0.0</v>
      </c>
      <c r="X103" s="12" t="n">
        <v>1.0</v>
      </c>
      <c r="Y103" s="12" t="n">
        <v>0.0</v>
      </c>
      <c r="Z103" s="12" t="n">
        <v>4.0</v>
      </c>
      <c r="AA103" s="12" t="n">
        <v>1.0</v>
      </c>
      <c r="AB103" s="12" t="n">
        <v>0.0</v>
      </c>
      <c r="AC103" s="12" t="n">
        <v>1.0</v>
      </c>
      <c r="AD103" s="10" t="n">
        <f t="shared" si="1"/>
        <v>1154.0</v>
      </c>
      <c r="AE103" s="37">
        <v>0</v>
      </c>
    </row>
    <row r="104" spans="1:31" x14ac:dyDescent="0.2">
      <c r="A104" s="9" t="s">
        <v>464</v>
      </c>
      <c r="B104" s="9" t="s">
        <v>319</v>
      </c>
      <c r="C104" s="12" t="n">
        <v>15.0</v>
      </c>
      <c r="D104" s="12" t="n">
        <v>0.0</v>
      </c>
      <c r="E104" s="12" t="n">
        <v>0.0</v>
      </c>
      <c r="F104" s="12" t="n">
        <v>2.0</v>
      </c>
      <c r="G104" s="12" t="n">
        <v>9.0</v>
      </c>
      <c r="H104" s="12" t="n">
        <v>0.0</v>
      </c>
      <c r="I104" s="12" t="n">
        <v>0.0</v>
      </c>
      <c r="J104" s="12" t="n">
        <v>0.0</v>
      </c>
      <c r="K104" s="12" t="n">
        <v>0.0</v>
      </c>
      <c r="L104" s="12" t="n">
        <v>0.0</v>
      </c>
      <c r="M104" s="12" t="n">
        <v>0.0</v>
      </c>
      <c r="N104" s="12" t="n">
        <v>6.0</v>
      </c>
      <c r="O104" s="12" t="n">
        <v>0.0</v>
      </c>
      <c r="P104" s="12" t="n">
        <v>0.0</v>
      </c>
      <c r="Q104" s="12" t="n">
        <v>0.0</v>
      </c>
      <c r="R104" s="12" t="n">
        <v>1.0</v>
      </c>
      <c r="S104" s="12" t="n">
        <v>0.0</v>
      </c>
      <c r="T104" s="12" t="n">
        <v>0.0</v>
      </c>
      <c r="U104" s="12" t="n">
        <v>0.0</v>
      </c>
      <c r="V104" s="12" t="n">
        <v>0.0</v>
      </c>
      <c r="W104" s="12" t="n">
        <v>0.0</v>
      </c>
      <c r="X104" s="12" t="n">
        <v>1.0</v>
      </c>
      <c r="Y104" s="12" t="n">
        <v>0.0</v>
      </c>
      <c r="Z104" s="12" t="n">
        <v>0.0</v>
      </c>
      <c r="AA104" s="12" t="n">
        <v>0.0</v>
      </c>
      <c r="AB104" s="12" t="n">
        <v>0.0</v>
      </c>
      <c r="AC104" s="12" t="n">
        <v>0.0</v>
      </c>
      <c r="AD104" s="10" t="n">
        <f t="shared" si="1"/>
        <v>34.0</v>
      </c>
      <c r="AE104" s="37">
        <v>0</v>
      </c>
    </row>
    <row r="105" spans="1:31" x14ac:dyDescent="0.2">
      <c r="A105" s="9" t="s">
        <v>464</v>
      </c>
      <c r="B105" s="9" t="s">
        <v>318</v>
      </c>
      <c r="C105" s="12" t="n">
        <v>0.0</v>
      </c>
      <c r="D105" s="12" t="n">
        <v>0.0</v>
      </c>
      <c r="E105" s="12" t="n">
        <v>0.0</v>
      </c>
      <c r="F105" s="12" t="n">
        <v>0.0</v>
      </c>
      <c r="G105" s="12" t="n">
        <v>0.0</v>
      </c>
      <c r="H105" s="12" t="n">
        <v>19.0</v>
      </c>
      <c r="I105" s="12" t="n">
        <v>0.0</v>
      </c>
      <c r="J105" s="12" t="n">
        <v>0.0</v>
      </c>
      <c r="K105" s="12" t="n">
        <v>0.0</v>
      </c>
      <c r="L105" s="12" t="n">
        <v>0.0</v>
      </c>
      <c r="M105" s="12" t="n">
        <v>0.0</v>
      </c>
      <c r="N105" s="12" t="n">
        <v>17.0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36.0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1.0</v>
      </c>
      <c r="AD106" s="10" t="n">
        <f t="shared" si="1"/>
        <v>1.0</v>
      </c>
      <c r="AE106" s="37">
        <v>0</v>
      </c>
    </row>
    <row r="107" spans="1:31" x14ac:dyDescent="0.2">
      <c r="A107" s="9" t="s">
        <v>465</v>
      </c>
      <c r="B107" s="9" t="s">
        <v>318</v>
      </c>
      <c r="C107" s="12" t="n">
        <v>0.0</v>
      </c>
      <c r="D107" s="12" t="n">
        <v>0.0</v>
      </c>
      <c r="E107" s="12" t="n">
        <v>0.0</v>
      </c>
      <c r="F107" s="12" t="n">
        <v>0.0</v>
      </c>
      <c r="G107" s="12" t="n">
        <v>0.0</v>
      </c>
      <c r="H107" s="12" t="n">
        <v>1.0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1.0</v>
      </c>
      <c r="AE107" s="37">
        <v>0</v>
      </c>
    </row>
    <row r="108" spans="1:31" x14ac:dyDescent="0.2">
      <c r="A108" s="9" t="s">
        <v>466</v>
      </c>
      <c r="B108" s="9" t="s">
        <v>319</v>
      </c>
      <c r="C108" s="12" t="n">
        <v>0.0</v>
      </c>
      <c r="D108" s="12" t="n">
        <v>1.0</v>
      </c>
      <c r="E108" s="12" t="n">
        <v>0.0</v>
      </c>
      <c r="F108" s="12" t="n">
        <v>0.0</v>
      </c>
      <c r="G108" s="12" t="n">
        <v>0.0</v>
      </c>
      <c r="H108" s="12" t="n">
        <v>878.0</v>
      </c>
      <c r="I108" s="12" t="n">
        <v>0.0</v>
      </c>
      <c r="J108" s="12" t="n">
        <v>0.0</v>
      </c>
      <c r="K108" s="12" t="n">
        <v>0.0</v>
      </c>
      <c r="L108" s="12" t="n">
        <v>0.0</v>
      </c>
      <c r="M108" s="12" t="n">
        <v>0.0</v>
      </c>
      <c r="N108" s="12" t="n">
        <v>714.0</v>
      </c>
      <c r="O108" s="12" t="n">
        <v>0.0</v>
      </c>
      <c r="P108" s="12" t="n">
        <v>0.0</v>
      </c>
      <c r="Q108" s="12" t="n">
        <v>0.0</v>
      </c>
      <c r="R108" s="12" t="n">
        <v>131.0</v>
      </c>
      <c r="S108" s="12" t="n">
        <v>0.0</v>
      </c>
      <c r="T108" s="12" t="n">
        <v>0.0</v>
      </c>
      <c r="U108" s="12" t="n">
        <v>0.0</v>
      </c>
      <c r="V108" s="12" t="n">
        <v>0.0</v>
      </c>
      <c r="W108" s="12" t="n">
        <v>0.0</v>
      </c>
      <c r="X108" s="12" t="n">
        <v>1.0</v>
      </c>
      <c r="Y108" s="12" t="n">
        <v>0.0</v>
      </c>
      <c r="Z108" s="12" t="n">
        <v>0.0</v>
      </c>
      <c r="AA108" s="12" t="n">
        <v>9.0</v>
      </c>
      <c r="AB108" s="12" t="n">
        <v>0.0</v>
      </c>
      <c r="AC108" s="12" t="n">
        <v>0.0</v>
      </c>
      <c r="AD108" s="10" t="n">
        <f t="shared" si="1"/>
        <v>1734.0</v>
      </c>
      <c r="AE108" s="37">
        <v>0</v>
      </c>
    </row>
    <row r="109" spans="1:31" x14ac:dyDescent="0.2">
      <c r="A109" s="9" t="s">
        <v>466</v>
      </c>
      <c r="B109" s="9" t="s">
        <v>318</v>
      </c>
      <c r="C109" s="12" t="n">
        <v>7.0</v>
      </c>
      <c r="D109" s="12" t="n">
        <v>0.0</v>
      </c>
      <c r="E109" s="12" t="n">
        <v>0.0</v>
      </c>
      <c r="F109" s="12" t="n">
        <v>0.0</v>
      </c>
      <c r="G109" s="12" t="n">
        <v>0.0</v>
      </c>
      <c r="H109" s="12" t="n">
        <v>989.0</v>
      </c>
      <c r="I109" s="12" t="n">
        <v>0.0</v>
      </c>
      <c r="J109" s="12" t="n">
        <v>0.0</v>
      </c>
      <c r="K109" s="12" t="n">
        <v>0.0</v>
      </c>
      <c r="L109" s="12" t="n">
        <v>0.0</v>
      </c>
      <c r="M109" s="12" t="n">
        <v>0.0</v>
      </c>
      <c r="N109" s="12" t="n">
        <v>436.0</v>
      </c>
      <c r="O109" s="12" t="n">
        <v>0.0</v>
      </c>
      <c r="P109" s="12" t="n">
        <v>0.0</v>
      </c>
      <c r="Q109" s="12" t="n">
        <v>0.0</v>
      </c>
      <c r="R109" s="12" t="n">
        <v>4.0</v>
      </c>
      <c r="S109" s="12" t="n">
        <v>0.0</v>
      </c>
      <c r="T109" s="12" t="n">
        <v>1.0</v>
      </c>
      <c r="U109" s="12" t="n">
        <v>0.0</v>
      </c>
      <c r="V109" s="12" t="n">
        <v>0.0</v>
      </c>
      <c r="W109" s="12" t="n">
        <v>0.0</v>
      </c>
      <c r="X109" s="12" t="n">
        <v>0.0</v>
      </c>
      <c r="Y109" s="12" t="n">
        <v>0.0</v>
      </c>
      <c r="Z109" s="12" t="n">
        <v>0.0</v>
      </c>
      <c r="AA109" s="12" t="n">
        <v>0.0</v>
      </c>
      <c r="AB109" s="12" t="n">
        <v>0.0</v>
      </c>
      <c r="AC109" s="12" t="n">
        <v>0.0</v>
      </c>
      <c r="AD109" s="10" t="n">
        <f t="shared" si="1"/>
        <v>1437.0</v>
      </c>
      <c r="AE109" s="37">
        <v>0</v>
      </c>
    </row>
    <row r="110" spans="1:31" x14ac:dyDescent="0.2">
      <c r="A110" s="9" t="s">
        <v>467</v>
      </c>
      <c r="B110" s="9" t="s">
        <v>319</v>
      </c>
      <c r="C110" s="12" t="n">
        <v>0.0</v>
      </c>
      <c r="D110" s="12" t="n">
        <v>0.0</v>
      </c>
      <c r="E110" s="12" t="n">
        <v>0.0</v>
      </c>
      <c r="F110" s="12" t="n">
        <v>0.0</v>
      </c>
      <c r="G110" s="12" t="n">
        <v>0.0</v>
      </c>
      <c r="H110" s="12" t="n">
        <v>25.0</v>
      </c>
      <c r="I110" s="12" t="n">
        <v>0.0</v>
      </c>
      <c r="J110" s="12" t="n">
        <v>0.0</v>
      </c>
      <c r="K110" s="12" t="n">
        <v>0.0</v>
      </c>
      <c r="L110" s="12" t="n">
        <v>0.0</v>
      </c>
      <c r="M110" s="12" t="n">
        <v>1.0</v>
      </c>
      <c r="N110" s="12" t="n">
        <v>137.0</v>
      </c>
      <c r="O110" s="12" t="n">
        <v>0.0</v>
      </c>
      <c r="P110" s="12" t="n">
        <v>0.0</v>
      </c>
      <c r="Q110" s="12" t="n">
        <v>0.0</v>
      </c>
      <c r="R110" s="12" t="n">
        <v>0.0</v>
      </c>
      <c r="S110" s="12" t="n">
        <v>0.0</v>
      </c>
      <c r="T110" s="12" t="n">
        <v>10.0</v>
      </c>
      <c r="U110" s="12" t="n">
        <v>0.0</v>
      </c>
      <c r="V110" s="12" t="n">
        <v>2.0</v>
      </c>
      <c r="W110" s="12" t="n">
        <v>0.0</v>
      </c>
      <c r="X110" s="12" t="n">
        <v>4.0</v>
      </c>
      <c r="Y110" s="12" t="n">
        <v>0.0</v>
      </c>
      <c r="Z110" s="12" t="n">
        <v>0.0</v>
      </c>
      <c r="AA110" s="12" t="n">
        <v>0.0</v>
      </c>
      <c r="AB110" s="12" t="n">
        <v>0.0</v>
      </c>
      <c r="AC110" s="12" t="n">
        <v>0.0</v>
      </c>
      <c r="AD110" s="10" t="n">
        <f t="shared" si="1"/>
        <v>179.0</v>
      </c>
      <c r="AE110" s="37">
        <v>0</v>
      </c>
    </row>
    <row r="111" spans="1:31" x14ac:dyDescent="0.2">
      <c r="A111" s="9" t="s">
        <v>467</v>
      </c>
      <c r="B111" s="9" t="s">
        <v>318</v>
      </c>
      <c r="C111" s="12" t="n">
        <v>0.0</v>
      </c>
      <c r="D111" s="12" t="n">
        <v>0.0</v>
      </c>
      <c r="E111" s="12" t="n">
        <v>0.0</v>
      </c>
      <c r="F111" s="12" t="n">
        <v>0.0</v>
      </c>
      <c r="G111" s="12" t="n">
        <v>0.0</v>
      </c>
      <c r="H111" s="12" t="n">
        <v>1.0</v>
      </c>
      <c r="I111" s="12" t="n">
        <v>0.0</v>
      </c>
      <c r="J111" s="12" t="n">
        <v>0.0</v>
      </c>
      <c r="K111" s="12" t="n">
        <v>0.0</v>
      </c>
      <c r="L111" s="12" t="n">
        <v>0.0</v>
      </c>
      <c r="M111" s="12" t="n">
        <v>0.0</v>
      </c>
      <c r="N111" s="12" t="n">
        <v>3.0</v>
      </c>
      <c r="O111" s="12" t="n">
        <v>0.0</v>
      </c>
      <c r="P111" s="12" t="n">
        <v>0.0</v>
      </c>
      <c r="Q111" s="12" t="n">
        <v>0.0</v>
      </c>
      <c r="R111" s="12" t="n">
        <v>0.0</v>
      </c>
      <c r="S111" s="12" t="n">
        <v>0.0</v>
      </c>
      <c r="T111" s="12" t="n">
        <v>1.0</v>
      </c>
      <c r="U111" s="12" t="n">
        <v>0.0</v>
      </c>
      <c r="V111" s="12" t="n">
        <v>1.0</v>
      </c>
      <c r="W111" s="12" t="n">
        <v>0.0</v>
      </c>
      <c r="X111" s="12" t="n">
        <v>15.0</v>
      </c>
      <c r="Y111" s="12" t="n">
        <v>0.0</v>
      </c>
      <c r="Z111" s="12" t="n">
        <v>0.0</v>
      </c>
      <c r="AA111" s="12" t="n">
        <v>0.0</v>
      </c>
      <c r="AB111" s="12" t="n">
        <v>0.0</v>
      </c>
      <c r="AC111" s="12" t="n">
        <v>0.0</v>
      </c>
      <c r="AD111" s="10" t="n">
        <f t="shared" si="1"/>
        <v>21.0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1.0</v>
      </c>
      <c r="Y112" s="12" t="n">
        <v>0.0</v>
      </c>
      <c r="Z112" s="12" t="n">
        <v>0.0</v>
      </c>
      <c r="AA112" s="12" t="n">
        <v>0.0</v>
      </c>
      <c r="AB112" s="12" t="n">
        <v>0.0</v>
      </c>
      <c r="AC112" s="12" t="n">
        <v>0.0</v>
      </c>
      <c r="AD112" s="10" t="n">
        <f t="shared" si="1"/>
        <v>1.0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1.0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1.0</v>
      </c>
      <c r="AB113" s="12" t="n">
        <v>0.0</v>
      </c>
      <c r="AC113" s="12" t="n">
        <v>0.0</v>
      </c>
      <c r="AD113" s="10" t="n">
        <f t="shared" si="1"/>
        <v>2.0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19.0</v>
      </c>
      <c r="D120" s="12" t="n">
        <v>18.0</v>
      </c>
      <c r="E120" s="12" t="n">
        <v>0.0</v>
      </c>
      <c r="F120" s="12" t="n">
        <v>5.0</v>
      </c>
      <c r="G120" s="12" t="n">
        <v>0.0</v>
      </c>
      <c r="H120" s="12" t="n">
        <v>190.0</v>
      </c>
      <c r="I120" s="12" t="n">
        <v>3.0</v>
      </c>
      <c r="J120" s="12" t="n">
        <v>0.0</v>
      </c>
      <c r="K120" s="12" t="n">
        <v>0.0</v>
      </c>
      <c r="L120" s="12" t="n">
        <v>2.0</v>
      </c>
      <c r="M120" s="12" t="n">
        <v>0.0</v>
      </c>
      <c r="N120" s="12" t="n">
        <v>0.0</v>
      </c>
      <c r="O120" s="12" t="n">
        <v>0.0</v>
      </c>
      <c r="P120" s="12" t="n">
        <v>0.0</v>
      </c>
      <c r="Q120" s="12" t="n">
        <v>1.0</v>
      </c>
      <c r="R120" s="12" t="n">
        <v>0.0</v>
      </c>
      <c r="S120" s="12" t="n">
        <v>0.0</v>
      </c>
      <c r="T120" s="12" t="n">
        <v>0.0</v>
      </c>
      <c r="U120" s="12" t="n">
        <v>0.0</v>
      </c>
      <c r="V120" s="12" t="n">
        <v>0.0</v>
      </c>
      <c r="W120" s="12" t="n">
        <v>0.0</v>
      </c>
      <c r="X120" s="12" t="n">
        <v>72.0</v>
      </c>
      <c r="Y120" s="12" t="n">
        <v>0.0</v>
      </c>
      <c r="Z120" s="12" t="n">
        <v>0.0</v>
      </c>
      <c r="AA120" s="12" t="n">
        <v>14.0</v>
      </c>
      <c r="AB120" s="12" t="n">
        <v>0.0</v>
      </c>
      <c r="AC120" s="12" t="n">
        <v>0.0</v>
      </c>
      <c r="AD120" s="10" t="n">
        <f t="shared" si="1"/>
        <v>324.0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26.0</v>
      </c>
      <c r="E122" s="12" t="n">
        <v>0.0</v>
      </c>
      <c r="F122" s="12" t="n">
        <v>5.0</v>
      </c>
      <c r="G122" s="12" t="n">
        <v>0.0</v>
      </c>
      <c r="H122" s="12" t="n">
        <v>0.0</v>
      </c>
      <c r="I122" s="12" t="n">
        <v>0.0</v>
      </c>
      <c r="J122" s="12" t="n">
        <v>0.0</v>
      </c>
      <c r="K122" s="12" t="n">
        <v>0.0</v>
      </c>
      <c r="L122" s="12" t="n">
        <v>4.0</v>
      </c>
      <c r="M122" s="12" t="n">
        <v>3.0</v>
      </c>
      <c r="N122" s="12" t="n">
        <v>38.0</v>
      </c>
      <c r="O122" s="12" t="n">
        <v>0.0</v>
      </c>
      <c r="P122" s="12" t="n">
        <v>2.0</v>
      </c>
      <c r="Q122" s="12" t="n">
        <v>0.0</v>
      </c>
      <c r="R122" s="12" t="n">
        <v>0.0</v>
      </c>
      <c r="S122" s="12" t="n">
        <v>0.0</v>
      </c>
      <c r="T122" s="12" t="n">
        <v>2.0</v>
      </c>
      <c r="U122" s="12" t="n">
        <v>0.0</v>
      </c>
      <c r="V122" s="12" t="n">
        <v>0.0</v>
      </c>
      <c r="W122" s="12" t="n">
        <v>0.0</v>
      </c>
      <c r="X122" s="12" t="n">
        <v>0.0</v>
      </c>
      <c r="Y122" s="12" t="n">
        <v>0.0</v>
      </c>
      <c r="Z122" s="12" t="n">
        <v>0.0</v>
      </c>
      <c r="AA122" s="12" t="n">
        <v>36.0</v>
      </c>
      <c r="AB122" s="12" t="n">
        <v>0.0</v>
      </c>
      <c r="AC122" s="12" t="n">
        <v>0.0</v>
      </c>
      <c r="AD122" s="10" t="n">
        <f t="shared" si="1"/>
        <v>116.0</v>
      </c>
      <c r="AE122" s="37">
        <v>0</v>
      </c>
    </row>
    <row r="123" spans="1:31" x14ac:dyDescent="0.2">
      <c r="A123" s="9" t="s">
        <v>473</v>
      </c>
      <c r="B123" s="9" t="s">
        <v>318</v>
      </c>
      <c r="C123" s="12" t="n">
        <v>0.0</v>
      </c>
      <c r="D123" s="12" t="n">
        <v>0.0</v>
      </c>
      <c r="E123" s="12" t="n">
        <v>0.0</v>
      </c>
      <c r="F123" s="12" t="n">
        <v>0.0</v>
      </c>
      <c r="G123" s="12" t="n">
        <v>0.0</v>
      </c>
      <c r="H123" s="12" t="n">
        <v>1.0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1.0</v>
      </c>
      <c r="AE123" s="37">
        <v>0</v>
      </c>
    </row>
    <row r="124" spans="1:31" x14ac:dyDescent="0.2">
      <c r="A124" s="9" t="s">
        <v>474</v>
      </c>
      <c r="B124" s="9" t="s">
        <v>319</v>
      </c>
      <c r="C124" s="12" t="n">
        <v>0.0</v>
      </c>
      <c r="D124" s="12" t="n">
        <v>1.0</v>
      </c>
      <c r="E124" s="12" t="n">
        <v>0.0</v>
      </c>
      <c r="F124" s="12" t="n">
        <v>0.0</v>
      </c>
      <c r="G124" s="12" t="n">
        <v>0.0</v>
      </c>
      <c r="H124" s="12" t="n">
        <v>0.0</v>
      </c>
      <c r="I124" s="12" t="n">
        <v>0.0</v>
      </c>
      <c r="J124" s="12" t="n">
        <v>0.0</v>
      </c>
      <c r="K124" s="12" t="n">
        <v>0.0</v>
      </c>
      <c r="L124" s="12" t="n">
        <v>0.0</v>
      </c>
      <c r="M124" s="12" t="n">
        <v>0.0</v>
      </c>
      <c r="N124" s="12" t="n">
        <v>6.0</v>
      </c>
      <c r="O124" s="12" t="n">
        <v>0.0</v>
      </c>
      <c r="P124" s="12" t="n">
        <v>0.0</v>
      </c>
      <c r="Q124" s="12" t="n">
        <v>0.0</v>
      </c>
      <c r="R124" s="12" t="n">
        <v>2.0</v>
      </c>
      <c r="S124" s="12" t="n">
        <v>0.0</v>
      </c>
      <c r="T124" s="12" t="n">
        <v>0.0</v>
      </c>
      <c r="U124" s="12" t="n">
        <v>0.0</v>
      </c>
      <c r="V124" s="12" t="n">
        <v>0.0</v>
      </c>
      <c r="W124" s="12" t="n">
        <v>0.0</v>
      </c>
      <c r="X124" s="12" t="n">
        <v>1.0</v>
      </c>
      <c r="Y124" s="12" t="n">
        <v>0.0</v>
      </c>
      <c r="Z124" s="12" t="n">
        <v>0.0</v>
      </c>
      <c r="AA124" s="12" t="n">
        <v>0.0</v>
      </c>
      <c r="AB124" s="12" t="n">
        <v>0.0</v>
      </c>
      <c r="AC124" s="12" t="n">
        <v>0.0</v>
      </c>
      <c r="AD124" s="10" t="n">
        <f t="shared" si="1"/>
        <v>10.0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107.0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107.0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50.0</v>
      </c>
      <c r="D138" s="12" t="n">
        <v>9.0</v>
      </c>
      <c r="E138" s="12" t="n">
        <v>0.0</v>
      </c>
      <c r="F138" s="12" t="n">
        <v>0.0</v>
      </c>
      <c r="G138" s="12" t="n">
        <v>24.0</v>
      </c>
      <c r="H138" s="12" t="n">
        <v>44.0</v>
      </c>
      <c r="I138" s="12" t="n">
        <v>11.0</v>
      </c>
      <c r="J138" s="12" t="n">
        <v>0.0</v>
      </c>
      <c r="K138" s="12" t="n">
        <v>1.0</v>
      </c>
      <c r="L138" s="12" t="n">
        <v>1.0</v>
      </c>
      <c r="M138" s="12" t="n">
        <v>55.0</v>
      </c>
      <c r="N138" s="12" t="n">
        <v>2032.0</v>
      </c>
      <c r="O138" s="12" t="n">
        <v>0.0</v>
      </c>
      <c r="P138" s="12" t="n">
        <v>0.0</v>
      </c>
      <c r="Q138" s="12" t="n">
        <v>0.0</v>
      </c>
      <c r="R138" s="12" t="n">
        <v>5.0</v>
      </c>
      <c r="S138" s="12" t="n">
        <v>3.0</v>
      </c>
      <c r="T138" s="12" t="n">
        <v>2.0</v>
      </c>
      <c r="U138" s="12" t="n">
        <v>14.0</v>
      </c>
      <c r="V138" s="12" t="n">
        <v>0.0</v>
      </c>
      <c r="W138" s="12" t="n">
        <v>0.0</v>
      </c>
      <c r="X138" s="12" t="n">
        <v>11.0</v>
      </c>
      <c r="Y138" s="12" t="n">
        <v>0.0</v>
      </c>
      <c r="Z138" s="12" t="n">
        <v>1.0</v>
      </c>
      <c r="AA138" s="12" t="n">
        <v>32.0</v>
      </c>
      <c r="AB138" s="12" t="n">
        <v>0.0</v>
      </c>
      <c r="AC138" s="12" t="n">
        <v>3.0</v>
      </c>
      <c r="AD138" s="10" t="n">
        <f t="shared" si="1"/>
        <v>2298.0</v>
      </c>
      <c r="AE138" s="37">
        <v>0</v>
      </c>
    </row>
    <row r="139" spans="1:31" x14ac:dyDescent="0.2">
      <c r="A139" s="3" t="s">
        <v>442</v>
      </c>
      <c r="B139" s="9" t="s">
        <v>318</v>
      </c>
      <c r="C139" s="12" t="n">
        <v>12.0</v>
      </c>
      <c r="D139" s="12" t="n">
        <v>11.0</v>
      </c>
      <c r="E139" s="12" t="n">
        <v>8.0</v>
      </c>
      <c r="F139" s="12" t="n">
        <v>11.0</v>
      </c>
      <c r="G139" s="12" t="n">
        <v>10.0</v>
      </c>
      <c r="H139" s="12" t="n">
        <v>156.0</v>
      </c>
      <c r="I139" s="12" t="n">
        <v>10.0</v>
      </c>
      <c r="J139" s="12" t="n">
        <v>8.0</v>
      </c>
      <c r="K139" s="12" t="n">
        <v>12.0</v>
      </c>
      <c r="L139" s="12" t="n">
        <v>9.0</v>
      </c>
      <c r="M139" s="12" t="n">
        <v>9.0</v>
      </c>
      <c r="N139" s="12" t="n">
        <v>51.0</v>
      </c>
      <c r="O139" s="12" t="n">
        <v>9.0</v>
      </c>
      <c r="P139" s="12" t="n">
        <v>8.0</v>
      </c>
      <c r="Q139" s="12" t="n">
        <v>8.0</v>
      </c>
      <c r="R139" s="12" t="n">
        <v>11.0</v>
      </c>
      <c r="S139" s="12" t="n">
        <v>16.0</v>
      </c>
      <c r="T139" s="12" t="n">
        <v>9.0</v>
      </c>
      <c r="U139" s="12" t="n">
        <v>9.0</v>
      </c>
      <c r="V139" s="12" t="n">
        <v>11.0</v>
      </c>
      <c r="W139" s="12" t="n">
        <v>0.0</v>
      </c>
      <c r="X139" s="12" t="n">
        <v>15.0</v>
      </c>
      <c r="Y139" s="12" t="n">
        <v>0.0</v>
      </c>
      <c r="Z139" s="12" t="n">
        <v>8.0</v>
      </c>
      <c r="AA139" s="12" t="n">
        <v>10.0</v>
      </c>
      <c r="AB139" s="12" t="n">
        <v>0.0</v>
      </c>
      <c r="AC139" s="12" t="n">
        <v>9.0</v>
      </c>
      <c r="AD139" s="10" t="n">
        <f t="shared" si="1"/>
        <v>430.0</v>
      </c>
      <c r="AE139" s="37">
        <v>0</v>
      </c>
    </row>
    <row r="140" spans="1:31" x14ac:dyDescent="0.2">
      <c r="A140" s="3" t="s">
        <v>440</v>
      </c>
      <c r="B140" s="9" t="s">
        <v>319</v>
      </c>
      <c r="C140" s="12" t="n">
        <v>15.0</v>
      </c>
      <c r="D140" s="12" t="n">
        <v>0.0</v>
      </c>
      <c r="E140" s="12" t="n">
        <v>0.0</v>
      </c>
      <c r="F140" s="12" t="n">
        <v>0.0</v>
      </c>
      <c r="G140" s="12" t="n">
        <v>0.0</v>
      </c>
      <c r="H140" s="12" t="n">
        <v>5214.0</v>
      </c>
      <c r="I140" s="12" t="n">
        <v>0.0</v>
      </c>
      <c r="J140" s="12" t="n">
        <v>2.0</v>
      </c>
      <c r="K140" s="12" t="n">
        <v>0.0</v>
      </c>
      <c r="L140" s="12" t="n">
        <v>0.0</v>
      </c>
      <c r="M140" s="12" t="n">
        <v>0.0</v>
      </c>
      <c r="N140" s="12" t="n">
        <v>0.0</v>
      </c>
      <c r="O140" s="12" t="n">
        <v>0.0</v>
      </c>
      <c r="P140" s="12" t="n">
        <v>0.0</v>
      </c>
      <c r="Q140" s="12" t="n">
        <v>0.0</v>
      </c>
      <c r="R140" s="12" t="n">
        <v>1.0</v>
      </c>
      <c r="S140" s="12" t="n">
        <v>1.0</v>
      </c>
      <c r="T140" s="12" t="n">
        <v>0.0</v>
      </c>
      <c r="U140" s="12" t="n">
        <v>0.0</v>
      </c>
      <c r="V140" s="12" t="n">
        <v>0.0</v>
      </c>
      <c r="W140" s="12" t="n">
        <v>0.0</v>
      </c>
      <c r="X140" s="12" t="n">
        <v>0.0</v>
      </c>
      <c r="Y140" s="12" t="n">
        <v>0.0</v>
      </c>
      <c r="Z140" s="12" t="n">
        <v>0.0</v>
      </c>
      <c r="AA140" s="12" t="n">
        <v>0.0</v>
      </c>
      <c r="AB140" s="12" t="n">
        <v>0.0</v>
      </c>
      <c r="AC140" s="12" t="n">
        <v>0.0</v>
      </c>
      <c r="AD140" s="10" t="n">
        <f t="shared" si="1"/>
        <v>5233.0</v>
      </c>
      <c r="AE140" s="37">
        <v>0</v>
      </c>
    </row>
    <row r="141" spans="1:31" x14ac:dyDescent="0.2">
      <c r="A141" s="3" t="s">
        <v>440</v>
      </c>
      <c r="B141" s="9" t="s">
        <v>318</v>
      </c>
      <c r="C141" s="12" t="n">
        <v>0.0</v>
      </c>
      <c r="D141" s="12" t="n">
        <v>0.0</v>
      </c>
      <c r="E141" s="12" t="n">
        <v>0.0</v>
      </c>
      <c r="F141" s="12" t="n">
        <v>0.0</v>
      </c>
      <c r="G141" s="12" t="n">
        <v>0.0</v>
      </c>
      <c r="H141" s="12" t="n">
        <v>2.0</v>
      </c>
      <c r="I141" s="12" t="n">
        <v>0.0</v>
      </c>
      <c r="J141" s="12" t="n">
        <v>0.0</v>
      </c>
      <c r="K141" s="12" t="n">
        <v>0.0</v>
      </c>
      <c r="L141" s="12" t="n">
        <v>0.0</v>
      </c>
      <c r="M141" s="12" t="n">
        <v>2.0</v>
      </c>
      <c r="N141" s="12" t="n">
        <v>0.0</v>
      </c>
      <c r="O141" s="12" t="n">
        <v>0.0</v>
      </c>
      <c r="P141" s="12" t="n">
        <v>0.0</v>
      </c>
      <c r="Q141" s="12" t="n">
        <v>0.0</v>
      </c>
      <c r="R141" s="12" t="n">
        <v>0.0</v>
      </c>
      <c r="S141" s="12" t="n">
        <v>0.0</v>
      </c>
      <c r="T141" s="12" t="n">
        <v>0.0</v>
      </c>
      <c r="U141" s="12" t="n">
        <v>0.0</v>
      </c>
      <c r="V141" s="12" t="n">
        <v>0.0</v>
      </c>
      <c r="W141" s="12" t="n">
        <v>0.0</v>
      </c>
      <c r="X141" s="12" t="n">
        <v>1.0</v>
      </c>
      <c r="Y141" s="12" t="n">
        <v>0.0</v>
      </c>
      <c r="Z141" s="12" t="n">
        <v>0.0</v>
      </c>
      <c r="AA141" s="12" t="n">
        <v>0.0</v>
      </c>
      <c r="AB141" s="12" t="n">
        <v>0.0</v>
      </c>
      <c r="AC141" s="12" t="n">
        <v>0.0</v>
      </c>
      <c r="AD141" s="10" t="n">
        <f t="shared" si="1"/>
        <v>5.0</v>
      </c>
      <c r="AE141" s="37">
        <v>0</v>
      </c>
    </row>
    <row r="142" spans="1:31" x14ac:dyDescent="0.2">
      <c r="A142" s="3" t="s">
        <v>438</v>
      </c>
      <c r="B142" s="9" t="s">
        <v>319</v>
      </c>
      <c r="C142" s="12" t="n">
        <v>1.0</v>
      </c>
      <c r="D142" s="12" t="n">
        <v>0.0</v>
      </c>
      <c r="E142" s="12" t="n">
        <v>0.0</v>
      </c>
      <c r="F142" s="12" t="n">
        <v>0.0</v>
      </c>
      <c r="G142" s="12" t="n">
        <v>0.0</v>
      </c>
      <c r="H142" s="12" t="n">
        <v>5.0</v>
      </c>
      <c r="I142" s="12" t="n">
        <v>0.0</v>
      </c>
      <c r="J142" s="12" t="n">
        <v>0.0</v>
      </c>
      <c r="K142" s="12" t="n">
        <v>0.0</v>
      </c>
      <c r="L142" s="12" t="n">
        <v>0.0</v>
      </c>
      <c r="M142" s="12" t="n">
        <v>0.0</v>
      </c>
      <c r="N142" s="12" t="n">
        <v>0.0</v>
      </c>
      <c r="O142" s="12" t="n">
        <v>0.0</v>
      </c>
      <c r="P142" s="12" t="n">
        <v>0.0</v>
      </c>
      <c r="Q142" s="12" t="n">
        <v>0.0</v>
      </c>
      <c r="R142" s="12" t="n">
        <v>0.0</v>
      </c>
      <c r="S142" s="12" t="n">
        <v>0.0</v>
      </c>
      <c r="T142" s="12" t="n">
        <v>1.0</v>
      </c>
      <c r="U142" s="12" t="n">
        <v>0.0</v>
      </c>
      <c r="V142" s="12" t="n">
        <v>0.0</v>
      </c>
      <c r="W142" s="12" t="n">
        <v>0.0</v>
      </c>
      <c r="X142" s="12" t="n">
        <v>0.0</v>
      </c>
      <c r="Y142" s="12" t="n">
        <v>0.0</v>
      </c>
      <c r="Z142" s="12" t="n">
        <v>0.0</v>
      </c>
      <c r="AA142" s="12" t="n">
        <v>0.0</v>
      </c>
      <c r="AB142" s="12" t="n">
        <v>0.0</v>
      </c>
      <c r="AC142" s="12" t="n">
        <v>0.0</v>
      </c>
      <c r="AD142" s="10" t="n">
        <f t="shared" si="1"/>
        <v>7.0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0.0</v>
      </c>
      <c r="D144" s="12" t="n">
        <v>0.0</v>
      </c>
      <c r="E144" s="12" t="n">
        <v>0.0</v>
      </c>
      <c r="F144" s="12" t="n">
        <v>0.0</v>
      </c>
      <c r="G144" s="12" t="n">
        <v>0.0</v>
      </c>
      <c r="H144" s="12" t="n">
        <v>25.0</v>
      </c>
      <c r="I144" s="12" t="n">
        <v>0.0</v>
      </c>
      <c r="J144" s="12" t="n">
        <v>0.0</v>
      </c>
      <c r="K144" s="12" t="n">
        <v>0.0</v>
      </c>
      <c r="L144" s="12" t="n">
        <v>0.0</v>
      </c>
      <c r="M144" s="12" t="n">
        <v>1.0</v>
      </c>
      <c r="N144" s="12" t="n">
        <v>137.0</v>
      </c>
      <c r="O144" s="12" t="n">
        <v>0.0</v>
      </c>
      <c r="P144" s="12" t="n">
        <v>0.0</v>
      </c>
      <c r="Q144" s="12" t="n">
        <v>0.0</v>
      </c>
      <c r="R144" s="12" t="n">
        <v>0.0</v>
      </c>
      <c r="S144" s="12" t="n">
        <v>0.0</v>
      </c>
      <c r="T144" s="12" t="n">
        <v>10.0</v>
      </c>
      <c r="U144" s="12" t="n">
        <v>0.0</v>
      </c>
      <c r="V144" s="12" t="n">
        <v>2.0</v>
      </c>
      <c r="W144" s="12" t="n">
        <v>0.0</v>
      </c>
      <c r="X144" s="12" t="n">
        <v>4.0</v>
      </c>
      <c r="Y144" s="12" t="n">
        <v>0.0</v>
      </c>
      <c r="Z144" s="12" t="n">
        <v>0.0</v>
      </c>
      <c r="AA144" s="12" t="n">
        <v>0.0</v>
      </c>
      <c r="AB144" s="12" t="n">
        <v>0.0</v>
      </c>
      <c r="AC144" s="12" t="n">
        <v>0.0</v>
      </c>
      <c r="AD144" s="10" t="n">
        <f t="shared" si="1"/>
        <v>179.0</v>
      </c>
      <c r="AE144" s="37">
        <v>0</v>
      </c>
    </row>
    <row r="145" spans="1:31" x14ac:dyDescent="0.2">
      <c r="A145" s="3" t="s">
        <v>436</v>
      </c>
      <c r="B145" s="9" t="s">
        <v>318</v>
      </c>
      <c r="C145" s="12" t="n">
        <v>0.0</v>
      </c>
      <c r="D145" s="12" t="n">
        <v>0.0</v>
      </c>
      <c r="E145" s="12" t="n">
        <v>0.0</v>
      </c>
      <c r="F145" s="12" t="n">
        <v>0.0</v>
      </c>
      <c r="G145" s="12" t="n">
        <v>0.0</v>
      </c>
      <c r="H145" s="12" t="n">
        <v>1.0</v>
      </c>
      <c r="I145" s="12" t="n">
        <v>0.0</v>
      </c>
      <c r="J145" s="12" t="n">
        <v>0.0</v>
      </c>
      <c r="K145" s="12" t="n">
        <v>0.0</v>
      </c>
      <c r="L145" s="12" t="n">
        <v>0.0</v>
      </c>
      <c r="M145" s="12" t="n">
        <v>0.0</v>
      </c>
      <c r="N145" s="12" t="n">
        <v>3.0</v>
      </c>
      <c r="O145" s="12" t="n">
        <v>0.0</v>
      </c>
      <c r="P145" s="12" t="n">
        <v>0.0</v>
      </c>
      <c r="Q145" s="12" t="n">
        <v>0.0</v>
      </c>
      <c r="R145" s="12" t="n">
        <v>0.0</v>
      </c>
      <c r="S145" s="12" t="n">
        <v>0.0</v>
      </c>
      <c r="T145" s="12" t="n">
        <v>1.0</v>
      </c>
      <c r="U145" s="12" t="n">
        <v>0.0</v>
      </c>
      <c r="V145" s="12" t="n">
        <v>1.0</v>
      </c>
      <c r="W145" s="12" t="n">
        <v>0.0</v>
      </c>
      <c r="X145" s="12" t="n">
        <v>15.0</v>
      </c>
      <c r="Y145" s="12" t="n">
        <v>0.0</v>
      </c>
      <c r="Z145" s="12" t="n">
        <v>0.0</v>
      </c>
      <c r="AA145" s="12" t="n">
        <v>0.0</v>
      </c>
      <c r="AB145" s="12" t="n">
        <v>0.0</v>
      </c>
      <c r="AC145" s="12" t="n">
        <v>0.0</v>
      </c>
      <c r="AD145" s="10" t="n">
        <f t="shared" si="1"/>
        <v>21.0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24.0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24.0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2.0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2.0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2.0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2.0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1.0</v>
      </c>
      <c r="D156" s="12" t="n">
        <v>0.0</v>
      </c>
      <c r="E156" s="12" t="n">
        <v>0.0</v>
      </c>
      <c r="F156" s="12" t="n">
        <v>0.0</v>
      </c>
      <c r="G156" s="12" t="n">
        <v>0.0</v>
      </c>
      <c r="H156" s="12" t="n">
        <v>7.0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18.0</v>
      </c>
      <c r="Y156" s="12" t="n">
        <v>0.0</v>
      </c>
      <c r="Z156" s="12" t="n">
        <v>0.0</v>
      </c>
      <c r="AA156" s="12" t="n">
        <v>0.0</v>
      </c>
      <c r="AB156" s="12" t="n">
        <v>0.0</v>
      </c>
      <c r="AC156" s="12" t="n">
        <v>0.0</v>
      </c>
      <c r="AD156" s="10" t="n">
        <f t="shared" si="1"/>
        <v>26.0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1.0</v>
      </c>
      <c r="Y184" s="12" t="n">
        <v>0.0</v>
      </c>
      <c r="Z184" s="12" t="n">
        <v>0.0</v>
      </c>
      <c r="AA184" s="12" t="n">
        <v>0.0</v>
      </c>
      <c r="AB184" s="12" t="n">
        <v>0.0</v>
      </c>
      <c r="AC184" s="12" t="n">
        <v>0.0</v>
      </c>
      <c r="AD184" s="10" t="n">
        <f t="shared" si="1"/>
        <v>1.0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1.0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1.0</v>
      </c>
      <c r="AB185" s="12" t="n">
        <v>0.0</v>
      </c>
      <c r="AC185" s="12" t="n">
        <v>0.0</v>
      </c>
      <c r="AD185" s="10" t="n">
        <f t="shared" si="1"/>
        <v>2.0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2.0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2.0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1.0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1.0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5.0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5.0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6.0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6.0</v>
      </c>
      <c r="AE194" s="37">
        <v>0</v>
      </c>
    </row>
    <row r="195" spans="1:31" x14ac:dyDescent="0.2">
      <c r="A195" s="3" t="s">
        <v>386</v>
      </c>
      <c r="B195" s="9" t="s">
        <v>318</v>
      </c>
      <c r="C195" s="12" t="n">
        <v>0.0</v>
      </c>
      <c r="D195" s="12" t="n">
        <v>0.0</v>
      </c>
      <c r="E195" s="12" t="n">
        <v>0.0</v>
      </c>
      <c r="F195" s="12" t="n">
        <v>0.0</v>
      </c>
      <c r="G195" s="12" t="n">
        <v>0.0</v>
      </c>
      <c r="H195" s="12" t="n">
        <v>1.0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1.0</v>
      </c>
      <c r="AE195" s="37">
        <v>0</v>
      </c>
    </row>
    <row r="196" spans="1:31" x14ac:dyDescent="0.2">
      <c r="A196" s="3" t="s">
        <v>384</v>
      </c>
      <c r="B196" s="9" t="s">
        <v>319</v>
      </c>
      <c r="C196" s="12" t="n">
        <v>0.0</v>
      </c>
      <c r="D196" s="12" t="n">
        <v>0.0</v>
      </c>
      <c r="E196" s="12" t="n">
        <v>0.0</v>
      </c>
      <c r="F196" s="12" t="n">
        <v>0.0</v>
      </c>
      <c r="G196" s="12" t="n">
        <v>0.0</v>
      </c>
      <c r="H196" s="12" t="n">
        <v>2.0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2.0</v>
      </c>
      <c r="AE196" s="37">
        <v>0</v>
      </c>
    </row>
    <row r="197" spans="1:31" x14ac:dyDescent="0.2">
      <c r="A197" s="3" t="s">
        <v>384</v>
      </c>
      <c r="B197" s="9" t="s">
        <v>318</v>
      </c>
      <c r="C197" s="12" t="n">
        <v>0.0</v>
      </c>
      <c r="D197" s="12" t="n">
        <v>0.0</v>
      </c>
      <c r="E197" s="12" t="n">
        <v>0.0</v>
      </c>
      <c r="F197" s="12" t="n">
        <v>0.0</v>
      </c>
      <c r="G197" s="12" t="n">
        <v>0.0</v>
      </c>
      <c r="H197" s="12" t="n">
        <v>1.0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1.0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2.0</v>
      </c>
      <c r="E199" s="12" t="n">
        <v>0.0</v>
      </c>
      <c r="F199" s="12" t="n">
        <v>0.0</v>
      </c>
      <c r="G199" s="12" t="n">
        <v>0.0</v>
      </c>
      <c r="H199" s="12" t="n">
        <v>4.0</v>
      </c>
      <c r="I199" s="12" t="n">
        <v>0.0</v>
      </c>
      <c r="J199" s="12" t="n">
        <v>0.0</v>
      </c>
      <c r="K199" s="12" t="n">
        <v>0.0</v>
      </c>
      <c r="L199" s="12" t="n">
        <v>0.0</v>
      </c>
      <c r="M199" s="12" t="n">
        <v>0.0</v>
      </c>
      <c r="N199" s="12" t="n">
        <v>5.0</v>
      </c>
      <c r="O199" s="12" t="n">
        <v>0.0</v>
      </c>
      <c r="P199" s="12" t="n">
        <v>0.0</v>
      </c>
      <c r="Q199" s="12" t="n">
        <v>0.0</v>
      </c>
      <c r="R199" s="12" t="n">
        <v>2.0</v>
      </c>
      <c r="S199" s="12" t="n">
        <v>0.0</v>
      </c>
      <c r="T199" s="12" t="n">
        <v>0.0</v>
      </c>
      <c r="U199" s="12" t="n">
        <v>0.0</v>
      </c>
      <c r="V199" s="12" t="n">
        <v>0.0</v>
      </c>
      <c r="W199" s="12" t="n">
        <v>0.0</v>
      </c>
      <c r="X199" s="12" t="n">
        <v>3.0</v>
      </c>
      <c r="Y199" s="12" t="n">
        <v>0.0</v>
      </c>
      <c r="Z199" s="12" t="n">
        <v>0.0</v>
      </c>
      <c r="AA199" s="12" t="n">
        <v>0.0</v>
      </c>
      <c r="AB199" s="12" t="n">
        <v>0.0</v>
      </c>
      <c r="AC199" s="12" t="n">
        <v>0.0</v>
      </c>
      <c r="AD199" s="10" t="n">
        <f t="shared" si="1"/>
        <v>16.0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23.0</v>
      </c>
      <c r="D214" s="12" t="n">
        <v>0.0</v>
      </c>
      <c r="E214" s="12" t="n">
        <v>0.0</v>
      </c>
      <c r="F214" s="12" t="n">
        <v>0.0</v>
      </c>
      <c r="G214" s="12" t="n">
        <v>160.0</v>
      </c>
      <c r="H214" s="12" t="n">
        <v>73.0</v>
      </c>
      <c r="I214" s="12" t="n">
        <v>0.0</v>
      </c>
      <c r="J214" s="12" t="n">
        <v>0.0</v>
      </c>
      <c r="K214" s="12" t="n">
        <v>41.0</v>
      </c>
      <c r="L214" s="12" t="n">
        <v>0.0</v>
      </c>
      <c r="M214" s="12" t="n">
        <v>0.0</v>
      </c>
      <c r="N214" s="12" t="n">
        <v>0.0</v>
      </c>
      <c r="O214" s="12" t="n">
        <v>0.0</v>
      </c>
      <c r="P214" s="12" t="n">
        <v>0.0</v>
      </c>
      <c r="Q214" s="12" t="n">
        <v>0.0</v>
      </c>
      <c r="R214" s="12" t="n">
        <v>0.0</v>
      </c>
      <c r="S214" s="12" t="n">
        <v>0.0</v>
      </c>
      <c r="T214" s="12" t="n">
        <v>1.0</v>
      </c>
      <c r="U214" s="12" t="n">
        <v>0.0</v>
      </c>
      <c r="V214" s="12" t="n">
        <v>0.0</v>
      </c>
      <c r="W214" s="12" t="n">
        <v>0.0</v>
      </c>
      <c r="X214" s="12" t="n">
        <v>0.0</v>
      </c>
      <c r="Y214" s="12" t="n">
        <v>0.0</v>
      </c>
      <c r="Z214" s="12" t="n">
        <v>0.0</v>
      </c>
      <c r="AA214" s="12" t="n">
        <v>4.0</v>
      </c>
      <c r="AB214" s="12" t="n">
        <v>0.0</v>
      </c>
      <c r="AC214" s="12" t="n">
        <v>0.0</v>
      </c>
      <c r="AD214" s="10" t="n">
        <f t="shared" si="1"/>
        <v>302.0</v>
      </c>
      <c r="AE214" s="37">
        <v>0</v>
      </c>
    </row>
    <row r="215" spans="1:31" x14ac:dyDescent="0.2">
      <c r="A215" s="3" t="s">
        <v>366</v>
      </c>
      <c r="B215" s="9" t="s">
        <v>318</v>
      </c>
      <c r="C215" s="12" t="n">
        <v>18.0</v>
      </c>
      <c r="D215" s="12" t="n">
        <v>5.0</v>
      </c>
      <c r="E215" s="12" t="n">
        <v>12.0</v>
      </c>
      <c r="F215" s="12" t="n">
        <v>0.0</v>
      </c>
      <c r="G215" s="12" t="n">
        <v>9.0</v>
      </c>
      <c r="H215" s="12" t="n">
        <v>88.0</v>
      </c>
      <c r="I215" s="12" t="n">
        <v>7.0</v>
      </c>
      <c r="J215" s="12" t="n">
        <v>2.0</v>
      </c>
      <c r="K215" s="12" t="n">
        <v>29.0</v>
      </c>
      <c r="L215" s="12" t="n">
        <v>0.0</v>
      </c>
      <c r="M215" s="12" t="n">
        <v>27.0</v>
      </c>
      <c r="N215" s="12" t="n">
        <v>100.0</v>
      </c>
      <c r="O215" s="12" t="n">
        <v>8.0</v>
      </c>
      <c r="P215" s="12" t="n">
        <v>4.0</v>
      </c>
      <c r="Q215" s="12" t="n">
        <v>3.0</v>
      </c>
      <c r="R215" s="12" t="n">
        <v>33.0</v>
      </c>
      <c r="S215" s="12" t="n">
        <v>1.0</v>
      </c>
      <c r="T215" s="12" t="n">
        <v>19.0</v>
      </c>
      <c r="U215" s="12" t="n">
        <v>1.0</v>
      </c>
      <c r="V215" s="12" t="n">
        <v>1.0</v>
      </c>
      <c r="W215" s="12" t="n">
        <v>0.0</v>
      </c>
      <c r="X215" s="12" t="n">
        <v>2.0</v>
      </c>
      <c r="Y215" s="12" t="n">
        <v>0.0</v>
      </c>
      <c r="Z215" s="12" t="n">
        <v>7.0</v>
      </c>
      <c r="AA215" s="12" t="n">
        <v>4.0</v>
      </c>
      <c r="AB215" s="12" t="n">
        <v>0.0</v>
      </c>
      <c r="AC215" s="12" t="n">
        <v>3.0</v>
      </c>
      <c r="AD215" s="10" t="n">
        <f t="shared" si="1"/>
        <v>383.0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2.0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2.0</v>
      </c>
      <c r="AE218" s="37">
        <v>0</v>
      </c>
    </row>
    <row r="219" spans="1:31" x14ac:dyDescent="0.2">
      <c r="A219" s="9" t="s">
        <v>87</v>
      </c>
      <c r="B219" s="9" t="s">
        <v>318</v>
      </c>
      <c r="C219" s="12" t="n">
        <v>1.0</v>
      </c>
      <c r="D219" s="12" t="n">
        <v>0.0</v>
      </c>
      <c r="E219" s="12" t="n">
        <v>0.0</v>
      </c>
      <c r="F219" s="12" t="n">
        <v>0.0</v>
      </c>
      <c r="G219" s="12" t="n">
        <v>0.0</v>
      </c>
      <c r="H219" s="12" t="n">
        <v>0.0</v>
      </c>
      <c r="I219" s="12" t="n">
        <v>0.0</v>
      </c>
      <c r="J219" s="12" t="n">
        <v>0.0</v>
      </c>
      <c r="K219" s="12" t="n">
        <v>0.0</v>
      </c>
      <c r="L219" s="12" t="n">
        <v>1.0</v>
      </c>
      <c r="M219" s="12" t="n">
        <v>0.0</v>
      </c>
      <c r="N219" s="12" t="n">
        <v>2.0</v>
      </c>
      <c r="O219" s="12" t="n">
        <v>0.0</v>
      </c>
      <c r="P219" s="12" t="n">
        <v>0.0</v>
      </c>
      <c r="Q219" s="12" t="n">
        <v>0.0</v>
      </c>
      <c r="R219" s="12" t="n">
        <v>1.0</v>
      </c>
      <c r="S219" s="12" t="n">
        <v>0.0</v>
      </c>
      <c r="T219" s="12" t="n">
        <v>0.0</v>
      </c>
      <c r="U219" s="12" t="n">
        <v>0.0</v>
      </c>
      <c r="V219" s="12" t="n">
        <v>0.0</v>
      </c>
      <c r="W219" s="12" t="n">
        <v>0.0</v>
      </c>
      <c r="X219" s="12" t="n">
        <v>14.0</v>
      </c>
      <c r="Y219" s="12" t="n">
        <v>0.0</v>
      </c>
      <c r="Z219" s="12" t="n">
        <v>0.0</v>
      </c>
      <c r="AA219" s="12" t="n">
        <v>2.0</v>
      </c>
      <c r="AB219" s="12" t="n">
        <v>0.0</v>
      </c>
      <c r="AC219" s="12" t="n">
        <v>0.0</v>
      </c>
      <c r="AD219" s="10" t="n">
        <f t="shared" ref="AD219:AD282" si="2">SUM(C219:AC219)</f>
        <v>21.0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1.0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1.0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21.0</v>
      </c>
      <c r="D419" s="12" t="n">
        <v>37.0</v>
      </c>
      <c r="E419" s="12" t="n">
        <v>13.0</v>
      </c>
      <c r="F419" s="12" t="n">
        <v>4.0</v>
      </c>
      <c r="G419" s="12" t="n">
        <v>18.0</v>
      </c>
      <c r="H419" s="12" t="n">
        <v>764.0</v>
      </c>
      <c r="I419" s="12" t="n">
        <v>3.0</v>
      </c>
      <c r="J419" s="12" t="n">
        <v>1.0</v>
      </c>
      <c r="K419" s="12" t="n">
        <v>24.0</v>
      </c>
      <c r="L419" s="12" t="n">
        <v>1.0</v>
      </c>
      <c r="M419" s="12" t="n">
        <v>10.0</v>
      </c>
      <c r="N419" s="12" t="n">
        <v>232.0</v>
      </c>
      <c r="O419" s="12" t="n">
        <v>16.0</v>
      </c>
      <c r="P419" s="12" t="n">
        <v>6.0</v>
      </c>
      <c r="Q419" s="12" t="n">
        <v>1.0</v>
      </c>
      <c r="R419" s="12" t="n">
        <v>28.0</v>
      </c>
      <c r="S419" s="12" t="n">
        <v>12.0</v>
      </c>
      <c r="T419" s="12" t="n">
        <v>27.0</v>
      </c>
      <c r="U419" s="12" t="n">
        <v>1.0</v>
      </c>
      <c r="V419" s="12" t="n">
        <v>6.0</v>
      </c>
      <c r="W419" s="12" t="n">
        <v>0.0</v>
      </c>
      <c r="X419" s="12" t="n">
        <v>30.0</v>
      </c>
      <c r="Y419" s="12" t="n">
        <v>0.0</v>
      </c>
      <c r="Z419" s="12" t="n">
        <v>26.0</v>
      </c>
      <c r="AA419" s="12" t="n">
        <v>3.0</v>
      </c>
      <c r="AB419" s="12" t="n">
        <v>0.0</v>
      </c>
      <c r="AC419" s="12" t="n">
        <v>3.0</v>
      </c>
      <c r="AD419" s="10" t="n">
        <f t="shared" si="5"/>
        <v>1287.0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1.0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1.0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7.0</v>
      </c>
      <c r="H424" s="63" t="n">
        <v>311.0</v>
      </c>
      <c r="I424" s="12" t="n">
        <v>0.0</v>
      </c>
      <c r="J424" s="12" t="n">
        <v>0.0</v>
      </c>
      <c r="K424" s="12" t="n">
        <v>0.0</v>
      </c>
      <c r="L424" s="12" t="n">
        <v>0.0</v>
      </c>
      <c r="M424" s="12" t="n">
        <v>2.0</v>
      </c>
      <c r="N424" s="12" t="n">
        <v>0.0</v>
      </c>
      <c r="O424" s="12" t="n">
        <v>0.0</v>
      </c>
      <c r="P424" s="12" t="n">
        <v>0.0</v>
      </c>
      <c r="Q424" s="12" t="n">
        <v>2.0</v>
      </c>
      <c r="R424" s="12" t="n">
        <v>0.0</v>
      </c>
      <c r="S424" s="12" t="n">
        <v>0.0</v>
      </c>
      <c r="T424" s="12" t="n">
        <v>3.0</v>
      </c>
      <c r="U424" s="12" t="n">
        <v>1.0</v>
      </c>
      <c r="V424" s="12" t="n">
        <v>0.0</v>
      </c>
      <c r="W424" s="12" t="n">
        <v>0.0</v>
      </c>
      <c r="X424" s="12" t="n">
        <v>35.0</v>
      </c>
      <c r="Y424" s="12" t="n">
        <v>0.0</v>
      </c>
      <c r="Z424" s="12" t="n">
        <v>0.0</v>
      </c>
      <c r="AA424" s="12" t="n">
        <v>0.0</v>
      </c>
      <c r="AB424" s="12" t="n">
        <v>0.0</v>
      </c>
      <c r="AC424" s="12" t="n">
        <v>18.0</v>
      </c>
      <c r="AD424" s="10" t="n">
        <f t="shared" si="5"/>
        <v>379.0</v>
      </c>
      <c r="AE424" s="37" t="n">
        <v>1.0</v>
      </c>
    </row>
    <row r="425" spans="1:31" x14ac:dyDescent="0.2">
      <c r="A425" s="48" t="s">
        <v>511</v>
      </c>
      <c r="B425" s="9" t="s">
        <v>318</v>
      </c>
      <c r="C425" s="12" t="n">
        <v>3.0</v>
      </c>
      <c r="D425" s="12" t="n">
        <v>0.0</v>
      </c>
      <c r="E425" s="12" t="n">
        <v>0.0</v>
      </c>
      <c r="F425" s="12" t="n">
        <v>0.0</v>
      </c>
      <c r="G425" s="12" t="n">
        <v>4.0</v>
      </c>
      <c r="H425" s="63" t="n">
        <v>475.0</v>
      </c>
      <c r="I425" s="12" t="n">
        <v>0.0</v>
      </c>
      <c r="J425" s="12" t="n">
        <v>1.0</v>
      </c>
      <c r="K425" s="12" t="n">
        <v>0.0</v>
      </c>
      <c r="L425" s="12" t="n">
        <v>0.0</v>
      </c>
      <c r="M425" s="12" t="n">
        <v>0.0</v>
      </c>
      <c r="N425" s="63" t="n">
        <v>73.0</v>
      </c>
      <c r="O425" s="12" t="n">
        <v>0.0</v>
      </c>
      <c r="P425" s="12" t="n">
        <v>0.0</v>
      </c>
      <c r="Q425" s="12" t="n">
        <v>0.0</v>
      </c>
      <c r="R425" s="12" t="n">
        <v>0.0</v>
      </c>
      <c r="S425" s="12" t="n">
        <v>1.0</v>
      </c>
      <c r="T425" s="12" t="n">
        <v>0.0</v>
      </c>
      <c r="U425" s="12" t="n">
        <v>0.0</v>
      </c>
      <c r="V425" s="12" t="n">
        <v>0.0</v>
      </c>
      <c r="W425" s="12" t="n">
        <v>0.0</v>
      </c>
      <c r="X425" s="12" t="n">
        <v>0.0</v>
      </c>
      <c r="Y425" s="12" t="n">
        <v>0.0</v>
      </c>
      <c r="Z425" s="12" t="n">
        <v>1.0</v>
      </c>
      <c r="AA425" s="12" t="n">
        <v>1.0</v>
      </c>
      <c r="AB425" s="12" t="n">
        <v>0.0</v>
      </c>
      <c r="AC425" s="12" t="n">
        <v>0.0</v>
      </c>
      <c r="AD425" s="10" t="n">
        <f t="shared" si="5"/>
        <v>559.0</v>
      </c>
      <c r="AE425" s="37" t="n">
        <v>2.0</v>
      </c>
    </row>
    <row r="426" spans="1:31" x14ac:dyDescent="0.2">
      <c r="A426" s="48" t="s">
        <v>513</v>
      </c>
      <c r="B426" s="9" t="s">
        <v>319</v>
      </c>
      <c r="C426" s="12" t="n">
        <v>0.0</v>
      </c>
      <c r="D426" s="12" t="n">
        <v>8.0</v>
      </c>
      <c r="E426" s="12" t="n">
        <v>0.0</v>
      </c>
      <c r="F426" s="12" t="n">
        <v>0.0</v>
      </c>
      <c r="G426" s="12" t="n">
        <v>32.0</v>
      </c>
      <c r="H426" s="12" t="n">
        <v>357.0</v>
      </c>
      <c r="I426" s="12" t="n">
        <v>0.0</v>
      </c>
      <c r="J426" s="12" t="n">
        <v>0.0</v>
      </c>
      <c r="K426" s="12" t="n">
        <v>0.0</v>
      </c>
      <c r="L426" s="12" t="n">
        <v>0.0</v>
      </c>
      <c r="M426" s="12" t="n">
        <v>2.0</v>
      </c>
      <c r="N426" s="12" t="n">
        <v>970.0</v>
      </c>
      <c r="O426" s="12" t="n">
        <v>0.0</v>
      </c>
      <c r="P426" s="12" t="n">
        <v>0.0</v>
      </c>
      <c r="Q426" s="12" t="n">
        <v>0.0</v>
      </c>
      <c r="R426" s="12" t="n">
        <v>0.0</v>
      </c>
      <c r="S426" s="12" t="n">
        <v>0.0</v>
      </c>
      <c r="T426" s="12" t="n">
        <v>0.0</v>
      </c>
      <c r="U426" s="12" t="n">
        <v>0.0</v>
      </c>
      <c r="V426" s="12" t="n">
        <v>0.0</v>
      </c>
      <c r="W426" s="12" t="n">
        <v>0.0</v>
      </c>
      <c r="X426" s="12" t="n">
        <v>498.0</v>
      </c>
      <c r="Y426" s="12" t="n">
        <v>0.0</v>
      </c>
      <c r="Z426" s="12" t="n">
        <v>0.0</v>
      </c>
      <c r="AA426" s="12" t="n">
        <v>103.0</v>
      </c>
      <c r="AB426" s="12" t="n">
        <v>0.0</v>
      </c>
      <c r="AC426" s="12" t="n">
        <v>0.0</v>
      </c>
      <c r="AD426" s="10" t="n">
        <f t="shared" si="5"/>
        <v>1970.0</v>
      </c>
      <c r="AE426" s="37">
        <v>0</v>
      </c>
    </row>
    <row r="427" spans="1:31" x14ac:dyDescent="0.2">
      <c r="A427" s="48" t="s">
        <v>513</v>
      </c>
      <c r="B427" s="9" t="s">
        <v>318</v>
      </c>
      <c r="C427" s="12" t="n">
        <v>73.0</v>
      </c>
      <c r="D427" s="12" t="n">
        <v>11.0</v>
      </c>
      <c r="E427" s="12" t="n">
        <v>49.0</v>
      </c>
      <c r="F427" s="12" t="n">
        <v>0.0</v>
      </c>
      <c r="G427" s="12" t="n">
        <v>104.0</v>
      </c>
      <c r="H427" s="12" t="n">
        <v>4395.0</v>
      </c>
      <c r="I427" s="12" t="n">
        <v>0.0</v>
      </c>
      <c r="J427" s="12" t="n">
        <v>4.0</v>
      </c>
      <c r="K427" s="12" t="n">
        <v>4.0</v>
      </c>
      <c r="L427" s="12" t="n">
        <v>1.0</v>
      </c>
      <c r="M427" s="12" t="n">
        <v>20.0</v>
      </c>
      <c r="N427" s="12" t="n">
        <v>2043.0</v>
      </c>
      <c r="O427" s="12" t="n">
        <v>6.0</v>
      </c>
      <c r="P427" s="12" t="n">
        <v>2.0</v>
      </c>
      <c r="Q427" s="12" t="n">
        <v>6.0</v>
      </c>
      <c r="R427" s="12" t="n">
        <v>14.0</v>
      </c>
      <c r="S427" s="12" t="n">
        <v>13.0</v>
      </c>
      <c r="T427" s="63" t="n">
        <v>38.0</v>
      </c>
      <c r="U427" s="12" t="n">
        <v>1.0</v>
      </c>
      <c r="V427" s="12" t="n">
        <v>13.0</v>
      </c>
      <c r="W427" s="12" t="n">
        <v>0.0</v>
      </c>
      <c r="X427" s="12" t="n">
        <v>47.0</v>
      </c>
      <c r="Y427" s="12" t="n">
        <v>0.0</v>
      </c>
      <c r="Z427" s="12" t="n">
        <v>72.0</v>
      </c>
      <c r="AA427" s="12" t="n">
        <v>18.0</v>
      </c>
      <c r="AB427" s="12" t="n">
        <v>0.0</v>
      </c>
      <c r="AC427" s="12" t="n">
        <v>16.0</v>
      </c>
      <c r="AD427" s="10" t="n">
        <f t="shared" si="5"/>
        <v>6950.0</v>
      </c>
      <c r="AE427" s="37" t="n">
        <v>1.0</v>
      </c>
    </row>
    <row r="428" spans="1:31" x14ac:dyDescent="0.2">
      <c r="A428" s="48" t="s">
        <v>515</v>
      </c>
      <c r="B428" s="9" t="s">
        <v>319</v>
      </c>
      <c r="C428" s="12" t="n">
        <v>0.0</v>
      </c>
      <c r="D428" s="12" t="n">
        <v>0.0</v>
      </c>
      <c r="E428" s="12" t="n">
        <v>0.0</v>
      </c>
      <c r="F428" s="12" t="n">
        <v>1.0</v>
      </c>
      <c r="G428" s="12" t="n">
        <v>0.0</v>
      </c>
      <c r="H428" s="12" t="n">
        <v>0.0</v>
      </c>
      <c r="I428" s="12" t="n">
        <v>0.0</v>
      </c>
      <c r="J428" s="12" t="n">
        <v>0.0</v>
      </c>
      <c r="K428" s="12" t="n">
        <v>0.0</v>
      </c>
      <c r="L428" s="12" t="n">
        <v>0.0</v>
      </c>
      <c r="M428" s="12" t="n">
        <v>0.0</v>
      </c>
      <c r="N428" s="12" t="n">
        <v>0.0</v>
      </c>
      <c r="O428" s="12" t="n">
        <v>9.0</v>
      </c>
      <c r="P428" s="12" t="n">
        <v>0.0</v>
      </c>
      <c r="Q428" s="12" t="n">
        <v>0.0</v>
      </c>
      <c r="R428" s="12" t="n">
        <v>0.0</v>
      </c>
      <c r="S428" s="12" t="n">
        <v>5.0</v>
      </c>
      <c r="T428" s="12" t="n">
        <v>0.0</v>
      </c>
      <c r="U428" s="12" t="n">
        <v>0.0</v>
      </c>
      <c r="V428" s="12" t="n">
        <v>5.0</v>
      </c>
      <c r="W428" s="12" t="n">
        <v>0.0</v>
      </c>
      <c r="X428" s="12" t="n">
        <v>0.0</v>
      </c>
      <c r="Y428" s="12" t="n">
        <v>0.0</v>
      </c>
      <c r="Z428" s="12" t="n">
        <v>0.0</v>
      </c>
      <c r="AA428" s="12" t="n">
        <v>0.0</v>
      </c>
      <c r="AB428" s="12" t="n">
        <v>0.0</v>
      </c>
      <c r="AC428" s="12" t="n">
        <v>0.0</v>
      </c>
      <c r="AD428" s="10" t="n">
        <f t="shared" si="5"/>
        <v>20.0</v>
      </c>
      <c r="AE428" s="37">
        <v>0</v>
      </c>
    </row>
    <row r="429" spans="1:31" x14ac:dyDescent="0.2">
      <c r="A429" s="48" t="s">
        <v>515</v>
      </c>
      <c r="B429" s="9" t="s">
        <v>318</v>
      </c>
      <c r="C429" s="12" t="n">
        <v>14.0</v>
      </c>
      <c r="D429" s="12" t="n">
        <v>0.0</v>
      </c>
      <c r="E429" s="12" t="n">
        <v>0.0</v>
      </c>
      <c r="F429" s="12" t="n">
        <v>0.0</v>
      </c>
      <c r="G429" s="12" t="n">
        <v>8.0</v>
      </c>
      <c r="H429" s="12" t="n">
        <v>903.0</v>
      </c>
      <c r="I429" s="12" t="n">
        <v>0.0</v>
      </c>
      <c r="J429" s="12" t="n">
        <v>0.0</v>
      </c>
      <c r="K429" s="12" t="n">
        <v>0.0</v>
      </c>
      <c r="L429" s="12" t="n">
        <v>0.0</v>
      </c>
      <c r="M429" s="12" t="n">
        <v>12.0</v>
      </c>
      <c r="N429" s="12" t="n">
        <v>407.0</v>
      </c>
      <c r="O429" s="12" t="n">
        <v>0.0</v>
      </c>
      <c r="P429" s="12" t="n">
        <v>0.0</v>
      </c>
      <c r="Q429" s="12" t="n">
        <v>0.0</v>
      </c>
      <c r="R429" s="12" t="n">
        <v>2.0</v>
      </c>
      <c r="S429" s="12" t="n">
        <v>0.0</v>
      </c>
      <c r="T429" s="12" t="n">
        <v>0.0</v>
      </c>
      <c r="U429" s="12" t="n">
        <v>2.0</v>
      </c>
      <c r="V429" s="12" t="n">
        <v>1.0</v>
      </c>
      <c r="W429" s="12" t="n">
        <v>0.0</v>
      </c>
      <c r="X429" s="12" t="n">
        <v>0.0</v>
      </c>
      <c r="Y429" s="12" t="n">
        <v>0.0</v>
      </c>
      <c r="Z429" s="12" t="n">
        <v>0.0</v>
      </c>
      <c r="AA429" s="12" t="n">
        <v>7.0</v>
      </c>
      <c r="AB429" s="12" t="n">
        <v>0.0</v>
      </c>
      <c r="AC429" s="12" t="n">
        <v>2.0</v>
      </c>
      <c r="AD429" s="10" t="n">
        <f t="shared" si="5"/>
        <v>1358.0</v>
      </c>
      <c r="AE429" s="37">
        <v>0</v>
      </c>
    </row>
    <row r="430" spans="1:31" x14ac:dyDescent="0.2">
      <c r="A430" s="48" t="s">
        <v>516</v>
      </c>
      <c r="B430" s="9" t="s">
        <v>319</v>
      </c>
      <c r="C430" s="12" t="n">
        <v>5.0</v>
      </c>
      <c r="D430" s="12" t="n">
        <v>1.0</v>
      </c>
      <c r="E430" s="12" t="n">
        <v>0.0</v>
      </c>
      <c r="F430" s="12" t="n">
        <v>0.0</v>
      </c>
      <c r="G430" s="12" t="n">
        <v>8.0</v>
      </c>
      <c r="H430" s="63" t="n">
        <v>369.0</v>
      </c>
      <c r="I430" s="12" t="n">
        <v>1.0</v>
      </c>
      <c r="J430" s="12" t="n">
        <v>0.0</v>
      </c>
      <c r="K430" s="12" t="n">
        <v>0.0</v>
      </c>
      <c r="L430" s="12" t="n">
        <v>2.0</v>
      </c>
      <c r="M430" s="12" t="n">
        <v>4.0</v>
      </c>
      <c r="N430" s="63" t="n">
        <v>175.0</v>
      </c>
      <c r="O430" s="12" t="n">
        <v>0.0</v>
      </c>
      <c r="P430" s="12" t="n">
        <v>0.0</v>
      </c>
      <c r="Q430" s="12" t="n">
        <v>0.0</v>
      </c>
      <c r="R430" s="12" t="n">
        <v>3.0</v>
      </c>
      <c r="S430" s="12" t="n">
        <v>0.0</v>
      </c>
      <c r="T430" s="12" t="n">
        <v>2.0</v>
      </c>
      <c r="U430" s="12" t="n">
        <v>0.0</v>
      </c>
      <c r="V430" s="12" t="n">
        <v>0.0</v>
      </c>
      <c r="W430" s="12" t="n">
        <v>0.0</v>
      </c>
      <c r="X430" s="12" t="n">
        <v>4.0</v>
      </c>
      <c r="Y430" s="12" t="n">
        <v>0.0</v>
      </c>
      <c r="Z430" s="12" t="n">
        <v>1.0</v>
      </c>
      <c r="AA430" s="12" t="n">
        <v>4.0</v>
      </c>
      <c r="AB430" s="12" t="n">
        <v>0.0</v>
      </c>
      <c r="AC430" s="12" t="n">
        <v>0.0</v>
      </c>
      <c r="AD430" s="10" t="n">
        <f t="shared" si="5"/>
        <v>579.0</v>
      </c>
      <c r="AE430" s="37" t="n">
        <v>2.0</v>
      </c>
    </row>
    <row r="431" spans="1:31" x14ac:dyDescent="0.2">
      <c r="A431" s="48" t="s">
        <v>516</v>
      </c>
      <c r="B431" s="9" t="s">
        <v>318</v>
      </c>
      <c r="C431" s="12" t="n">
        <v>0.0</v>
      </c>
      <c r="D431" s="12" t="n">
        <v>0.0</v>
      </c>
      <c r="E431" s="12" t="n">
        <v>1.0</v>
      </c>
      <c r="F431" s="12" t="n">
        <v>4.0</v>
      </c>
      <c r="G431" s="12" t="n">
        <v>0.0</v>
      </c>
      <c r="H431" s="12" t="n">
        <v>1.0</v>
      </c>
      <c r="I431" s="12" t="n">
        <v>0.0</v>
      </c>
      <c r="J431" s="12" t="n">
        <v>0.0</v>
      </c>
      <c r="K431" s="12" t="n">
        <v>0.0</v>
      </c>
      <c r="L431" s="12" t="n">
        <v>0.0</v>
      </c>
      <c r="M431" s="12" t="n">
        <v>0.0</v>
      </c>
      <c r="N431" s="12" t="n">
        <v>2.0</v>
      </c>
      <c r="O431" s="12" t="n">
        <v>4.0</v>
      </c>
      <c r="P431" s="12" t="n">
        <v>0.0</v>
      </c>
      <c r="Q431" s="12" t="n">
        <v>1.0</v>
      </c>
      <c r="R431" s="12" t="n">
        <v>1.0</v>
      </c>
      <c r="S431" s="12" t="n">
        <v>0.0</v>
      </c>
      <c r="T431" s="12" t="n">
        <v>0.0</v>
      </c>
      <c r="U431" s="12" t="n">
        <v>0.0</v>
      </c>
      <c r="V431" s="12" t="n">
        <v>1.0</v>
      </c>
      <c r="W431" s="12" t="n">
        <v>0.0</v>
      </c>
      <c r="X431" s="12" t="n">
        <v>0.0</v>
      </c>
      <c r="Y431" s="12" t="n">
        <v>0.0</v>
      </c>
      <c r="Z431" s="12" t="n">
        <v>1.0</v>
      </c>
      <c r="AA431" s="12" t="n">
        <v>0.0</v>
      </c>
      <c r="AB431" s="12" t="n">
        <v>0.0</v>
      </c>
      <c r="AC431" s="12" t="n">
        <v>0.0</v>
      </c>
      <c r="AD431" s="10" t="n">
        <f t="shared" si="5"/>
        <v>16.0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63"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t="n">
        <v>1.0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63"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t="n">
        <v>1.0</v>
      </c>
      <c r="D466" s="37" t="n">
        <v>2.0</v>
      </c>
      <c r="E466" s="37">
        <v>0</v>
      </c>
      <c r="F466" s="37">
        <v>0</v>
      </c>
      <c r="G466" s="37" t="n">
        <v>2.0</v>
      </c>
      <c r="H466" s="37" t="n">
        <v>6.0</v>
      </c>
      <c r="I466" s="37">
        <v>0</v>
      </c>
      <c r="J466" s="37">
        <v>0</v>
      </c>
      <c r="K466" s="37">
        <v>0</v>
      </c>
      <c r="L466" s="37">
        <v>0</v>
      </c>
      <c r="M466" s="37">
        <v>0</v>
      </c>
      <c r="N466" s="37" t="n">
        <v>9.0</v>
      </c>
      <c r="O466" s="37">
        <v>0</v>
      </c>
      <c r="P466" s="37">
        <v>0</v>
      </c>
      <c r="Q466" s="37">
        <v>0</v>
      </c>
      <c r="R466" s="37">
        <v>0</v>
      </c>
      <c r="S466" s="37">
        <v>0</v>
      </c>
      <c r="T466" s="37" t="n">
        <v>1.0</v>
      </c>
      <c r="U466" s="37">
        <v>0</v>
      </c>
      <c r="V466" s="37">
        <v>0</v>
      </c>
      <c r="W466" s="37">
        <v>0</v>
      </c>
      <c r="X466" s="37">
        <v>0</v>
      </c>
      <c r="Y466" s="37">
        <v>0</v>
      </c>
      <c r="Z466" s="37">
        <v>0</v>
      </c>
      <c r="AA466" s="37">
        <v>0</v>
      </c>
      <c r="AB466" s="37">
        <v>0</v>
      </c>
      <c r="AC466" s="37">
        <v>0</v>
      </c>
      <c r="AD466" s="36"/>
      <c r="AE466" s="49" t="n">
        <f>SUM(AE2:AE465)</f>
        <v>21.0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312</v>
      </c>
      <c r="Z1" s="11" t="s">
        <v>314</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 t="shared" ref="AD2:AD65" si="0">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si="0"/>
        <v>0.0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1.0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1.0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0.0</v>
      </c>
      <c r="D18" s="12" t="n">
        <v>0.0</v>
      </c>
      <c r="E18" s="12" t="n">
        <v>0.0</v>
      </c>
      <c r="F18" s="12" t="n">
        <v>0.0</v>
      </c>
      <c r="G18" s="12" t="n">
        <v>0.0</v>
      </c>
      <c r="H18" s="12" t="n">
        <v>0.0</v>
      </c>
      <c r="I18" s="12" t="n">
        <v>0.0</v>
      </c>
      <c r="J18" s="12" t="n">
        <v>0.0</v>
      </c>
      <c r="K18" s="12" t="n">
        <v>163.0</v>
      </c>
      <c r="L18" s="12" t="n">
        <v>0.0</v>
      </c>
      <c r="M18" s="12" t="n">
        <v>0.0</v>
      </c>
      <c r="N18" s="12" t="n">
        <v>0.0</v>
      </c>
      <c r="O18" s="12" t="n">
        <v>0.0</v>
      </c>
      <c r="P18" s="12" t="n">
        <v>0.0</v>
      </c>
      <c r="Q18" s="12" t="n">
        <v>0.0</v>
      </c>
      <c r="R18" s="12" t="n">
        <v>0.0</v>
      </c>
      <c r="S18" s="12" t="n">
        <v>0.0</v>
      </c>
      <c r="T18" s="12" t="n">
        <v>0.0</v>
      </c>
      <c r="U18" s="12" t="n">
        <v>0.0</v>
      </c>
      <c r="V18" s="12" t="n">
        <v>0.0</v>
      </c>
      <c r="W18" s="12" t="n">
        <v>0.0</v>
      </c>
      <c r="X18" s="12" t="n">
        <v>0.0</v>
      </c>
      <c r="Y18" s="12" t="n">
        <v>0.0</v>
      </c>
      <c r="Z18" s="12" t="n">
        <v>0.0</v>
      </c>
      <c r="AA18" s="12" t="n">
        <v>0.0</v>
      </c>
      <c r="AB18" s="12" t="n">
        <v>0.0</v>
      </c>
      <c r="AC18" s="12" t="n">
        <v>0.0</v>
      </c>
      <c r="AD18" s="10" t="n">
        <f t="shared" si="0"/>
        <v>163.0</v>
      </c>
      <c r="AE18" s="37">
        <v>0</v>
      </c>
    </row>
    <row r="19" spans="1:31" x14ac:dyDescent="0.2">
      <c r="A19" s="9" t="s">
        <v>18</v>
      </c>
      <c r="B19" s="9" t="s">
        <v>318</v>
      </c>
      <c r="C19" s="12" t="n">
        <v>0.0</v>
      </c>
      <c r="D19" s="12" t="n">
        <v>0.0</v>
      </c>
      <c r="E19" s="12" t="n">
        <v>0.0</v>
      </c>
      <c r="F19" s="12" t="n">
        <v>0.0</v>
      </c>
      <c r="G19" s="12" t="n">
        <v>0.0</v>
      </c>
      <c r="H19" s="12" t="n">
        <v>0.0</v>
      </c>
      <c r="I19" s="12" t="n">
        <v>0.0</v>
      </c>
      <c r="J19" s="12" t="n">
        <v>0.0</v>
      </c>
      <c r="K19" s="12" t="n">
        <v>9.0</v>
      </c>
      <c r="L19" s="12" t="n">
        <v>0.0</v>
      </c>
      <c r="M19" s="12" t="n">
        <v>0.0</v>
      </c>
      <c r="N19" s="12" t="n">
        <v>0.0</v>
      </c>
      <c r="O19" s="12" t="n">
        <v>0.0</v>
      </c>
      <c r="P19" s="12" t="n">
        <v>0.0</v>
      </c>
      <c r="Q19" s="12" t="n">
        <v>0.0</v>
      </c>
      <c r="R19" s="12" t="n">
        <v>0.0</v>
      </c>
      <c r="S19" s="12" t="n">
        <v>0.0</v>
      </c>
      <c r="T19" s="12" t="n">
        <v>0.0</v>
      </c>
      <c r="U19" s="12" t="n">
        <v>0.0</v>
      </c>
      <c r="V19" s="12" t="n">
        <v>0.0</v>
      </c>
      <c r="W19" s="12" t="n">
        <v>0.0</v>
      </c>
      <c r="X19" s="12" t="n">
        <v>0.0</v>
      </c>
      <c r="Y19" s="12" t="n">
        <v>0.0</v>
      </c>
      <c r="Z19" s="12" t="n">
        <v>0.0</v>
      </c>
      <c r="AA19" s="12" t="n">
        <v>0.0</v>
      </c>
      <c r="AB19" s="12" t="n">
        <v>0.0</v>
      </c>
      <c r="AC19" s="12" t="n">
        <v>0.0</v>
      </c>
      <c r="AD19" s="10" t="n">
        <f t="shared" si="0"/>
        <v>9.0</v>
      </c>
      <c r="AE19" s="37">
        <v>0</v>
      </c>
    </row>
    <row r="20" spans="1:31" x14ac:dyDescent="0.2">
      <c r="A20" s="9" t="s">
        <v>20</v>
      </c>
      <c r="B20" s="9" t="s">
        <v>319</v>
      </c>
      <c r="C20" s="12" t="n">
        <v>0.0</v>
      </c>
      <c r="D20" s="12" t="n">
        <v>0.0</v>
      </c>
      <c r="E20" s="12" t="n">
        <v>0.0</v>
      </c>
      <c r="F20" s="12" t="n">
        <v>0.0</v>
      </c>
      <c r="G20" s="12" t="n">
        <v>0.0</v>
      </c>
      <c r="H20" s="12" t="n">
        <v>0.0</v>
      </c>
      <c r="I20" s="12" t="n">
        <v>0.0</v>
      </c>
      <c r="J20" s="12" t="n">
        <v>0.0</v>
      </c>
      <c r="K20" s="12" t="n">
        <v>41.0</v>
      </c>
      <c r="L20" s="12" t="n">
        <v>0.0</v>
      </c>
      <c r="M20" s="12" t="n">
        <v>0.0</v>
      </c>
      <c r="N20" s="12" t="n">
        <v>0.0</v>
      </c>
      <c r="O20" s="12" t="n">
        <v>0.0</v>
      </c>
      <c r="P20" s="12" t="n">
        <v>0.0</v>
      </c>
      <c r="Q20" s="12" t="n">
        <v>0.0</v>
      </c>
      <c r="R20" s="12" t="n">
        <v>0.0</v>
      </c>
      <c r="S20" s="12" t="n">
        <v>0.0</v>
      </c>
      <c r="T20" s="12" t="n">
        <v>0.0</v>
      </c>
      <c r="U20" s="12" t="n">
        <v>0.0</v>
      </c>
      <c r="V20" s="12" t="n">
        <v>0.0</v>
      </c>
      <c r="W20" s="12" t="n">
        <v>0.0</v>
      </c>
      <c r="X20" s="12" t="n">
        <v>0.0</v>
      </c>
      <c r="Y20" s="12" t="n">
        <v>0.0</v>
      </c>
      <c r="Z20" s="12" t="n">
        <v>0.0</v>
      </c>
      <c r="AA20" s="12" t="n">
        <v>0.0</v>
      </c>
      <c r="AB20" s="12" t="n">
        <v>0.0</v>
      </c>
      <c r="AC20" s="12" t="n">
        <v>0.0</v>
      </c>
      <c r="AD20" s="10" t="n">
        <f t="shared" si="0"/>
        <v>41.0</v>
      </c>
      <c r="AE20" s="37">
        <v>0</v>
      </c>
    </row>
    <row r="21" spans="1:31" x14ac:dyDescent="0.2">
      <c r="A21" s="9" t="s">
        <v>20</v>
      </c>
      <c r="B21" s="9" t="s">
        <v>318</v>
      </c>
      <c r="C21" s="12" t="n">
        <v>0.0</v>
      </c>
      <c r="D21" s="12" t="n">
        <v>0.0</v>
      </c>
      <c r="E21" s="12" t="n">
        <v>0.0</v>
      </c>
      <c r="F21" s="12" t="n">
        <v>0.0</v>
      </c>
      <c r="G21" s="12" t="n">
        <v>0.0</v>
      </c>
      <c r="H21" s="12" t="n">
        <v>0.0</v>
      </c>
      <c r="I21" s="12" t="n">
        <v>0.0</v>
      </c>
      <c r="J21" s="12" t="n">
        <v>0.0</v>
      </c>
      <c r="K21" s="12" t="n">
        <v>9.0</v>
      </c>
      <c r="L21" s="12" t="n">
        <v>0.0</v>
      </c>
      <c r="M21" s="12" t="n">
        <v>0.0</v>
      </c>
      <c r="N21" s="12" t="n">
        <v>0.0</v>
      </c>
      <c r="O21" s="12" t="n">
        <v>0.0</v>
      </c>
      <c r="P21" s="12" t="n">
        <v>0.0</v>
      </c>
      <c r="Q21" s="12" t="n">
        <v>0.0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9.0</v>
      </c>
      <c r="AE21" s="37">
        <v>0</v>
      </c>
    </row>
    <row r="22" spans="1:31" x14ac:dyDescent="0.2">
      <c r="A22" s="9" t="s">
        <v>22</v>
      </c>
      <c r="B22" s="9" t="s">
        <v>319</v>
      </c>
      <c r="C22" s="12" t="n">
        <v>0.0</v>
      </c>
      <c r="D22" s="12" t="n">
        <v>0.0</v>
      </c>
      <c r="E22" s="12" t="n">
        <v>0.0</v>
      </c>
      <c r="F22" s="12" t="n">
        <v>0.0</v>
      </c>
      <c r="G22" s="12" t="n">
        <v>0.0</v>
      </c>
      <c r="H22" s="12" t="n">
        <v>0.0</v>
      </c>
      <c r="I22" s="12" t="n">
        <v>0.0</v>
      </c>
      <c r="J22" s="12" t="n">
        <v>0.0</v>
      </c>
      <c r="K22" s="12" t="n">
        <v>122.0</v>
      </c>
      <c r="L22" s="12" t="n">
        <v>0.0</v>
      </c>
      <c r="M22" s="12" t="n">
        <v>0.0</v>
      </c>
      <c r="N22" s="12" t="n">
        <v>0.0</v>
      </c>
      <c r="O22" s="12" t="n">
        <v>0.0</v>
      </c>
      <c r="P22" s="12" t="n">
        <v>0.0</v>
      </c>
      <c r="Q22" s="12" t="n">
        <v>0.0</v>
      </c>
      <c r="R22" s="12" t="n">
        <v>0.0</v>
      </c>
      <c r="S22" s="12" t="n">
        <v>0.0</v>
      </c>
      <c r="T22" s="12" t="n">
        <v>0.0</v>
      </c>
      <c r="U22" s="12" t="n">
        <v>0.0</v>
      </c>
      <c r="V22" s="12" t="n">
        <v>0.0</v>
      </c>
      <c r="W22" s="12" t="n">
        <v>0.0</v>
      </c>
      <c r="X22" s="12" t="n">
        <v>0.0</v>
      </c>
      <c r="Y22" s="12" t="n">
        <v>0.0</v>
      </c>
      <c r="Z22" s="12" t="n">
        <v>0.0</v>
      </c>
      <c r="AA22" s="12" t="n">
        <v>0.0</v>
      </c>
      <c r="AB22" s="12" t="n">
        <v>0.0</v>
      </c>
      <c r="AC22" s="12" t="n">
        <v>0.0</v>
      </c>
      <c r="AD22" s="10" t="n">
        <f t="shared" si="0"/>
        <v>122.0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0.0</v>
      </c>
      <c r="L25" s="12" t="n">
        <v>0.0</v>
      </c>
      <c r="M25" s="12" t="n">
        <v>0.0</v>
      </c>
      <c r="N25" s="12" t="n">
        <v>0.0</v>
      </c>
      <c r="O25" s="12" t="n">
        <v>0.0</v>
      </c>
      <c r="P25" s="12" t="n">
        <v>0.0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0.0</v>
      </c>
      <c r="AE25" s="37">
        <v>0</v>
      </c>
    </row>
    <row r="26" spans="1:31" x14ac:dyDescent="0.2">
      <c r="A26" s="9" t="s">
        <v>26</v>
      </c>
      <c r="B26" s="9" t="s">
        <v>319</v>
      </c>
      <c r="C26" s="12" t="n">
        <v>0.0</v>
      </c>
      <c r="D26" s="12" t="n">
        <v>0.0</v>
      </c>
      <c r="E26" s="12" t="n">
        <v>0.0</v>
      </c>
      <c r="F26" s="12" t="n">
        <v>0.0</v>
      </c>
      <c r="G26" s="12" t="n">
        <v>0.0</v>
      </c>
      <c r="H26" s="12" t="n">
        <v>0.0</v>
      </c>
      <c r="I26" s="12" t="n">
        <v>0.0</v>
      </c>
      <c r="J26" s="12" t="n">
        <v>0.0</v>
      </c>
      <c r="K26" s="12" t="n">
        <v>8.0</v>
      </c>
      <c r="L26" s="12" t="n">
        <v>0.0</v>
      </c>
      <c r="M26" s="12" t="n">
        <v>0.0</v>
      </c>
      <c r="N26" s="12" t="n">
        <v>0.0</v>
      </c>
      <c r="O26" s="12" t="n">
        <v>0.0</v>
      </c>
      <c r="P26" s="12" t="n">
        <v>0.0</v>
      </c>
      <c r="Q26" s="12" t="n">
        <v>0.0</v>
      </c>
      <c r="R26" s="12" t="n">
        <v>0.0</v>
      </c>
      <c r="S26" s="12" t="n">
        <v>0.0</v>
      </c>
      <c r="T26" s="12" t="n">
        <v>0.0</v>
      </c>
      <c r="U26" s="12" t="n">
        <v>0.0</v>
      </c>
      <c r="V26" s="12" t="n">
        <v>0.0</v>
      </c>
      <c r="W26" s="12" t="n">
        <v>0.0</v>
      </c>
      <c r="X26" s="12" t="n">
        <v>0.0</v>
      </c>
      <c r="Y26" s="12" t="n">
        <v>0.0</v>
      </c>
      <c r="Z26" s="12" t="n">
        <v>0.0</v>
      </c>
      <c r="AA26" s="12" t="n">
        <v>0.0</v>
      </c>
      <c r="AB26" s="12" t="n">
        <v>0.0</v>
      </c>
      <c r="AC26" s="12" t="n">
        <v>0.0</v>
      </c>
      <c r="AD26" s="10" t="n">
        <f t="shared" si="0"/>
        <v>8.0</v>
      </c>
      <c r="AE26" s="37">
        <v>0</v>
      </c>
    </row>
    <row r="27" spans="1:31" x14ac:dyDescent="0.2">
      <c r="A27" s="9" t="s">
        <v>26</v>
      </c>
      <c r="B27" s="9" t="s">
        <v>318</v>
      </c>
      <c r="C27" s="12" t="n">
        <v>0.0</v>
      </c>
      <c r="D27" s="12" t="n">
        <v>0.0</v>
      </c>
      <c r="E27" s="12" t="n">
        <v>0.0</v>
      </c>
      <c r="F27" s="12" t="n">
        <v>0.0</v>
      </c>
      <c r="G27" s="12" t="n">
        <v>0.0</v>
      </c>
      <c r="H27" s="12" t="n">
        <v>0.0</v>
      </c>
      <c r="I27" s="12" t="n">
        <v>0.0</v>
      </c>
      <c r="J27" s="12" t="n">
        <v>0.0</v>
      </c>
      <c r="K27" s="12" t="n">
        <v>0.0</v>
      </c>
      <c r="L27" s="12" t="n">
        <v>0.0</v>
      </c>
      <c r="M27" s="12" t="n">
        <v>0.0</v>
      </c>
      <c r="N27" s="12" t="n">
        <v>0.0</v>
      </c>
      <c r="O27" s="12" t="n">
        <v>0.0</v>
      </c>
      <c r="P27" s="12" t="n">
        <v>0.0</v>
      </c>
      <c r="Q27" s="12" t="n">
        <v>0.0</v>
      </c>
      <c r="R27" s="12" t="n">
        <v>0.0</v>
      </c>
      <c r="S27" s="12" t="n">
        <v>0.0</v>
      </c>
      <c r="T27" s="12" t="n">
        <v>0.0</v>
      </c>
      <c r="U27" s="12" t="n">
        <v>0.0</v>
      </c>
      <c r="V27" s="12" t="n">
        <v>0.0</v>
      </c>
      <c r="W27" s="12" t="n">
        <v>0.0</v>
      </c>
      <c r="X27" s="12" t="n">
        <v>0.0</v>
      </c>
      <c r="Y27" s="12" t="n">
        <v>0.0</v>
      </c>
      <c r="Z27" s="12" t="n">
        <v>0.0</v>
      </c>
      <c r="AA27" s="12" t="n">
        <v>0.0</v>
      </c>
      <c r="AB27" s="12" t="n">
        <v>0.0</v>
      </c>
      <c r="AC27" s="12" t="n">
        <v>0.0</v>
      </c>
      <c r="AD27" s="10" t="n">
        <f t="shared" si="0"/>
        <v>0.0</v>
      </c>
      <c r="AE27" s="37">
        <v>0</v>
      </c>
    </row>
    <row r="28" spans="1:31" x14ac:dyDescent="0.2">
      <c r="A28" s="9" t="s">
        <v>28</v>
      </c>
      <c r="B28" s="9" t="s">
        <v>319</v>
      </c>
      <c r="C28" s="12" t="n">
        <v>0.0</v>
      </c>
      <c r="D28" s="12" t="n">
        <v>0.0</v>
      </c>
      <c r="E28" s="12" t="n">
        <v>0.0</v>
      </c>
      <c r="F28" s="12" t="n">
        <v>0.0</v>
      </c>
      <c r="G28" s="12" t="n">
        <v>0.0</v>
      </c>
      <c r="H28" s="12" t="n">
        <v>0.0</v>
      </c>
      <c r="I28" s="12" t="n">
        <v>0.0</v>
      </c>
      <c r="J28" s="12" t="n">
        <v>0.0</v>
      </c>
      <c r="K28" s="12" t="n">
        <v>75.0</v>
      </c>
      <c r="L28" s="12" t="n">
        <v>0.0</v>
      </c>
      <c r="M28" s="12" t="n">
        <v>0.0</v>
      </c>
      <c r="N28" s="12" t="n">
        <v>0.0</v>
      </c>
      <c r="O28" s="12" t="n">
        <v>0.0</v>
      </c>
      <c r="P28" s="12" t="n">
        <v>0.0</v>
      </c>
      <c r="Q28" s="12" t="n">
        <v>0.0</v>
      </c>
      <c r="R28" s="12" t="n">
        <v>0.0</v>
      </c>
      <c r="S28" s="12" t="n">
        <v>0.0</v>
      </c>
      <c r="T28" s="12" t="n">
        <v>0.0</v>
      </c>
      <c r="U28" s="12" t="n">
        <v>0.0</v>
      </c>
      <c r="V28" s="12" t="n">
        <v>0.0</v>
      </c>
      <c r="W28" s="12" t="n">
        <v>0.0</v>
      </c>
      <c r="X28" s="12" t="n">
        <v>0.0</v>
      </c>
      <c r="Y28" s="12" t="n">
        <v>0.0</v>
      </c>
      <c r="Z28" s="12" t="n">
        <v>0.0</v>
      </c>
      <c r="AA28" s="12" t="n">
        <v>0.0</v>
      </c>
      <c r="AB28" s="12" t="n">
        <v>0.0</v>
      </c>
      <c r="AC28" s="12" t="n">
        <v>0.0</v>
      </c>
      <c r="AD28" s="10" t="n">
        <f t="shared" si="0"/>
        <v>75.0</v>
      </c>
      <c r="AE28" s="37">
        <v>0</v>
      </c>
    </row>
    <row r="29" spans="1:31" x14ac:dyDescent="0.2">
      <c r="A29" s="9" t="s">
        <v>28</v>
      </c>
      <c r="B29" s="9" t="s">
        <v>318</v>
      </c>
      <c r="C29" s="12" t="n">
        <v>0.0</v>
      </c>
      <c r="D29" s="12" t="n">
        <v>0.0</v>
      </c>
      <c r="E29" s="12" t="n">
        <v>0.0</v>
      </c>
      <c r="F29" s="12" t="n">
        <v>0.0</v>
      </c>
      <c r="G29" s="12" t="n">
        <v>0.0</v>
      </c>
      <c r="H29" s="12" t="n">
        <v>0.0</v>
      </c>
      <c r="I29" s="12" t="n">
        <v>0.0</v>
      </c>
      <c r="J29" s="12" t="n">
        <v>0.0</v>
      </c>
      <c r="K29" s="12" t="n">
        <v>416.0</v>
      </c>
      <c r="L29" s="12" t="n">
        <v>0.0</v>
      </c>
      <c r="M29" s="12" t="n">
        <v>0.0</v>
      </c>
      <c r="N29" s="12" t="n">
        <v>0.0</v>
      </c>
      <c r="O29" s="12" t="n">
        <v>0.0</v>
      </c>
      <c r="P29" s="12" t="n">
        <v>0.0</v>
      </c>
      <c r="Q29" s="12" t="n">
        <v>0.0</v>
      </c>
      <c r="R29" s="12" t="n">
        <v>0.0</v>
      </c>
      <c r="S29" s="12" t="n">
        <v>0.0</v>
      </c>
      <c r="T29" s="12" t="n">
        <v>0.0</v>
      </c>
      <c r="U29" s="12" t="n">
        <v>0.0</v>
      </c>
      <c r="V29" s="12" t="n">
        <v>0.0</v>
      </c>
      <c r="W29" s="12" t="n">
        <v>0.0</v>
      </c>
      <c r="X29" s="12" t="n">
        <v>0.0</v>
      </c>
      <c r="Y29" s="12" t="n">
        <v>0.0</v>
      </c>
      <c r="Z29" s="12" t="n">
        <v>0.0</v>
      </c>
      <c r="AA29" s="12" t="n">
        <v>0.0</v>
      </c>
      <c r="AB29" s="12" t="n">
        <v>0.0</v>
      </c>
      <c r="AC29" s="12" t="n">
        <v>0.0</v>
      </c>
      <c r="AD29" s="10" t="n">
        <f t="shared" si="0"/>
        <v>416.0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0.0</v>
      </c>
      <c r="D32" s="12" t="n">
        <v>0.0</v>
      </c>
      <c r="E32" s="12" t="n">
        <v>0.0</v>
      </c>
      <c r="F32" s="12" t="n">
        <v>0.0</v>
      </c>
      <c r="G32" s="12" t="n">
        <v>0.0</v>
      </c>
      <c r="H32" s="12" t="n">
        <v>0.0</v>
      </c>
      <c r="I32" s="12" t="n">
        <v>0.0</v>
      </c>
      <c r="J32" s="12" t="n">
        <v>0.0</v>
      </c>
      <c r="K32" s="12" t="n">
        <v>417.0</v>
      </c>
      <c r="L32" s="12" t="n">
        <v>0.0</v>
      </c>
      <c r="M32" s="12" t="n">
        <v>0.0</v>
      </c>
      <c r="N32" s="12" t="n">
        <v>0.0</v>
      </c>
      <c r="O32" s="12" t="n">
        <v>0.0</v>
      </c>
      <c r="P32" s="12" t="n">
        <v>0.0</v>
      </c>
      <c r="Q32" s="12" t="n">
        <v>0.0</v>
      </c>
      <c r="R32" s="12" t="n">
        <v>0.0</v>
      </c>
      <c r="S32" s="12" t="n">
        <v>0.0</v>
      </c>
      <c r="T32" s="12" t="n">
        <v>0.0</v>
      </c>
      <c r="U32" s="12" t="n">
        <v>0.0</v>
      </c>
      <c r="V32" s="12" t="n">
        <v>0.0</v>
      </c>
      <c r="W32" s="12" t="n">
        <v>0.0</v>
      </c>
      <c r="X32" s="12" t="n">
        <v>0.0</v>
      </c>
      <c r="Y32" s="12" t="n">
        <v>0.0</v>
      </c>
      <c r="Z32" s="12" t="n">
        <v>0.0</v>
      </c>
      <c r="AA32" s="12" t="n">
        <v>0.0</v>
      </c>
      <c r="AB32" s="12" t="n">
        <v>0.0</v>
      </c>
      <c r="AC32" s="12" t="n">
        <v>0.0</v>
      </c>
      <c r="AD32" s="10" t="n">
        <f t="shared" si="0"/>
        <v>417.0</v>
      </c>
      <c r="AE32" s="37">
        <v>0</v>
      </c>
    </row>
    <row r="33" spans="1:31" x14ac:dyDescent="0.2">
      <c r="A33" s="9" t="s">
        <v>32</v>
      </c>
      <c r="B33" s="9" t="s">
        <v>318</v>
      </c>
      <c r="C33" s="12" t="n">
        <v>0.0</v>
      </c>
      <c r="D33" s="12" t="n">
        <v>0.0</v>
      </c>
      <c r="E33" s="12" t="n">
        <v>0.0</v>
      </c>
      <c r="F33" s="12" t="n">
        <v>0.0</v>
      </c>
      <c r="G33" s="12" t="n">
        <v>0.0</v>
      </c>
      <c r="H33" s="12" t="n">
        <v>0.0</v>
      </c>
      <c r="I33" s="12" t="n">
        <v>0.0</v>
      </c>
      <c r="J33" s="12" t="n">
        <v>0.0</v>
      </c>
      <c r="K33" s="12" t="n">
        <v>75.0</v>
      </c>
      <c r="L33" s="12" t="n">
        <v>0.0</v>
      </c>
      <c r="M33" s="12" t="n">
        <v>0.0</v>
      </c>
      <c r="N33" s="12" t="n">
        <v>0.0</v>
      </c>
      <c r="O33" s="12" t="n">
        <v>0.0</v>
      </c>
      <c r="P33" s="12" t="n">
        <v>0.0</v>
      </c>
      <c r="Q33" s="12" t="n">
        <v>0.0</v>
      </c>
      <c r="R33" s="12" t="n">
        <v>0.0</v>
      </c>
      <c r="S33" s="12" t="n">
        <v>0.0</v>
      </c>
      <c r="T33" s="12" t="n">
        <v>0.0</v>
      </c>
      <c r="U33" s="12" t="n">
        <v>0.0</v>
      </c>
      <c r="V33" s="12" t="n">
        <v>0.0</v>
      </c>
      <c r="W33" s="12" t="n">
        <v>0.0</v>
      </c>
      <c r="X33" s="12" t="n">
        <v>0.0</v>
      </c>
      <c r="Y33" s="12" t="n">
        <v>0.0</v>
      </c>
      <c r="Z33" s="12" t="n">
        <v>0.0</v>
      </c>
      <c r="AA33" s="12" t="n">
        <v>0.0</v>
      </c>
      <c r="AB33" s="12" t="n">
        <v>0.0</v>
      </c>
      <c r="AC33" s="12" t="n">
        <v>0.0</v>
      </c>
      <c r="AD33" s="10" t="n">
        <f t="shared" si="0"/>
        <v>75.0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1.0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1.0</v>
      </c>
      <c r="AE34" s="37">
        <v>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0.0</v>
      </c>
      <c r="AE35" s="37">
        <v>0</v>
      </c>
    </row>
    <row r="36" spans="1:31" x14ac:dyDescent="0.2">
      <c r="A36" s="9" t="s">
        <v>36</v>
      </c>
      <c r="B36" s="9" t="s">
        <v>319</v>
      </c>
      <c r="C36" s="12" t="n">
        <v>0.0</v>
      </c>
      <c r="D36" s="12" t="n">
        <v>0.0</v>
      </c>
      <c r="E36" s="12" t="n">
        <v>0.0</v>
      </c>
      <c r="F36" s="12" t="n">
        <v>0.0</v>
      </c>
      <c r="G36" s="12" t="n">
        <v>0.0</v>
      </c>
      <c r="H36" s="12" t="n">
        <v>0.0</v>
      </c>
      <c r="I36" s="12" t="n">
        <v>0.0</v>
      </c>
      <c r="J36" s="12" t="n">
        <v>0.0</v>
      </c>
      <c r="K36" s="12" t="n">
        <v>377.0</v>
      </c>
      <c r="L36" s="12" t="n">
        <v>0.0</v>
      </c>
      <c r="M36" s="12" t="n">
        <v>0.0</v>
      </c>
      <c r="N36" s="12" t="n">
        <v>0.0</v>
      </c>
      <c r="O36" s="12" t="n">
        <v>0.0</v>
      </c>
      <c r="P36" s="12" t="n">
        <v>0.0</v>
      </c>
      <c r="Q36" s="12" t="n">
        <v>0.0</v>
      </c>
      <c r="R36" s="12" t="n">
        <v>0.0</v>
      </c>
      <c r="S36" s="12" t="n">
        <v>0.0</v>
      </c>
      <c r="T36" s="12" t="n">
        <v>0.0</v>
      </c>
      <c r="U36" s="12" t="n">
        <v>0.0</v>
      </c>
      <c r="V36" s="12" t="n">
        <v>0.0</v>
      </c>
      <c r="W36" s="12" t="n">
        <v>0.0</v>
      </c>
      <c r="X36" s="12" t="n">
        <v>0.0</v>
      </c>
      <c r="Y36" s="12" t="n">
        <v>0.0</v>
      </c>
      <c r="Z36" s="12" t="n">
        <v>0.0</v>
      </c>
      <c r="AA36" s="12" t="n">
        <v>0.0</v>
      </c>
      <c r="AB36" s="12" t="n">
        <v>0.0</v>
      </c>
      <c r="AC36" s="12" t="n">
        <v>0.0</v>
      </c>
      <c r="AD36" s="10" t="n">
        <f t="shared" si="0"/>
        <v>377.0</v>
      </c>
      <c r="AE36" s="37">
        <v>0</v>
      </c>
    </row>
    <row r="37" spans="1:31" x14ac:dyDescent="0.2">
      <c r="A37" s="9" t="s">
        <v>36</v>
      </c>
      <c r="B37" s="9" t="s">
        <v>318</v>
      </c>
      <c r="C37" s="12" t="n">
        <v>0.0</v>
      </c>
      <c r="D37" s="12" t="n">
        <v>0.0</v>
      </c>
      <c r="E37" s="12" t="n">
        <v>0.0</v>
      </c>
      <c r="F37" s="12" t="n">
        <v>0.0</v>
      </c>
      <c r="G37" s="12" t="n">
        <v>0.0</v>
      </c>
      <c r="H37" s="12" t="n">
        <v>0.0</v>
      </c>
      <c r="I37" s="12" t="n">
        <v>0.0</v>
      </c>
      <c r="J37" s="12" t="n">
        <v>0.0</v>
      </c>
      <c r="K37" s="12" t="n">
        <v>77.0</v>
      </c>
      <c r="L37" s="12" t="n">
        <v>0.0</v>
      </c>
      <c r="M37" s="12" t="n">
        <v>0.0</v>
      </c>
      <c r="N37" s="12" t="n">
        <v>0.0</v>
      </c>
      <c r="O37" s="12" t="n">
        <v>0.0</v>
      </c>
      <c r="P37" s="12" t="n">
        <v>0.0</v>
      </c>
      <c r="Q37" s="12" t="n">
        <v>0.0</v>
      </c>
      <c r="R37" s="12" t="n">
        <v>0.0</v>
      </c>
      <c r="S37" s="12" t="n">
        <v>0.0</v>
      </c>
      <c r="T37" s="12" t="n">
        <v>0.0</v>
      </c>
      <c r="U37" s="12" t="n">
        <v>0.0</v>
      </c>
      <c r="V37" s="12" t="n">
        <v>0.0</v>
      </c>
      <c r="W37" s="12" t="n">
        <v>0.0</v>
      </c>
      <c r="X37" s="12" t="n">
        <v>0.0</v>
      </c>
      <c r="Y37" s="12" t="n">
        <v>0.0</v>
      </c>
      <c r="Z37" s="12" t="n">
        <v>0.0</v>
      </c>
      <c r="AA37" s="12" t="n">
        <v>0.0</v>
      </c>
      <c r="AB37" s="12" t="n">
        <v>0.0</v>
      </c>
      <c r="AC37" s="12" t="n">
        <v>0.0</v>
      </c>
      <c r="AD37" s="10" t="n">
        <f t="shared" si="0"/>
        <v>77.0</v>
      </c>
      <c r="AE37" s="37">
        <v>0</v>
      </c>
    </row>
    <row r="38" spans="1:31" x14ac:dyDescent="0.2">
      <c r="A38" s="9" t="s">
        <v>38</v>
      </c>
      <c r="B38" s="9" t="s">
        <v>319</v>
      </c>
      <c r="C38" s="12" t="n">
        <v>0.0</v>
      </c>
      <c r="D38" s="12" t="n">
        <v>0.0</v>
      </c>
      <c r="E38" s="12" t="n">
        <v>0.0</v>
      </c>
      <c r="F38" s="12" t="n">
        <v>0.0</v>
      </c>
      <c r="G38" s="12" t="n">
        <v>0.0</v>
      </c>
      <c r="H38" s="12" t="n">
        <v>0.0</v>
      </c>
      <c r="I38" s="12" t="n">
        <v>0.0</v>
      </c>
      <c r="J38" s="12" t="n">
        <v>0.0</v>
      </c>
      <c r="K38" s="12" t="n">
        <v>330.0</v>
      </c>
      <c r="L38" s="12" t="n">
        <v>0.0</v>
      </c>
      <c r="M38" s="12" t="n">
        <v>0.0</v>
      </c>
      <c r="N38" s="12" t="n">
        <v>0.0</v>
      </c>
      <c r="O38" s="12" t="n">
        <v>0.0</v>
      </c>
      <c r="P38" s="12" t="n">
        <v>0.0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330.0</v>
      </c>
      <c r="AE38" s="37">
        <v>0</v>
      </c>
    </row>
    <row r="39" spans="1:31" x14ac:dyDescent="0.2">
      <c r="A39" s="9" t="s">
        <v>38</v>
      </c>
      <c r="B39" s="9" t="s">
        <v>318</v>
      </c>
      <c r="C39" s="12" t="n">
        <v>0.0</v>
      </c>
      <c r="D39" s="12" t="n">
        <v>0.0</v>
      </c>
      <c r="E39" s="12" t="n">
        <v>0.0</v>
      </c>
      <c r="F39" s="12" t="n">
        <v>0.0</v>
      </c>
      <c r="G39" s="12" t="n">
        <v>0.0</v>
      </c>
      <c r="H39" s="12" t="n">
        <v>0.0</v>
      </c>
      <c r="I39" s="12" t="n">
        <v>0.0</v>
      </c>
      <c r="J39" s="12" t="n">
        <v>0.0</v>
      </c>
      <c r="K39" s="12" t="n">
        <v>70.0</v>
      </c>
      <c r="L39" s="12" t="n">
        <v>0.0</v>
      </c>
      <c r="M39" s="12" t="n">
        <v>0.0</v>
      </c>
      <c r="N39" s="12" t="n">
        <v>0.0</v>
      </c>
      <c r="O39" s="12" t="n">
        <v>0.0</v>
      </c>
      <c r="P39" s="12" t="n">
        <v>0.0</v>
      </c>
      <c r="Q39" s="12" t="n">
        <v>0.0</v>
      </c>
      <c r="R39" s="12" t="n">
        <v>0.0</v>
      </c>
      <c r="S39" s="12" t="n">
        <v>0.0</v>
      </c>
      <c r="T39" s="12" t="n">
        <v>0.0</v>
      </c>
      <c r="U39" s="12" t="n">
        <v>0.0</v>
      </c>
      <c r="V39" s="12" t="n">
        <v>0.0</v>
      </c>
      <c r="W39" s="12" t="n">
        <v>0.0</v>
      </c>
      <c r="X39" s="12" t="n">
        <v>0.0</v>
      </c>
      <c r="Y39" s="12" t="n">
        <v>0.0</v>
      </c>
      <c r="Z39" s="12" t="n">
        <v>0.0</v>
      </c>
      <c r="AA39" s="12" t="n">
        <v>0.0</v>
      </c>
      <c r="AB39" s="12" t="n">
        <v>0.0</v>
      </c>
      <c r="AC39" s="12" t="n">
        <v>0.0</v>
      </c>
      <c r="AD39" s="10" t="n">
        <f t="shared" si="0"/>
        <v>70.0</v>
      </c>
      <c r="AE39" s="37">
        <v>0</v>
      </c>
    </row>
    <row r="40" spans="1:31" x14ac:dyDescent="0.2">
      <c r="A40" s="9" t="s">
        <v>40</v>
      </c>
      <c r="B40" s="9" t="s">
        <v>319</v>
      </c>
      <c r="C40" s="12" t="n">
        <v>0.0</v>
      </c>
      <c r="D40" s="12" t="n">
        <v>0.0</v>
      </c>
      <c r="E40" s="12" t="n">
        <v>0.0</v>
      </c>
      <c r="F40" s="12" t="n">
        <v>0.0</v>
      </c>
      <c r="G40" s="12" t="n">
        <v>0.0</v>
      </c>
      <c r="H40" s="12" t="n">
        <v>0.0</v>
      </c>
      <c r="I40" s="12" t="n">
        <v>0.0</v>
      </c>
      <c r="J40" s="12" t="n">
        <v>0.0</v>
      </c>
      <c r="K40" s="12" t="n">
        <v>47.0</v>
      </c>
      <c r="L40" s="12" t="n">
        <v>0.0</v>
      </c>
      <c r="M40" s="12" t="n">
        <v>0.0</v>
      </c>
      <c r="N40" s="12" t="n">
        <v>0.0</v>
      </c>
      <c r="O40" s="12" t="n">
        <v>0.0</v>
      </c>
      <c r="P40" s="12" t="n">
        <v>0.0</v>
      </c>
      <c r="Q40" s="12" t="n">
        <v>0.0</v>
      </c>
      <c r="R40" s="12" t="n">
        <v>0.0</v>
      </c>
      <c r="S40" s="12" t="n">
        <v>0.0</v>
      </c>
      <c r="T40" s="12" t="n">
        <v>0.0</v>
      </c>
      <c r="U40" s="12" t="n">
        <v>0.0</v>
      </c>
      <c r="V40" s="12" t="n">
        <v>0.0</v>
      </c>
      <c r="W40" s="12" t="n">
        <v>0.0</v>
      </c>
      <c r="X40" s="12" t="n">
        <v>0.0</v>
      </c>
      <c r="Y40" s="12" t="n">
        <v>0.0</v>
      </c>
      <c r="Z40" s="12" t="n">
        <v>0.0</v>
      </c>
      <c r="AA40" s="12" t="n">
        <v>0.0</v>
      </c>
      <c r="AB40" s="12" t="n">
        <v>0.0</v>
      </c>
      <c r="AC40" s="12" t="n">
        <v>0.0</v>
      </c>
      <c r="AD40" s="10" t="n">
        <f t="shared" si="0"/>
        <v>47.0</v>
      </c>
      <c r="AE40" s="37">
        <v>0</v>
      </c>
    </row>
    <row r="41" spans="1:31" x14ac:dyDescent="0.2">
      <c r="A41" s="9" t="s">
        <v>40</v>
      </c>
      <c r="B41" s="9" t="s">
        <v>318</v>
      </c>
      <c r="C41" s="12" t="n">
        <v>0.0</v>
      </c>
      <c r="D41" s="12" t="n">
        <v>0.0</v>
      </c>
      <c r="E41" s="12" t="n">
        <v>0.0</v>
      </c>
      <c r="F41" s="12" t="n">
        <v>0.0</v>
      </c>
      <c r="G41" s="12" t="n">
        <v>0.0</v>
      </c>
      <c r="H41" s="12" t="n">
        <v>0.0</v>
      </c>
      <c r="I41" s="12" t="n">
        <v>0.0</v>
      </c>
      <c r="J41" s="12" t="n">
        <v>0.0</v>
      </c>
      <c r="K41" s="12" t="n">
        <v>7.0</v>
      </c>
      <c r="L41" s="12" t="n">
        <v>0.0</v>
      </c>
      <c r="M41" s="12" t="n">
        <v>0.0</v>
      </c>
      <c r="N41" s="12" t="n">
        <v>0.0</v>
      </c>
      <c r="O41" s="12" t="n">
        <v>0.0</v>
      </c>
      <c r="P41" s="12" t="n">
        <v>0.0</v>
      </c>
      <c r="Q41" s="12" t="n">
        <v>0.0</v>
      </c>
      <c r="R41" s="12" t="n">
        <v>0.0</v>
      </c>
      <c r="S41" s="12" t="n">
        <v>0.0</v>
      </c>
      <c r="T41" s="12" t="n">
        <v>0.0</v>
      </c>
      <c r="U41" s="12" t="n">
        <v>0.0</v>
      </c>
      <c r="V41" s="12" t="n">
        <v>0.0</v>
      </c>
      <c r="W41" s="12" t="n">
        <v>0.0</v>
      </c>
      <c r="X41" s="12" t="n">
        <v>0.0</v>
      </c>
      <c r="Y41" s="12" t="n">
        <v>0.0</v>
      </c>
      <c r="Z41" s="12" t="n">
        <v>0.0</v>
      </c>
      <c r="AA41" s="12" t="n">
        <v>0.0</v>
      </c>
      <c r="AB41" s="12" t="n">
        <v>0.0</v>
      </c>
      <c r="AC41" s="12" t="n">
        <v>0.0</v>
      </c>
      <c r="AD41" s="10" t="n">
        <f t="shared" si="0"/>
        <v>7.0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7.0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7.0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1.0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1.0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0.0</v>
      </c>
      <c r="D52" s="12" t="n">
        <v>0.0</v>
      </c>
      <c r="E52" s="12" t="n">
        <v>0.0</v>
      </c>
      <c r="F52" s="12" t="n">
        <v>0.0</v>
      </c>
      <c r="G52" s="12" t="n">
        <v>0.0</v>
      </c>
      <c r="H52" s="12" t="n">
        <v>0.0</v>
      </c>
      <c r="I52" s="12" t="n">
        <v>0.0</v>
      </c>
      <c r="J52" s="12" t="n">
        <v>0.0</v>
      </c>
      <c r="K52" s="12" t="n">
        <v>2.0</v>
      </c>
      <c r="L52" s="12" t="n">
        <v>0.0</v>
      </c>
      <c r="M52" s="12" t="n">
        <v>0.0</v>
      </c>
      <c r="N52" s="12" t="n">
        <v>0.0</v>
      </c>
      <c r="O52" s="12" t="n">
        <v>0.0</v>
      </c>
      <c r="P52" s="12" t="n">
        <v>0.0</v>
      </c>
      <c r="Q52" s="12" t="n">
        <v>0.0</v>
      </c>
      <c r="R52" s="12" t="n">
        <v>0.0</v>
      </c>
      <c r="S52" s="12" t="n">
        <v>0.0</v>
      </c>
      <c r="T52" s="12" t="n">
        <v>0.0</v>
      </c>
      <c r="U52" s="12" t="n">
        <v>0.0</v>
      </c>
      <c r="V52" s="12" t="n">
        <v>0.0</v>
      </c>
      <c r="W52" s="12" t="n">
        <v>0.0</v>
      </c>
      <c r="X52" s="12" t="n">
        <v>0.0</v>
      </c>
      <c r="Y52" s="12" t="n">
        <v>0.0</v>
      </c>
      <c r="Z52" s="12" t="n">
        <v>0.0</v>
      </c>
      <c r="AA52" s="12" t="n">
        <v>0.0</v>
      </c>
      <c r="AB52" s="12" t="n">
        <v>0.0</v>
      </c>
      <c r="AC52" s="12" t="n">
        <v>0.0</v>
      </c>
      <c r="AD52" s="10" t="n">
        <f t="shared" si="0"/>
        <v>2.0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2.0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2.0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2.0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2.0</v>
      </c>
      <c r="AE54" s="37">
        <v>0</v>
      </c>
    </row>
    <row r="55" spans="1:31" x14ac:dyDescent="0.2">
      <c r="A55" s="3" t="s">
        <v>361</v>
      </c>
      <c r="B55" s="9" t="s">
        <v>318</v>
      </c>
      <c r="C55" s="12" t="n">
        <v>0.0</v>
      </c>
      <c r="D55" s="12" t="n">
        <v>0.0</v>
      </c>
      <c r="E55" s="12" t="n">
        <v>0.0</v>
      </c>
      <c r="F55" s="12" t="n">
        <v>0.0</v>
      </c>
      <c r="G55" s="12" t="n">
        <v>0.0</v>
      </c>
      <c r="H55" s="12" t="n">
        <v>0.0</v>
      </c>
      <c r="I55" s="12" t="n">
        <v>0.0</v>
      </c>
      <c r="J55" s="12" t="n">
        <v>0.0</v>
      </c>
      <c r="K55" s="12" t="n">
        <v>2.0</v>
      </c>
      <c r="L55" s="12" t="n">
        <v>0.0</v>
      </c>
      <c r="M55" s="12" t="n">
        <v>0.0</v>
      </c>
      <c r="N55" s="12" t="n">
        <v>0.0</v>
      </c>
      <c r="O55" s="12" t="n">
        <v>0.0</v>
      </c>
      <c r="P55" s="12" t="n">
        <v>0.0</v>
      </c>
      <c r="Q55" s="12" t="n">
        <v>0.0</v>
      </c>
      <c r="R55" s="12" t="n">
        <v>0.0</v>
      </c>
      <c r="S55" s="12" t="n">
        <v>0.0</v>
      </c>
      <c r="T55" s="12" t="n">
        <v>0.0</v>
      </c>
      <c r="U55" s="12" t="n">
        <v>0.0</v>
      </c>
      <c r="V55" s="12" t="n">
        <v>0.0</v>
      </c>
      <c r="W55" s="12" t="n">
        <v>0.0</v>
      </c>
      <c r="X55" s="12" t="n">
        <v>0.0</v>
      </c>
      <c r="Y55" s="12" t="n">
        <v>0.0</v>
      </c>
      <c r="Z55" s="12" t="n">
        <v>0.0</v>
      </c>
      <c r="AA55" s="12" t="n">
        <v>0.0</v>
      </c>
      <c r="AB55" s="12" t="n">
        <v>0.0</v>
      </c>
      <c r="AC55" s="12" t="n">
        <v>0.0</v>
      </c>
      <c r="AD55" s="10" t="n">
        <f t="shared" si="0"/>
        <v>2.0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0.0</v>
      </c>
      <c r="U66" s="12" t="n">
        <v>0.0</v>
      </c>
      <c r="V66" s="12" t="n">
        <v>0.0</v>
      </c>
      <c r="W66" s="12" t="n">
        <v>0.0</v>
      </c>
      <c r="X66" s="12" t="n">
        <v>0.0</v>
      </c>
      <c r="Y66" s="12" t="n">
        <v>0.0</v>
      </c>
      <c r="Z66" s="12" t="n">
        <v>0.0</v>
      </c>
      <c r="AA66" s="12" t="n">
        <v>0.0</v>
      </c>
      <c r="AB66" s="12" t="n">
        <v>0.0</v>
      </c>
      <c r="AC66" s="12" t="n">
        <v>0.0</v>
      </c>
      <c r="AD66" s="10" t="n">
        <f t="shared" ref="AD66:AD129" si="1">SUM(C66:AC66)</f>
        <v>0.0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1"/>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1"/>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1"/>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1"/>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1"/>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1.0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1"/>
        <v>1.0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1"/>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21.0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1"/>
        <v>21.0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si="1"/>
        <v>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5.0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5.0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1.0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1.0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0.0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0.0</v>
      </c>
      <c r="I86" s="12" t="n">
        <v>0.0</v>
      </c>
      <c r="J86" s="12" t="n">
        <v>0.0</v>
      </c>
      <c r="K86" s="12" t="n">
        <v>15.0</v>
      </c>
      <c r="L86" s="12" t="n">
        <v>0.0</v>
      </c>
      <c r="M86" s="12" t="n">
        <v>0.0</v>
      </c>
      <c r="N86" s="12" t="n">
        <v>0.0</v>
      </c>
      <c r="O86" s="12" t="n">
        <v>0.0</v>
      </c>
      <c r="P86" s="12" t="n">
        <v>0.0</v>
      </c>
      <c r="Q86" s="12" t="n">
        <v>0.0</v>
      </c>
      <c r="R86" s="12" t="n">
        <v>0.0</v>
      </c>
      <c r="S86" s="12" t="n">
        <v>0.0</v>
      </c>
      <c r="T86" s="12" t="n">
        <v>0.0</v>
      </c>
      <c r="U86" s="12" t="n">
        <v>0.0</v>
      </c>
      <c r="V86" s="12" t="n">
        <v>0.0</v>
      </c>
      <c r="W86" s="12" t="n">
        <v>0.0</v>
      </c>
      <c r="X86" s="12" t="n">
        <v>0.0</v>
      </c>
      <c r="Y86" s="12" t="n">
        <v>0.0</v>
      </c>
      <c r="Z86" s="12" t="n">
        <v>0.0</v>
      </c>
      <c r="AA86" s="12" t="n">
        <v>0.0</v>
      </c>
      <c r="AB86" s="12" t="n">
        <v>0.0</v>
      </c>
      <c r="AC86" s="12" t="n">
        <v>0.0</v>
      </c>
      <c r="AD86" s="10" t="n">
        <f t="shared" si="1"/>
        <v>15.0</v>
      </c>
      <c r="AE86" s="37">
        <v>0</v>
      </c>
    </row>
    <row r="87" spans="1:31" x14ac:dyDescent="0.2">
      <c r="A87" s="9" t="s">
        <v>77</v>
      </c>
      <c r="B87" s="9" t="s">
        <v>318</v>
      </c>
      <c r="C87" s="12" t="n">
        <v>0.0</v>
      </c>
      <c r="D87" s="12" t="n">
        <v>0.0</v>
      </c>
      <c r="E87" s="12" t="n">
        <v>0.0</v>
      </c>
      <c r="F87" s="12" t="n">
        <v>0.0</v>
      </c>
      <c r="G87" s="12" t="n">
        <v>0.0</v>
      </c>
      <c r="H87" s="12" t="n">
        <v>0.0</v>
      </c>
      <c r="I87" s="12" t="n">
        <v>0.0</v>
      </c>
      <c r="J87" s="12" t="n">
        <v>0.0</v>
      </c>
      <c r="K87" s="12" t="n">
        <v>0.0</v>
      </c>
      <c r="L87" s="12" t="n">
        <v>0.0</v>
      </c>
      <c r="M87" s="12" t="n">
        <v>0.0</v>
      </c>
      <c r="N87" s="12" t="n">
        <v>0.0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10.0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10.0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0.0</v>
      </c>
      <c r="D90" s="12" t="n">
        <v>0.0</v>
      </c>
      <c r="E90" s="12" t="n">
        <v>0.0</v>
      </c>
      <c r="F90" s="12" t="n">
        <v>0.0</v>
      </c>
      <c r="G90" s="12" t="n">
        <v>0.0</v>
      </c>
      <c r="H90" s="12" t="n">
        <v>0.0</v>
      </c>
      <c r="I90" s="12" t="n">
        <v>0.0</v>
      </c>
      <c r="J90" s="12" t="n">
        <v>0.0</v>
      </c>
      <c r="K90" s="12" t="n">
        <v>13.0</v>
      </c>
      <c r="L90" s="12" t="n">
        <v>0.0</v>
      </c>
      <c r="M90" s="12" t="n">
        <v>0.0</v>
      </c>
      <c r="N90" s="12" t="n">
        <v>0.0</v>
      </c>
      <c r="O90" s="12" t="n">
        <v>0.0</v>
      </c>
      <c r="P90" s="12" t="n">
        <v>0.0</v>
      </c>
      <c r="Q90" s="12" t="n">
        <v>0.0</v>
      </c>
      <c r="R90" s="12" t="n">
        <v>0.0</v>
      </c>
      <c r="S90" s="12" t="n">
        <v>0.0</v>
      </c>
      <c r="T90" s="12" t="n">
        <v>0.0</v>
      </c>
      <c r="U90" s="12" t="n">
        <v>0.0</v>
      </c>
      <c r="V90" s="12" t="n">
        <v>0.0</v>
      </c>
      <c r="W90" s="12" t="n">
        <v>0.0</v>
      </c>
      <c r="X90" s="12" t="n">
        <v>0.0</v>
      </c>
      <c r="Y90" s="12" t="n">
        <v>0.0</v>
      </c>
      <c r="Z90" s="12" t="n">
        <v>0.0</v>
      </c>
      <c r="AA90" s="12" t="n">
        <v>0.0</v>
      </c>
      <c r="AB90" s="12" t="n">
        <v>0.0</v>
      </c>
      <c r="AC90" s="12" t="n">
        <v>0.0</v>
      </c>
      <c r="AD90" s="10" t="n">
        <f t="shared" si="1"/>
        <v>13.0</v>
      </c>
      <c r="AE90" s="37">
        <v>0</v>
      </c>
    </row>
    <row r="91" spans="1:31" x14ac:dyDescent="0.2">
      <c r="A91" s="9" t="s">
        <v>81</v>
      </c>
      <c r="B91" s="9" t="s">
        <v>318</v>
      </c>
      <c r="C91" s="12" t="n">
        <v>0.0</v>
      </c>
      <c r="D91" s="12" t="n">
        <v>0.0</v>
      </c>
      <c r="E91" s="12" t="n">
        <v>0.0</v>
      </c>
      <c r="F91" s="12" t="n">
        <v>0.0</v>
      </c>
      <c r="G91" s="12" t="n">
        <v>0.0</v>
      </c>
      <c r="H91" s="12" t="n">
        <v>0.0</v>
      </c>
      <c r="I91" s="12" t="n">
        <v>0.0</v>
      </c>
      <c r="J91" s="12" t="n">
        <v>0.0</v>
      </c>
      <c r="K91" s="12" t="n">
        <v>16.0</v>
      </c>
      <c r="L91" s="12" t="n">
        <v>0.0</v>
      </c>
      <c r="M91" s="12" t="n">
        <v>0.0</v>
      </c>
      <c r="N91" s="12" t="n">
        <v>0.0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16.0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0.0</v>
      </c>
      <c r="D98" s="12" t="n">
        <v>0.0</v>
      </c>
      <c r="E98" s="12" t="n">
        <v>0.0</v>
      </c>
      <c r="F98" s="12" t="n">
        <v>0.0</v>
      </c>
      <c r="G98" s="12" t="n">
        <v>0.0</v>
      </c>
      <c r="H98" s="12" t="n">
        <v>0.0</v>
      </c>
      <c r="I98" s="12" t="n">
        <v>0.0</v>
      </c>
      <c r="J98" s="12" t="n">
        <v>0.0</v>
      </c>
      <c r="K98" s="12" t="n">
        <v>53.0</v>
      </c>
      <c r="L98" s="12" t="n">
        <v>0.0</v>
      </c>
      <c r="M98" s="12" t="n">
        <v>0.0</v>
      </c>
      <c r="N98" s="12" t="n">
        <v>0.0</v>
      </c>
      <c r="O98" s="12" t="n">
        <v>0.0</v>
      </c>
      <c r="P98" s="12" t="n">
        <v>0.0</v>
      </c>
      <c r="Q98" s="12" t="n">
        <v>0.0</v>
      </c>
      <c r="R98" s="12" t="n">
        <v>0.0</v>
      </c>
      <c r="S98" s="12" t="n">
        <v>0.0</v>
      </c>
      <c r="T98" s="12" t="n">
        <v>0.0</v>
      </c>
      <c r="U98" s="12" t="n">
        <v>0.0</v>
      </c>
      <c r="V98" s="12" t="n">
        <v>0.0</v>
      </c>
      <c r="W98" s="12" t="n">
        <v>0.0</v>
      </c>
      <c r="X98" s="12" t="n">
        <v>0.0</v>
      </c>
      <c r="Y98" s="12" t="n">
        <v>0.0</v>
      </c>
      <c r="Z98" s="12" t="n">
        <v>0.0</v>
      </c>
      <c r="AA98" s="12" t="n">
        <v>0.0</v>
      </c>
      <c r="AB98" s="12" t="n">
        <v>0.0</v>
      </c>
      <c r="AC98" s="12" t="n">
        <v>0.0</v>
      </c>
      <c r="AD98" s="10" t="n">
        <f t="shared" si="1"/>
        <v>53.0</v>
      </c>
      <c r="AE98" s="37">
        <v>0</v>
      </c>
    </row>
    <row r="99" spans="1:31" x14ac:dyDescent="0.2">
      <c r="A99" s="9" t="s">
        <v>461</v>
      </c>
      <c r="B99" s="9" t="s">
        <v>318</v>
      </c>
      <c r="C99" s="12" t="n">
        <v>0.0</v>
      </c>
      <c r="D99" s="12" t="n">
        <v>0.0</v>
      </c>
      <c r="E99" s="12" t="n">
        <v>0.0</v>
      </c>
      <c r="F99" s="12" t="n">
        <v>0.0</v>
      </c>
      <c r="G99" s="12" t="n">
        <v>0.0</v>
      </c>
      <c r="H99" s="12" t="n">
        <v>0.0</v>
      </c>
      <c r="I99" s="12" t="n">
        <v>0.0</v>
      </c>
      <c r="J99" s="12" t="n">
        <v>0.0</v>
      </c>
      <c r="K99" s="12" t="n">
        <v>85.0</v>
      </c>
      <c r="L99" s="12" t="n">
        <v>0.0</v>
      </c>
      <c r="M99" s="12" t="n">
        <v>0.0</v>
      </c>
      <c r="N99" s="12" t="n">
        <v>0.0</v>
      </c>
      <c r="O99" s="12" t="n">
        <v>0.0</v>
      </c>
      <c r="P99" s="12" t="n">
        <v>0.0</v>
      </c>
      <c r="Q99" s="12" t="n">
        <v>0.0</v>
      </c>
      <c r="R99" s="12" t="n">
        <v>0.0</v>
      </c>
      <c r="S99" s="12" t="n">
        <v>0.0</v>
      </c>
      <c r="T99" s="12" t="n">
        <v>0.0</v>
      </c>
      <c r="U99" s="12" t="n">
        <v>0.0</v>
      </c>
      <c r="V99" s="12" t="n">
        <v>0.0</v>
      </c>
      <c r="W99" s="12" t="n">
        <v>0.0</v>
      </c>
      <c r="X99" s="12" t="n">
        <v>0.0</v>
      </c>
      <c r="Y99" s="12" t="n">
        <v>0.0</v>
      </c>
      <c r="Z99" s="12" t="n">
        <v>0.0</v>
      </c>
      <c r="AA99" s="12" t="n">
        <v>0.0</v>
      </c>
      <c r="AB99" s="12" t="n">
        <v>0.0</v>
      </c>
      <c r="AC99" s="12" t="n">
        <v>0.0</v>
      </c>
      <c r="AD99" s="10" t="n">
        <f t="shared" si="1"/>
        <v>85.0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0.0</v>
      </c>
      <c r="J102" s="12" t="n">
        <v>0.0</v>
      </c>
      <c r="K102" s="12" t="n">
        <v>15.0</v>
      </c>
      <c r="L102" s="12" t="n">
        <v>0.0</v>
      </c>
      <c r="M102" s="12" t="n">
        <v>0.0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0.0</v>
      </c>
      <c r="AA102" s="12" t="n">
        <v>0.0</v>
      </c>
      <c r="AB102" s="12" t="n">
        <v>0.0</v>
      </c>
      <c r="AC102" s="12" t="n">
        <v>0.0</v>
      </c>
      <c r="AD102" s="10" t="n">
        <f t="shared" si="1"/>
        <v>15.0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1.0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0.0</v>
      </c>
      <c r="I108" s="12" t="n">
        <v>0.0</v>
      </c>
      <c r="J108" s="12" t="n">
        <v>0.0</v>
      </c>
      <c r="K108" s="12" t="n">
        <v>2.0</v>
      </c>
      <c r="L108" s="12" t="n">
        <v>0.0</v>
      </c>
      <c r="M108" s="12" t="n">
        <v>0.0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2.0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0.0</v>
      </c>
      <c r="AE109" s="37">
        <v>0</v>
      </c>
    </row>
    <row r="110" spans="1:31" x14ac:dyDescent="0.2">
      <c r="A110" s="9" t="s">
        <v>467</v>
      </c>
      <c r="B110" s="9" t="s">
        <v>319</v>
      </c>
      <c r="C110" s="12" t="n">
        <v>0.0</v>
      </c>
      <c r="D110" s="12" t="n">
        <v>0.0</v>
      </c>
      <c r="E110" s="12" t="n">
        <v>0.0</v>
      </c>
      <c r="F110" s="12" t="n">
        <v>0.0</v>
      </c>
      <c r="G110" s="12" t="n">
        <v>0.0</v>
      </c>
      <c r="H110" s="12" t="n">
        <v>0.0</v>
      </c>
      <c r="I110" s="12" t="n">
        <v>0.0</v>
      </c>
      <c r="J110" s="12" t="n">
        <v>0.0</v>
      </c>
      <c r="K110" s="12" t="n">
        <v>0.0</v>
      </c>
      <c r="L110" s="12" t="n">
        <v>0.0</v>
      </c>
      <c r="M110" s="12" t="n">
        <v>0.0</v>
      </c>
      <c r="N110" s="12" t="n">
        <v>0.0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0.0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69.0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69.0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0.0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0.0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0.0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9.0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9.0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4.0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4.0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ref="AD130:AD193" si="2">SUM(C130:AC130)</f>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2"/>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2"/>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2"/>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2"/>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2"/>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2"/>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2"/>
        <v>0.0</v>
      </c>
      <c r="AE137" s="37">
        <v>0</v>
      </c>
    </row>
    <row r="138" spans="1:31" x14ac:dyDescent="0.2">
      <c r="A138" s="3" t="s">
        <v>442</v>
      </c>
      <c r="B138" s="9" t="s">
        <v>319</v>
      </c>
      <c r="C138" s="12" t="n">
        <v>0.0</v>
      </c>
      <c r="D138" s="12" t="n">
        <v>0.0</v>
      </c>
      <c r="E138" s="12" t="n">
        <v>0.0</v>
      </c>
      <c r="F138" s="12" t="n">
        <v>0.0</v>
      </c>
      <c r="G138" s="12" t="n">
        <v>0.0</v>
      </c>
      <c r="H138" s="12" t="n">
        <v>0.0</v>
      </c>
      <c r="I138" s="12" t="n">
        <v>0.0</v>
      </c>
      <c r="J138" s="12" t="n">
        <v>0.0</v>
      </c>
      <c r="K138" s="12" t="n">
        <v>6.0</v>
      </c>
      <c r="L138" s="12" t="n">
        <v>0.0</v>
      </c>
      <c r="M138" s="12" t="n">
        <v>0.0</v>
      </c>
      <c r="N138" s="12" t="n">
        <v>0.0</v>
      </c>
      <c r="O138" s="12" t="n">
        <v>0.0</v>
      </c>
      <c r="P138" s="12" t="n">
        <v>0.0</v>
      </c>
      <c r="Q138" s="12" t="n">
        <v>0.0</v>
      </c>
      <c r="R138" s="12" t="n">
        <v>0.0</v>
      </c>
      <c r="S138" s="12" t="n">
        <v>0.0</v>
      </c>
      <c r="T138" s="12" t="n">
        <v>0.0</v>
      </c>
      <c r="U138" s="12" t="n">
        <v>0.0</v>
      </c>
      <c r="V138" s="12" t="n">
        <v>0.0</v>
      </c>
      <c r="W138" s="12" t="n">
        <v>0.0</v>
      </c>
      <c r="X138" s="12" t="n">
        <v>0.0</v>
      </c>
      <c r="Y138" s="12" t="n">
        <v>0.0</v>
      </c>
      <c r="Z138" s="12" t="n">
        <v>0.0</v>
      </c>
      <c r="AA138" s="12" t="n">
        <v>0.0</v>
      </c>
      <c r="AB138" s="12" t="n">
        <v>0.0</v>
      </c>
      <c r="AC138" s="12" t="n">
        <v>0.0</v>
      </c>
      <c r="AD138" s="10" t="n">
        <f t="shared" si="2"/>
        <v>6.0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98.0</v>
      </c>
      <c r="L139" s="12" t="n">
        <v>0.0</v>
      </c>
      <c r="M139" s="12" t="n">
        <v>0.0</v>
      </c>
      <c r="N139" s="12" t="n">
        <v>0.0</v>
      </c>
      <c r="O139" s="12" t="n">
        <v>0.0</v>
      </c>
      <c r="P139" s="12" t="n">
        <v>0.0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2"/>
        <v>98.0</v>
      </c>
      <c r="AE139" s="37">
        <v>0</v>
      </c>
    </row>
    <row r="140" spans="1:31" x14ac:dyDescent="0.2">
      <c r="A140" s="3" t="s">
        <v>440</v>
      </c>
      <c r="B140" s="9" t="s">
        <v>319</v>
      </c>
      <c r="C140" s="12" t="n">
        <v>0.0</v>
      </c>
      <c r="D140" s="12" t="n">
        <v>0.0</v>
      </c>
      <c r="E140" s="12" t="n">
        <v>0.0</v>
      </c>
      <c r="F140" s="12" t="n">
        <v>0.0</v>
      </c>
      <c r="G140" s="12" t="n">
        <v>0.0</v>
      </c>
      <c r="H140" s="12" t="n">
        <v>0.0</v>
      </c>
      <c r="I140" s="12" t="n">
        <v>0.0</v>
      </c>
      <c r="J140" s="12" t="n">
        <v>0.0</v>
      </c>
      <c r="K140" s="12" t="n">
        <v>0.0</v>
      </c>
      <c r="L140" s="12" t="n">
        <v>0.0</v>
      </c>
      <c r="M140" s="12" t="n">
        <v>0.0</v>
      </c>
      <c r="N140" s="12" t="n">
        <v>0.0</v>
      </c>
      <c r="O140" s="12" t="n">
        <v>0.0</v>
      </c>
      <c r="P140" s="12" t="n">
        <v>0.0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2"/>
        <v>0.0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2.0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2"/>
        <v>2.0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2"/>
        <v>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5.0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2"/>
        <v>5.0</v>
      </c>
      <c r="AE143" s="37">
        <v>0</v>
      </c>
    </row>
    <row r="144" spans="1:31" x14ac:dyDescent="0.2">
      <c r="A144" s="3" t="s">
        <v>436</v>
      </c>
      <c r="B144" s="9" t="s">
        <v>319</v>
      </c>
      <c r="C144" s="12" t="n">
        <v>0.0</v>
      </c>
      <c r="D144" s="12" t="n">
        <v>0.0</v>
      </c>
      <c r="E144" s="12" t="n">
        <v>0.0</v>
      </c>
      <c r="F144" s="12" t="n">
        <v>0.0</v>
      </c>
      <c r="G144" s="12" t="n">
        <v>0.0</v>
      </c>
      <c r="H144" s="12" t="n">
        <v>0.0</v>
      </c>
      <c r="I144" s="12" t="n">
        <v>0.0</v>
      </c>
      <c r="J144" s="12" t="n">
        <v>0.0</v>
      </c>
      <c r="K144" s="12" t="n">
        <v>0.0</v>
      </c>
      <c r="L144" s="12" t="n">
        <v>0.0</v>
      </c>
      <c r="M144" s="12" t="n">
        <v>0.0</v>
      </c>
      <c r="N144" s="12" t="n">
        <v>0.0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2"/>
        <v>0.0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2"/>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5.0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2"/>
        <v>5.0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1.0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2"/>
        <v>1.0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1.0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2"/>
        <v>1.0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2"/>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2"/>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2"/>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2"/>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2"/>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2"/>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2"/>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2"/>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14.0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2"/>
        <v>14.0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2"/>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2.0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2"/>
        <v>2.0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2"/>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2"/>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2"/>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2"/>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2"/>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2"/>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2"/>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2"/>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2"/>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3.0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2"/>
        <v>3.0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2"/>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2"/>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2"/>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2"/>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2"/>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2"/>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2"/>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2"/>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2"/>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2"/>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2"/>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4.0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2"/>
        <v>4.0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2"/>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2"/>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2"/>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69.0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2"/>
        <v>69.0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2"/>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2"/>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2"/>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2"/>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2"/>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3.0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2"/>
        <v>3.0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2"/>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2"/>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ref="AD194:AD257" si="3">SUM(C194:AC194)</f>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10.0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3"/>
        <v>10.0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3"/>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1.0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3"/>
        <v>1.0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3"/>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3"/>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3"/>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3"/>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3"/>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3"/>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3"/>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3"/>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3"/>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3"/>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3"/>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3"/>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3"/>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6.0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3"/>
        <v>6.0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3"/>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3"/>
        <v>0.0</v>
      </c>
      <c r="AE213" s="37">
        <v>0</v>
      </c>
    </row>
    <row r="214" spans="1:31" x14ac:dyDescent="0.2">
      <c r="A214" s="3" t="s">
        <v>366</v>
      </c>
      <c r="B214" s="9" t="s">
        <v>319</v>
      </c>
      <c r="C214" s="12" t="n">
        <v>0.0</v>
      </c>
      <c r="D214" s="12" t="n">
        <v>0.0</v>
      </c>
      <c r="E214" s="12" t="n">
        <v>0.0</v>
      </c>
      <c r="F214" s="12" t="n">
        <v>0.0</v>
      </c>
      <c r="G214" s="12" t="n">
        <v>0.0</v>
      </c>
      <c r="H214" s="12" t="n">
        <v>0.0</v>
      </c>
      <c r="I214" s="12" t="n">
        <v>0.0</v>
      </c>
      <c r="J214" s="12" t="n">
        <v>0.0</v>
      </c>
      <c r="K214" s="12" t="n">
        <v>63.0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0.0</v>
      </c>
      <c r="Z214" s="12" t="n">
        <v>0.0</v>
      </c>
      <c r="AA214" s="12" t="n">
        <v>0.0</v>
      </c>
      <c r="AB214" s="12" t="n">
        <v>0.0</v>
      </c>
      <c r="AC214" s="12" t="n">
        <v>0.0</v>
      </c>
      <c r="AD214" s="10" t="n">
        <f t="shared" si="3"/>
        <v>63.0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197.0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3"/>
        <v>197.0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3"/>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3"/>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3"/>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si="3"/>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3"/>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3"/>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3"/>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3"/>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3"/>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3"/>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3"/>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3"/>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3"/>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3"/>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3"/>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3"/>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3"/>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3"/>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3"/>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3"/>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3"/>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3"/>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3"/>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3"/>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3"/>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3"/>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3"/>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3"/>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3"/>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3"/>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3"/>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3"/>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3"/>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3"/>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3"/>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3"/>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3"/>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3"/>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3"/>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3"/>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3"/>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3"/>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ref="AD258:AD321" si="4">SUM(C258:AC258)</f>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4"/>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4"/>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4"/>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4"/>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4"/>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4"/>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4"/>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4"/>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4"/>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4"/>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4"/>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4"/>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4"/>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4"/>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4"/>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4"/>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4"/>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4"/>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4"/>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4"/>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4"/>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4"/>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4"/>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4"/>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si="4"/>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4"/>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4"/>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4"/>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4"/>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4"/>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4"/>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4"/>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4"/>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4"/>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4"/>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4"/>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4"/>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4"/>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4"/>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4"/>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4"/>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4"/>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4"/>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4"/>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4"/>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4"/>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4"/>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4"/>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4"/>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4"/>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4"/>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4"/>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4"/>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4"/>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4"/>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4"/>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4"/>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4"/>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4"/>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4"/>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4"/>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4"/>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4"/>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ref="AD322:AD385" si="5">SUM(C322:AC322)</f>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5"/>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5"/>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5"/>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5"/>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5"/>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5"/>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5"/>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5"/>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5"/>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5"/>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5"/>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5"/>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5"/>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5"/>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5"/>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5"/>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5"/>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5"/>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5"/>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5"/>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5"/>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5"/>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5"/>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5"/>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si="5"/>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5"/>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5"/>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5"/>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5"/>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5"/>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5"/>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5"/>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5"/>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5"/>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5"/>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5"/>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5"/>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5"/>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5"/>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5"/>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5"/>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5"/>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5"/>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5"/>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5"/>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5"/>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5"/>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5"/>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5"/>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5"/>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5"/>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5"/>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5"/>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5"/>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5"/>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5"/>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5"/>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5"/>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5"/>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5"/>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5"/>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5"/>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5"/>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ref="AD386:AD410" si="6">SUM(C386:AC386)</f>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6"/>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6"/>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6"/>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6"/>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6"/>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6"/>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6"/>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6"/>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6"/>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6"/>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6"/>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6"/>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6"/>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6"/>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6"/>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6"/>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6"/>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6"/>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6"/>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6"/>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6"/>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6"/>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6"/>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6"/>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7">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7"/>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7"/>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7"/>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7"/>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7"/>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7"/>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7"/>
        <v>0.0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12.0</v>
      </c>
      <c r="L419" s="12" t="n">
        <v>0.0</v>
      </c>
      <c r="M419" s="12" t="n">
        <v>0.0</v>
      </c>
      <c r="N419" s="12" t="n">
        <v>0.0</v>
      </c>
      <c r="O419" s="12" t="n">
        <v>0.0</v>
      </c>
      <c r="P419" s="12" t="n">
        <v>0.0</v>
      </c>
      <c r="Q419" s="12" t="n">
        <v>0.0</v>
      </c>
      <c r="R419" s="12" t="n">
        <v>0.0</v>
      </c>
      <c r="S419" s="12" t="n">
        <v>0.0</v>
      </c>
      <c r="T419" s="12" t="n">
        <v>0.0</v>
      </c>
      <c r="U419" s="12" t="n">
        <v>0.0</v>
      </c>
      <c r="V419" s="12" t="n">
        <v>0.0</v>
      </c>
      <c r="W419" s="12" t="n">
        <v>0.0</v>
      </c>
      <c r="X419" s="12" t="n">
        <v>0.0</v>
      </c>
      <c r="Y419" s="12" t="n">
        <v>0.0</v>
      </c>
      <c r="Z419" s="12" t="n">
        <v>0.0</v>
      </c>
      <c r="AA419" s="12" t="n">
        <v>0.0</v>
      </c>
      <c r="AB419" s="12" t="n">
        <v>0.0</v>
      </c>
      <c r="AC419" s="12" t="n">
        <v>0.0</v>
      </c>
      <c r="AD419" s="10" t="n">
        <f t="shared" si="7"/>
        <v>12.0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7"/>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7"/>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7"/>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7"/>
        <v>0.0</v>
      </c>
      <c r="AE423" s="37">
        <v>0</v>
      </c>
    </row>
    <row r="424" spans="1:31" x14ac:dyDescent="0.2">
      <c r="A424" s="48" t="s">
        <v>511</v>
      </c>
      <c r="B424" s="9" t="s">
        <v>319</v>
      </c>
      <c r="C424" s="12" t="n">
        <v>0.0</v>
      </c>
      <c r="D424" s="12" t="n">
        <v>0.0</v>
      </c>
      <c r="E424" s="12" t="n">
        <v>0.0</v>
      </c>
      <c r="F424" s="12" t="n">
        <v>0.0</v>
      </c>
      <c r="G424" s="12" t="n">
        <v>0.0</v>
      </c>
      <c r="H424" s="12"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7"/>
        <v>0.0</v>
      </c>
      <c r="AE424" s="37">
        <v>0</v>
      </c>
    </row>
    <row r="425" spans="1:31" x14ac:dyDescent="0.2">
      <c r="A425" s="48" t="s">
        <v>511</v>
      </c>
      <c r="B425" s="9" t="s">
        <v>318</v>
      </c>
      <c r="C425" s="12" t="n">
        <v>0.0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7"/>
        <v>0.0</v>
      </c>
      <c r="AE425" s="37">
        <v>0</v>
      </c>
    </row>
    <row r="426" spans="1:31" x14ac:dyDescent="0.2">
      <c r="A426" s="48" t="s">
        <v>513</v>
      </c>
      <c r="B426" s="9" t="s">
        <v>319</v>
      </c>
      <c r="C426" s="12" t="n">
        <v>0.0</v>
      </c>
      <c r="D426" s="12" t="n">
        <v>0.0</v>
      </c>
      <c r="E426" s="12" t="n">
        <v>0.0</v>
      </c>
      <c r="F426" s="12" t="n">
        <v>0.0</v>
      </c>
      <c r="G426" s="12" t="n">
        <v>0.0</v>
      </c>
      <c r="H426" s="12" t="n">
        <v>0.0</v>
      </c>
      <c r="I426" s="12" t="n">
        <v>0.0</v>
      </c>
      <c r="J426" s="12" t="n">
        <v>0.0</v>
      </c>
      <c r="K426" s="12" t="n">
        <v>0.0</v>
      </c>
      <c r="L426" s="12" t="n">
        <v>0.0</v>
      </c>
      <c r="M426" s="12" t="n">
        <v>0.0</v>
      </c>
      <c r="N426" s="12" t="n">
        <v>0.0</v>
      </c>
      <c r="O426" s="12" t="n">
        <v>0.0</v>
      </c>
      <c r="P426" s="12" t="n">
        <v>0.0</v>
      </c>
      <c r="Q426" s="12" t="n">
        <v>0.0</v>
      </c>
      <c r="R426" s="12" t="n">
        <v>0.0</v>
      </c>
      <c r="S426" s="12" t="n">
        <v>0.0</v>
      </c>
      <c r="T426" s="12" t="n">
        <v>0.0</v>
      </c>
      <c r="U426" s="12" t="n">
        <v>0.0</v>
      </c>
      <c r="V426" s="12" t="n">
        <v>0.0</v>
      </c>
      <c r="W426" s="12" t="n">
        <v>0.0</v>
      </c>
      <c r="X426" s="12" t="n">
        <v>0.0</v>
      </c>
      <c r="Y426" s="12" t="n">
        <v>0.0</v>
      </c>
      <c r="Z426" s="12" t="n">
        <v>0.0</v>
      </c>
      <c r="AA426" s="12" t="n">
        <v>0.0</v>
      </c>
      <c r="AB426" s="12" t="n">
        <v>0.0</v>
      </c>
      <c r="AC426" s="12" t="n">
        <v>0.0</v>
      </c>
      <c r="AD426" s="10" t="n">
        <f t="shared" si="7"/>
        <v>0.0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7"/>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2.0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7"/>
        <v>2.0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3.0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7"/>
        <v>3.0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7"/>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7"/>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7"/>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7"/>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7"/>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7"/>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7"/>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7"/>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7"/>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7"/>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7"/>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7"/>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7"/>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7"/>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7"/>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7"/>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7"/>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7"/>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7"/>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7"/>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7"/>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7"/>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7"/>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7"/>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7"/>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7"/>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7"/>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7"/>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7"/>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7"/>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7"/>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7"/>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63"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7"/>
        <v>0.0</v>
      </c>
      <c r="AE462" s="37" t="n">
        <v>1.0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7"/>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7"/>
        <v>0.0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1.0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7"/>
        <v>1.0</v>
      </c>
      <c r="AE465" s="37">
        <v>0</v>
      </c>
    </row>
    <row r="466" spans="1:31" x14ac:dyDescent="0.2">
      <c r="A466" s="34" t="s">
        <v>357</v>
      </c>
      <c r="B466" s="35"/>
      <c r="C466" s="37">
        <v>0</v>
      </c>
      <c r="D466" s="37">
        <v>0</v>
      </c>
      <c r="E466" s="37">
        <v>0</v>
      </c>
      <c r="F466" s="37">
        <v>0</v>
      </c>
      <c r="G466" s="37">
        <v>0</v>
      </c>
      <c r="H466" s="37">
        <v>0</v>
      </c>
      <c r="I466" s="37">
        <v>0</v>
      </c>
      <c r="J466" s="37">
        <v>0</v>
      </c>
      <c r="K466" s="37" t="n">
        <v>1.0</v>
      </c>
      <c r="L466" s="37">
        <v>0</v>
      </c>
      <c r="M466" s="37">
        <v>0</v>
      </c>
      <c r="N466" s="37">
        <v>0</v>
      </c>
      <c r="O466" s="37">
        <v>0</v>
      </c>
      <c r="P466" s="37">
        <v>0</v>
      </c>
      <c r="Q466" s="37">
        <v>0</v>
      </c>
      <c r="R466" s="37">
        <v>0</v>
      </c>
      <c r="S466" s="37">
        <v>0</v>
      </c>
      <c r="T466" s="37">
        <v>0</v>
      </c>
      <c r="U466" s="37">
        <v>0</v>
      </c>
      <c r="V466" s="37">
        <v>0</v>
      </c>
      <c r="W466" s="37">
        <v>0</v>
      </c>
      <c r="X466" s="37">
        <v>0</v>
      </c>
      <c r="Y466" s="37">
        <v>0</v>
      </c>
      <c r="Z466" s="37">
        <v>0</v>
      </c>
      <c r="AA466" s="37">
        <v>0</v>
      </c>
      <c r="AB466" s="37">
        <v>0</v>
      </c>
      <c r="AC466" s="37">
        <v>0</v>
      </c>
      <c r="AD466" s="36"/>
      <c r="AE466" s="49" t="n">
        <f>SUM(AE2:AE465)</f>
        <v>1.0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312</v>
      </c>
      <c r="Z1" s="11" t="s">
        <v>313</v>
      </c>
      <c r="AA1" s="11" t="s">
        <v>315</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1.0</v>
      </c>
      <c r="E3" s="12" t="n">
        <v>0.0</v>
      </c>
      <c r="F3" s="12" t="n">
        <v>0.0</v>
      </c>
      <c r="G3" s="12" t="n">
        <v>2.0</v>
      </c>
      <c r="H3" s="63" t="n">
        <v>16.0</v>
      </c>
      <c r="I3" s="12" t="n">
        <v>0.0</v>
      </c>
      <c r="J3" s="12" t="n">
        <v>0.0</v>
      </c>
      <c r="K3" s="12" t="n">
        <v>0.0</v>
      </c>
      <c r="L3" s="12" t="n">
        <v>0.0</v>
      </c>
      <c r="M3" s="12" t="n">
        <v>2.0</v>
      </c>
      <c r="N3" s="12" t="n">
        <v>1.0</v>
      </c>
      <c r="O3" s="12" t="n">
        <v>0.0</v>
      </c>
      <c r="P3" s="12" t="n">
        <v>0.0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22.0</v>
      </c>
      <c r="AE3" s="37" t="n">
        <v>1.0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10.0</v>
      </c>
      <c r="D9" s="12" t="n">
        <v>25.0</v>
      </c>
      <c r="E9" s="12" t="n">
        <v>1.0</v>
      </c>
      <c r="F9" s="12" t="n">
        <v>8.0</v>
      </c>
      <c r="G9" s="12" t="n">
        <v>4.0</v>
      </c>
      <c r="H9" s="63" t="n">
        <v>85.0</v>
      </c>
      <c r="I9" s="12" t="n">
        <v>4.0</v>
      </c>
      <c r="J9" s="12" t="n">
        <v>0.0</v>
      </c>
      <c r="K9" s="12" t="n">
        <v>55.0</v>
      </c>
      <c r="L9" s="12" t="n">
        <v>0.0</v>
      </c>
      <c r="M9" s="12" t="n">
        <v>106.0</v>
      </c>
      <c r="N9" s="12" t="n">
        <v>58.0</v>
      </c>
      <c r="O9" s="12" t="n">
        <v>0.0</v>
      </c>
      <c r="P9" s="12" t="n">
        <v>0.0</v>
      </c>
      <c r="Q9" s="12" t="n">
        <v>18.0</v>
      </c>
      <c r="R9" s="12" t="n">
        <v>22.0</v>
      </c>
      <c r="S9" s="12" t="n">
        <v>206.0</v>
      </c>
      <c r="T9" s="12" t="n">
        <v>0.0</v>
      </c>
      <c r="U9" s="12" t="n">
        <v>1.0</v>
      </c>
      <c r="V9" s="12" t="n">
        <v>0.0</v>
      </c>
      <c r="W9" s="12" t="n">
        <v>0.0</v>
      </c>
      <c r="X9" s="12" t="n">
        <v>2.0</v>
      </c>
      <c r="Y9" s="12" t="n">
        <v>7.0</v>
      </c>
      <c r="Z9" s="12" t="n">
        <v>0.0</v>
      </c>
      <c r="AA9" s="12" t="n">
        <v>2.0</v>
      </c>
      <c r="AB9" s="12" t="n">
        <v>0.0</v>
      </c>
      <c r="AC9" s="12" t="n">
        <v>1.0</v>
      </c>
      <c r="AD9" s="10" t="n">
        <f t="shared" si="0"/>
        <v>615.0</v>
      </c>
      <c r="AE9" s="37" t="n">
        <v>1.0</v>
      </c>
    </row>
    <row r="10" spans="1:31" x14ac:dyDescent="0.2">
      <c r="A10" s="9" t="s">
        <v>10</v>
      </c>
      <c r="B10" s="9" t="s">
        <v>319</v>
      </c>
      <c r="C10" s="12" t="n">
        <v>0.0</v>
      </c>
      <c r="D10" s="12" t="n">
        <v>0.0</v>
      </c>
      <c r="E10" s="12" t="n">
        <v>1.0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1.0</v>
      </c>
      <c r="AE10" s="37">
        <v>0</v>
      </c>
    </row>
    <row r="11" spans="1:31" x14ac:dyDescent="0.2">
      <c r="A11" s="9" t="s">
        <v>10</v>
      </c>
      <c r="B11" s="9" t="s">
        <v>318</v>
      </c>
      <c r="C11" s="12" t="n">
        <v>12.0</v>
      </c>
      <c r="D11" s="12" t="n">
        <v>1.0</v>
      </c>
      <c r="E11" s="12" t="n">
        <v>0.0</v>
      </c>
      <c r="F11" s="12" t="n">
        <v>0.0</v>
      </c>
      <c r="G11" s="12" t="n">
        <v>0.0</v>
      </c>
      <c r="H11" s="12" t="n">
        <v>537.0</v>
      </c>
      <c r="I11" s="12" t="n">
        <v>0.0</v>
      </c>
      <c r="J11" s="12" t="n">
        <v>0.0</v>
      </c>
      <c r="K11" s="12" t="n">
        <v>1.0</v>
      </c>
      <c r="L11" s="12" t="n">
        <v>3.0</v>
      </c>
      <c r="M11" s="12" t="n">
        <v>5.0</v>
      </c>
      <c r="N11" s="12" t="n">
        <v>89.0</v>
      </c>
      <c r="O11" s="12" t="n">
        <v>0.0</v>
      </c>
      <c r="P11" s="12" t="n">
        <v>0.0</v>
      </c>
      <c r="Q11" s="12" t="n">
        <v>0.0</v>
      </c>
      <c r="R11" s="12" t="n">
        <v>0.0</v>
      </c>
      <c r="S11" s="12" t="n">
        <v>1.0</v>
      </c>
      <c r="T11" s="12" t="n">
        <v>0.0</v>
      </c>
      <c r="U11" s="12" t="n">
        <v>3.0</v>
      </c>
      <c r="V11" s="12" t="n">
        <v>0.0</v>
      </c>
      <c r="W11" s="12" t="n">
        <v>0.0</v>
      </c>
      <c r="X11" s="12" t="n">
        <v>2.0</v>
      </c>
      <c r="Y11" s="12" t="n">
        <v>0.0</v>
      </c>
      <c r="Z11" s="12" t="n">
        <v>0.0</v>
      </c>
      <c r="AA11" s="12" t="n">
        <v>4.0</v>
      </c>
      <c r="AB11" s="12" t="n">
        <v>0.0</v>
      </c>
      <c r="AC11" s="12" t="n">
        <v>0.0</v>
      </c>
      <c r="AD11" s="10" t="n">
        <f t="shared" si="0"/>
        <v>658.0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1.0</v>
      </c>
      <c r="T16" s="12" t="n">
        <v>0.0</v>
      </c>
      <c r="U16" s="12" t="n">
        <v>0.0</v>
      </c>
      <c r="V16" s="12" t="n">
        <v>0.0</v>
      </c>
      <c r="W16" s="12" t="n">
        <v>0.0</v>
      </c>
      <c r="X16" s="12" t="n">
        <v>0.0</v>
      </c>
      <c r="Y16" s="12" t="n">
        <v>0.0</v>
      </c>
      <c r="Z16" s="12" t="n">
        <v>0.0</v>
      </c>
      <c r="AA16" s="12" t="n">
        <v>0.0</v>
      </c>
      <c r="AB16" s="12" t="n">
        <v>0.0</v>
      </c>
      <c r="AC16" s="12" t="n">
        <v>0.0</v>
      </c>
      <c r="AD16" s="10" t="n">
        <f t="shared" si="0"/>
        <v>1.0</v>
      </c>
      <c r="AE16" s="37">
        <v>0</v>
      </c>
    </row>
    <row r="17" spans="1:31" x14ac:dyDescent="0.2">
      <c r="A17" s="9" t="s">
        <v>16</v>
      </c>
      <c r="B17" s="9" t="s">
        <v>318</v>
      </c>
      <c r="C17" s="12" t="n">
        <v>0.0</v>
      </c>
      <c r="D17" s="12" t="n">
        <v>0.0</v>
      </c>
      <c r="E17" s="12" t="n">
        <v>0.0</v>
      </c>
      <c r="F17" s="12" t="n">
        <v>0.0</v>
      </c>
      <c r="G17" s="12" t="n">
        <v>1.0</v>
      </c>
      <c r="H17" s="12" t="n">
        <v>19.0</v>
      </c>
      <c r="I17" s="12" t="n">
        <v>0.0</v>
      </c>
      <c r="J17" s="12" t="n">
        <v>0.0</v>
      </c>
      <c r="K17" s="12" t="n">
        <v>1.0</v>
      </c>
      <c r="L17" s="12" t="n">
        <v>0.0</v>
      </c>
      <c r="M17" s="12" t="n">
        <v>0.0</v>
      </c>
      <c r="N17" s="12" t="n">
        <v>8.0</v>
      </c>
      <c r="O17" s="12" t="n">
        <v>0.0</v>
      </c>
      <c r="P17" s="12" t="n">
        <v>0.0</v>
      </c>
      <c r="Q17" s="12" t="n">
        <v>0.0</v>
      </c>
      <c r="R17" s="12" t="n">
        <v>1.0</v>
      </c>
      <c r="S17" s="12" t="n">
        <v>0.0</v>
      </c>
      <c r="T17" s="12" t="n">
        <v>0.0</v>
      </c>
      <c r="U17" s="12" t="n">
        <v>0.0</v>
      </c>
      <c r="V17" s="12" t="n">
        <v>0.0</v>
      </c>
      <c r="W17" s="12" t="n">
        <v>0.0</v>
      </c>
      <c r="X17" s="12" t="n">
        <v>1.0</v>
      </c>
      <c r="Y17" s="12" t="n">
        <v>0.0</v>
      </c>
      <c r="Z17" s="12" t="n">
        <v>0.0</v>
      </c>
      <c r="AA17" s="12" t="n">
        <v>0.0</v>
      </c>
      <c r="AB17" s="12" t="n">
        <v>0.0</v>
      </c>
      <c r="AC17" s="12" t="n">
        <v>0.0</v>
      </c>
      <c r="AD17" s="10" t="n">
        <f t="shared" si="0"/>
        <v>31.0</v>
      </c>
      <c r="AE17" s="37">
        <v>0</v>
      </c>
    </row>
    <row r="18" spans="1:31" x14ac:dyDescent="0.2">
      <c r="A18" s="9" t="s">
        <v>18</v>
      </c>
      <c r="B18" s="9" t="s">
        <v>319</v>
      </c>
      <c r="C18" s="12" t="n">
        <v>336.0</v>
      </c>
      <c r="D18" s="12" t="n">
        <v>480.0</v>
      </c>
      <c r="E18" s="12" t="n">
        <v>7.0</v>
      </c>
      <c r="F18" s="12" t="n">
        <v>140.0</v>
      </c>
      <c r="G18" s="12" t="n">
        <v>78.0</v>
      </c>
      <c r="H18" s="12" t="n">
        <v>2601.0</v>
      </c>
      <c r="I18" s="12" t="n">
        <v>124.0</v>
      </c>
      <c r="J18" s="12" t="n">
        <v>0.0</v>
      </c>
      <c r="K18" s="12" t="n">
        <v>1453.0</v>
      </c>
      <c r="L18" s="12" t="n">
        <v>11.0</v>
      </c>
      <c r="M18" s="12" t="n">
        <v>1036.0</v>
      </c>
      <c r="N18" s="12" t="n">
        <v>770.0</v>
      </c>
      <c r="O18" s="12" t="n">
        <v>0.0</v>
      </c>
      <c r="P18" s="12" t="n">
        <v>9.0</v>
      </c>
      <c r="Q18" s="12" t="n">
        <v>170.0</v>
      </c>
      <c r="R18" s="12" t="n">
        <v>98.0</v>
      </c>
      <c r="S18" s="12" t="n">
        <v>2088.0</v>
      </c>
      <c r="T18" s="12" t="n">
        <v>2.0</v>
      </c>
      <c r="U18" s="12" t="n">
        <v>14.0</v>
      </c>
      <c r="V18" s="12" t="n">
        <v>0.0</v>
      </c>
      <c r="W18" s="12" t="n">
        <v>0.0</v>
      </c>
      <c r="X18" s="12" t="n">
        <v>219.0</v>
      </c>
      <c r="Y18" s="12" t="n">
        <v>87.0</v>
      </c>
      <c r="Z18" s="12" t="n">
        <v>0.0</v>
      </c>
      <c r="AA18" s="12" t="n">
        <v>63.0</v>
      </c>
      <c r="AB18" s="12" t="n">
        <v>0.0</v>
      </c>
      <c r="AC18" s="12" t="n">
        <v>19.0</v>
      </c>
      <c r="AD18" s="10" t="n">
        <f t="shared" si="0"/>
        <v>9805.0</v>
      </c>
      <c r="AE18" s="37">
        <v>0</v>
      </c>
    </row>
    <row r="19" spans="1:31" x14ac:dyDescent="0.2">
      <c r="A19" s="9" t="s">
        <v>18</v>
      </c>
      <c r="B19" s="9" t="s">
        <v>318</v>
      </c>
      <c r="C19" s="12" t="n">
        <v>1.0</v>
      </c>
      <c r="D19" s="12" t="n">
        <v>1.0</v>
      </c>
      <c r="E19" s="12" t="n">
        <v>6.0</v>
      </c>
      <c r="F19" s="12" t="n">
        <v>0.0</v>
      </c>
      <c r="G19" s="12" t="n">
        <v>0.0</v>
      </c>
      <c r="H19" s="12" t="n">
        <v>3.0</v>
      </c>
      <c r="I19" s="12" t="n">
        <v>0.0</v>
      </c>
      <c r="J19" s="12" t="n">
        <v>0.0</v>
      </c>
      <c r="K19" s="12" t="n">
        <v>0.0</v>
      </c>
      <c r="L19" s="12" t="n">
        <v>0.0</v>
      </c>
      <c r="M19" s="12" t="n">
        <v>1.0</v>
      </c>
      <c r="N19" s="12" t="n">
        <v>1.0</v>
      </c>
      <c r="O19" s="12" t="n">
        <v>0.0</v>
      </c>
      <c r="P19" s="12" t="n">
        <v>0.0</v>
      </c>
      <c r="Q19" s="12" t="n">
        <v>0.0</v>
      </c>
      <c r="R19" s="12" t="n">
        <v>0.0</v>
      </c>
      <c r="S19" s="12" t="n">
        <v>4.0</v>
      </c>
      <c r="T19" s="12" t="n">
        <v>0.0</v>
      </c>
      <c r="U19" s="12" t="n">
        <v>0.0</v>
      </c>
      <c r="V19" s="12" t="n">
        <v>0.0</v>
      </c>
      <c r="W19" s="12" t="n">
        <v>0.0</v>
      </c>
      <c r="X19" s="12" t="n">
        <v>0.0</v>
      </c>
      <c r="Y19" s="12" t="n">
        <v>0.0</v>
      </c>
      <c r="Z19" s="12" t="n">
        <v>0.0</v>
      </c>
      <c r="AA19" s="12" t="n">
        <v>0.0</v>
      </c>
      <c r="AB19" s="12" t="n">
        <v>0.0</v>
      </c>
      <c r="AC19" s="12" t="n">
        <v>2.0</v>
      </c>
      <c r="AD19" s="10" t="n">
        <f t="shared" si="0"/>
        <v>19.0</v>
      </c>
      <c r="AE19" s="37">
        <v>0</v>
      </c>
    </row>
    <row r="20" spans="1:31" x14ac:dyDescent="0.2">
      <c r="A20" s="9" t="s">
        <v>20</v>
      </c>
      <c r="B20" s="9" t="s">
        <v>319</v>
      </c>
      <c r="C20" s="12" t="n">
        <v>103.0</v>
      </c>
      <c r="D20" s="12" t="n">
        <v>458.0</v>
      </c>
      <c r="E20" s="12" t="n">
        <v>7.0</v>
      </c>
      <c r="F20" s="12" t="n">
        <v>133.0</v>
      </c>
      <c r="G20" s="12" t="n">
        <v>38.0</v>
      </c>
      <c r="H20" s="12" t="n">
        <v>2028.0</v>
      </c>
      <c r="I20" s="12" t="n">
        <v>124.0</v>
      </c>
      <c r="J20" s="12" t="n">
        <v>0.0</v>
      </c>
      <c r="K20" s="12" t="n">
        <v>434.0</v>
      </c>
      <c r="L20" s="12" t="n">
        <v>7.0</v>
      </c>
      <c r="M20" s="12" t="n">
        <v>588.0</v>
      </c>
      <c r="N20" s="12" t="n">
        <v>737.0</v>
      </c>
      <c r="O20" s="12" t="n">
        <v>0.0</v>
      </c>
      <c r="P20" s="12" t="n">
        <v>9.0</v>
      </c>
      <c r="Q20" s="12" t="n">
        <v>115.0</v>
      </c>
      <c r="R20" s="12" t="n">
        <v>98.0</v>
      </c>
      <c r="S20" s="12" t="n">
        <v>1692.0</v>
      </c>
      <c r="T20" s="12" t="n">
        <v>0.0</v>
      </c>
      <c r="U20" s="12" t="n">
        <v>8.0</v>
      </c>
      <c r="V20" s="12" t="n">
        <v>0.0</v>
      </c>
      <c r="W20" s="12" t="n">
        <v>0.0</v>
      </c>
      <c r="X20" s="12" t="n">
        <v>131.0</v>
      </c>
      <c r="Y20" s="12" t="n">
        <v>19.0</v>
      </c>
      <c r="Z20" s="12" t="n">
        <v>0.0</v>
      </c>
      <c r="AA20" s="12" t="n">
        <v>61.0</v>
      </c>
      <c r="AB20" s="12" t="n">
        <v>0.0</v>
      </c>
      <c r="AC20" s="12" t="n">
        <v>10.0</v>
      </c>
      <c r="AD20" s="10" t="n">
        <f t="shared" si="0"/>
        <v>6800.0</v>
      </c>
      <c r="AE20" s="37">
        <v>0</v>
      </c>
    </row>
    <row r="21" spans="1:31" x14ac:dyDescent="0.2">
      <c r="A21" s="9" t="s">
        <v>20</v>
      </c>
      <c r="B21" s="9" t="s">
        <v>318</v>
      </c>
      <c r="C21" s="12" t="n">
        <v>1.0</v>
      </c>
      <c r="D21" s="12" t="n">
        <v>1.0</v>
      </c>
      <c r="E21" s="12" t="n">
        <v>6.0</v>
      </c>
      <c r="F21" s="12" t="n">
        <v>0.0</v>
      </c>
      <c r="G21" s="12" t="n">
        <v>0.0</v>
      </c>
      <c r="H21" s="12" t="n">
        <v>3.0</v>
      </c>
      <c r="I21" s="12" t="n">
        <v>0.0</v>
      </c>
      <c r="J21" s="12" t="n">
        <v>0.0</v>
      </c>
      <c r="K21" s="12" t="n">
        <v>0.0</v>
      </c>
      <c r="L21" s="12" t="n">
        <v>0.0</v>
      </c>
      <c r="M21" s="12" t="n">
        <v>1.0</v>
      </c>
      <c r="N21" s="12" t="n">
        <v>1.0</v>
      </c>
      <c r="O21" s="12" t="n">
        <v>0.0</v>
      </c>
      <c r="P21" s="12" t="n">
        <v>0.0</v>
      </c>
      <c r="Q21" s="12" t="n">
        <v>0.0</v>
      </c>
      <c r="R21" s="12" t="n">
        <v>0.0</v>
      </c>
      <c r="S21" s="12" t="n">
        <v>4.0</v>
      </c>
      <c r="T21" s="12" t="n">
        <v>0.0</v>
      </c>
      <c r="U21" s="12" t="n">
        <v>0.0</v>
      </c>
      <c r="V21" s="12" t="n">
        <v>0.0</v>
      </c>
      <c r="W21" s="12" t="n">
        <v>0.0</v>
      </c>
      <c r="X21" s="12" t="n">
        <v>0.0</v>
      </c>
      <c r="Y21" s="12" t="n">
        <v>0.0</v>
      </c>
      <c r="Z21" s="12" t="n">
        <v>0.0</v>
      </c>
      <c r="AA21" s="12" t="n">
        <v>0.0</v>
      </c>
      <c r="AB21" s="12" t="n">
        <v>0.0</v>
      </c>
      <c r="AC21" s="12" t="n">
        <v>2.0</v>
      </c>
      <c r="AD21" s="10" t="n">
        <f t="shared" si="0"/>
        <v>19.0</v>
      </c>
      <c r="AE21" s="37">
        <v>0</v>
      </c>
    </row>
    <row r="22" spans="1:31" x14ac:dyDescent="0.2">
      <c r="A22" s="9" t="s">
        <v>22</v>
      </c>
      <c r="B22" s="9" t="s">
        <v>319</v>
      </c>
      <c r="C22" s="12" t="n">
        <v>233.0</v>
      </c>
      <c r="D22" s="12" t="n">
        <v>22.0</v>
      </c>
      <c r="E22" s="12" t="n">
        <v>0.0</v>
      </c>
      <c r="F22" s="12" t="n">
        <v>7.0</v>
      </c>
      <c r="G22" s="12" t="n">
        <v>40.0</v>
      </c>
      <c r="H22" s="12" t="n">
        <v>573.0</v>
      </c>
      <c r="I22" s="12" t="n">
        <v>0.0</v>
      </c>
      <c r="J22" s="12" t="n">
        <v>0.0</v>
      </c>
      <c r="K22" s="12" t="n">
        <v>1019.0</v>
      </c>
      <c r="L22" s="12" t="n">
        <v>4.0</v>
      </c>
      <c r="M22" s="12" t="n">
        <v>448.0</v>
      </c>
      <c r="N22" s="12" t="n">
        <v>33.0</v>
      </c>
      <c r="O22" s="12" t="n">
        <v>0.0</v>
      </c>
      <c r="P22" s="12" t="n">
        <v>0.0</v>
      </c>
      <c r="Q22" s="12" t="n">
        <v>55.0</v>
      </c>
      <c r="R22" s="12" t="n">
        <v>0.0</v>
      </c>
      <c r="S22" s="12" t="n">
        <v>396.0</v>
      </c>
      <c r="T22" s="12" t="n">
        <v>2.0</v>
      </c>
      <c r="U22" s="12" t="n">
        <v>6.0</v>
      </c>
      <c r="V22" s="12" t="n">
        <v>0.0</v>
      </c>
      <c r="W22" s="12" t="n">
        <v>0.0</v>
      </c>
      <c r="X22" s="12" t="n">
        <v>88.0</v>
      </c>
      <c r="Y22" s="12" t="n">
        <v>68.0</v>
      </c>
      <c r="Z22" s="12" t="n">
        <v>0.0</v>
      </c>
      <c r="AA22" s="12" t="n">
        <v>2.0</v>
      </c>
      <c r="AB22" s="12" t="n">
        <v>0.0</v>
      </c>
      <c r="AC22" s="12" t="n">
        <v>9.0</v>
      </c>
      <c r="AD22" s="10" t="n">
        <f t="shared" si="0"/>
        <v>3005.0</v>
      </c>
      <c r="AE22" s="37">
        <v>0</v>
      </c>
    </row>
    <row r="23" spans="1:31" x14ac:dyDescent="0.2">
      <c r="A23" s="9" t="s">
        <v>22</v>
      </c>
      <c r="B23" s="9" t="s">
        <v>318</v>
      </c>
      <c r="C23" s="12" t="n">
        <v>0.0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0.0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10.0</v>
      </c>
      <c r="D25" s="12" t="n">
        <v>26.0</v>
      </c>
      <c r="E25" s="12" t="n">
        <v>1.0</v>
      </c>
      <c r="F25" s="12" t="n">
        <v>8.0</v>
      </c>
      <c r="G25" s="12" t="n">
        <v>6.0</v>
      </c>
      <c r="H25" s="63" t="n">
        <v>101.0</v>
      </c>
      <c r="I25" s="12" t="n">
        <v>4.0</v>
      </c>
      <c r="J25" s="12" t="n">
        <v>0.0</v>
      </c>
      <c r="K25" s="12" t="n">
        <v>55.0</v>
      </c>
      <c r="L25" s="12" t="n">
        <v>0.0</v>
      </c>
      <c r="M25" s="12" t="n">
        <v>108.0</v>
      </c>
      <c r="N25" s="12" t="n">
        <v>59.0</v>
      </c>
      <c r="O25" s="12" t="n">
        <v>0.0</v>
      </c>
      <c r="P25" s="12" t="n">
        <v>0.0</v>
      </c>
      <c r="Q25" s="12" t="n">
        <v>18.0</v>
      </c>
      <c r="R25" s="12" t="n">
        <v>22.0</v>
      </c>
      <c r="S25" s="12" t="n">
        <v>206.0</v>
      </c>
      <c r="T25" s="12" t="n">
        <v>0.0</v>
      </c>
      <c r="U25" s="12" t="n">
        <v>1.0</v>
      </c>
      <c r="V25" s="12" t="n">
        <v>0.0</v>
      </c>
      <c r="W25" s="12" t="n">
        <v>0.0</v>
      </c>
      <c r="X25" s="12" t="n">
        <v>2.0</v>
      </c>
      <c r="Y25" s="12" t="n">
        <v>7.0</v>
      </c>
      <c r="Z25" s="12" t="n">
        <v>0.0</v>
      </c>
      <c r="AA25" s="12" t="n">
        <v>2.0</v>
      </c>
      <c r="AB25" s="12" t="n">
        <v>0.0</v>
      </c>
      <c r="AC25" s="12" t="n">
        <v>1.0</v>
      </c>
      <c r="AD25" s="10" t="n">
        <f t="shared" si="0"/>
        <v>637.0</v>
      </c>
      <c r="AE25" s="37" t="n">
        <v>1.0</v>
      </c>
    </row>
    <row r="26" spans="1:31" x14ac:dyDescent="0.2">
      <c r="A26" s="9" t="s">
        <v>26</v>
      </c>
      <c r="B26" s="9" t="s">
        <v>319</v>
      </c>
      <c r="C26" s="12" t="n">
        <v>1.0</v>
      </c>
      <c r="D26" s="12" t="n">
        <v>0.0</v>
      </c>
      <c r="E26" s="12" t="n">
        <v>6.0</v>
      </c>
      <c r="F26" s="12" t="n">
        <v>0.0</v>
      </c>
      <c r="G26" s="12" t="n">
        <v>0.0</v>
      </c>
      <c r="H26" s="12" t="n">
        <v>0.0</v>
      </c>
      <c r="I26" s="12" t="n">
        <v>0.0</v>
      </c>
      <c r="J26" s="12" t="n">
        <v>0.0</v>
      </c>
      <c r="K26" s="12" t="n">
        <v>0.0</v>
      </c>
      <c r="L26" s="12" t="n">
        <v>0.0</v>
      </c>
      <c r="M26" s="12" t="n">
        <v>0.0</v>
      </c>
      <c r="N26" s="12" t="n">
        <v>2.0</v>
      </c>
      <c r="O26" s="12" t="n">
        <v>0.0</v>
      </c>
      <c r="P26" s="12" t="n">
        <v>0.0</v>
      </c>
      <c r="Q26" s="12" t="n">
        <v>0.0</v>
      </c>
      <c r="R26" s="12" t="n">
        <v>0.0</v>
      </c>
      <c r="S26" s="12" t="n">
        <v>3.0</v>
      </c>
      <c r="T26" s="12" t="n">
        <v>0.0</v>
      </c>
      <c r="U26" s="12" t="n">
        <v>0.0</v>
      </c>
      <c r="V26" s="12" t="n">
        <v>0.0</v>
      </c>
      <c r="W26" s="12" t="n">
        <v>0.0</v>
      </c>
      <c r="X26" s="12" t="n">
        <v>0.0</v>
      </c>
      <c r="Y26" s="12" t="n">
        <v>0.0</v>
      </c>
      <c r="Z26" s="12" t="n">
        <v>0.0</v>
      </c>
      <c r="AA26" s="12" t="n">
        <v>0.0</v>
      </c>
      <c r="AB26" s="12" t="n">
        <v>0.0</v>
      </c>
      <c r="AC26" s="12" t="n">
        <v>2.0</v>
      </c>
      <c r="AD26" s="10" t="n">
        <f t="shared" si="0"/>
        <v>14.0</v>
      </c>
      <c r="AE26" s="37">
        <v>0</v>
      </c>
    </row>
    <row r="27" spans="1:31" x14ac:dyDescent="0.2">
      <c r="A27" s="9" t="s">
        <v>26</v>
      </c>
      <c r="B27" s="9" t="s">
        <v>318</v>
      </c>
      <c r="C27" s="12" t="n">
        <v>332.0</v>
      </c>
      <c r="D27" s="12" t="n">
        <v>454.0</v>
      </c>
      <c r="E27" s="12" t="n">
        <v>6.0</v>
      </c>
      <c r="F27" s="12" t="n">
        <v>132.0</v>
      </c>
      <c r="G27" s="12" t="n">
        <v>74.0</v>
      </c>
      <c r="H27" s="63" t="n">
        <v>3514.0</v>
      </c>
      <c r="I27" s="12" t="n">
        <v>119.0</v>
      </c>
      <c r="J27" s="12" t="n">
        <v>0.0</v>
      </c>
      <c r="K27" s="12" t="n">
        <v>2313.0</v>
      </c>
      <c r="L27" s="12" t="n">
        <v>14.0</v>
      </c>
      <c r="M27" s="12" t="n">
        <v>954.0</v>
      </c>
      <c r="N27" s="12" t="n">
        <v>707.0</v>
      </c>
      <c r="O27" s="12" t="n">
        <v>0.0</v>
      </c>
      <c r="P27" s="12" t="n">
        <v>9.0</v>
      </c>
      <c r="Q27" s="12" t="n">
        <v>152.0</v>
      </c>
      <c r="R27" s="12" t="n">
        <v>76.0</v>
      </c>
      <c r="S27" s="12" t="n">
        <v>1907.0</v>
      </c>
      <c r="T27" s="12" t="n">
        <v>2.0</v>
      </c>
      <c r="U27" s="12" t="n">
        <v>12.0</v>
      </c>
      <c r="V27" s="12" t="n">
        <v>0.0</v>
      </c>
      <c r="W27" s="12" t="n">
        <v>0.0</v>
      </c>
      <c r="X27" s="12" t="n">
        <v>217.0</v>
      </c>
      <c r="Y27" s="12" t="n">
        <v>75.0</v>
      </c>
      <c r="Z27" s="12" t="n">
        <v>0.0</v>
      </c>
      <c r="AA27" s="12" t="n">
        <v>58.0</v>
      </c>
      <c r="AB27" s="12" t="n">
        <v>0.0</v>
      </c>
      <c r="AC27" s="12" t="n">
        <v>17.0</v>
      </c>
      <c r="AD27" s="10" t="n">
        <f t="shared" si="0"/>
        <v>11144.0</v>
      </c>
      <c r="AE27" s="37" t="n">
        <v>1.0</v>
      </c>
    </row>
    <row r="28" spans="1:31" x14ac:dyDescent="0.2">
      <c r="A28" s="9" t="s">
        <v>28</v>
      </c>
      <c r="B28" s="9" t="s">
        <v>319</v>
      </c>
      <c r="C28" s="12" t="n">
        <v>291.0</v>
      </c>
      <c r="D28" s="12" t="n">
        <v>64.0</v>
      </c>
      <c r="E28" s="12" t="n">
        <v>0.0</v>
      </c>
      <c r="F28" s="12" t="n">
        <v>0.0</v>
      </c>
      <c r="G28" s="12" t="n">
        <v>138.0</v>
      </c>
      <c r="H28" s="12" t="n">
        <v>5513.0</v>
      </c>
      <c r="I28" s="12" t="n">
        <v>11.0</v>
      </c>
      <c r="J28" s="12" t="n">
        <v>1.0</v>
      </c>
      <c r="K28" s="12" t="n">
        <v>376.0</v>
      </c>
      <c r="L28" s="12" t="n">
        <v>38.0</v>
      </c>
      <c r="M28" s="12" t="n">
        <v>157.0</v>
      </c>
      <c r="N28" s="12" t="n">
        <v>1674.0</v>
      </c>
      <c r="O28" s="12" t="n">
        <v>0.0</v>
      </c>
      <c r="P28" s="12" t="n">
        <v>1.0</v>
      </c>
      <c r="Q28" s="12" t="n">
        <v>1.0</v>
      </c>
      <c r="R28" s="12" t="n">
        <v>7.0</v>
      </c>
      <c r="S28" s="12" t="n">
        <v>35.0</v>
      </c>
      <c r="T28" s="12" t="n">
        <v>0.0</v>
      </c>
      <c r="U28" s="12" t="n">
        <v>19.0</v>
      </c>
      <c r="V28" s="12" t="n">
        <v>0.0</v>
      </c>
      <c r="W28" s="12" t="n">
        <v>0.0</v>
      </c>
      <c r="X28" s="12" t="n">
        <v>53.0</v>
      </c>
      <c r="Y28" s="12" t="n">
        <v>15.0</v>
      </c>
      <c r="Z28" s="12" t="n">
        <v>0.0</v>
      </c>
      <c r="AA28" s="12" t="n">
        <v>31.0</v>
      </c>
      <c r="AB28" s="12" t="n">
        <v>0.0</v>
      </c>
      <c r="AC28" s="12" t="n">
        <v>4.0</v>
      </c>
      <c r="AD28" s="10" t="n">
        <f t="shared" si="0"/>
        <v>8429.0</v>
      </c>
      <c r="AE28" s="37">
        <v>0</v>
      </c>
    </row>
    <row r="29" spans="1:31" x14ac:dyDescent="0.2">
      <c r="A29" s="9" t="s">
        <v>28</v>
      </c>
      <c r="B29" s="9" t="s">
        <v>318</v>
      </c>
      <c r="C29" s="12" t="n">
        <v>1.0</v>
      </c>
      <c r="D29" s="12" t="n">
        <v>3.0</v>
      </c>
      <c r="E29" s="12" t="n">
        <v>2.0</v>
      </c>
      <c r="F29" s="12" t="n">
        <v>0.0</v>
      </c>
      <c r="G29" s="12" t="n">
        <v>0.0</v>
      </c>
      <c r="H29" s="12" t="n">
        <v>8.0</v>
      </c>
      <c r="I29" s="12" t="n">
        <v>1.0</v>
      </c>
      <c r="J29" s="12" t="n">
        <v>0.0</v>
      </c>
      <c r="K29" s="12" t="n">
        <v>3.0</v>
      </c>
      <c r="L29" s="12" t="n">
        <v>0.0</v>
      </c>
      <c r="M29" s="12" t="n">
        <v>4.0</v>
      </c>
      <c r="N29" s="12" t="n">
        <v>6.0</v>
      </c>
      <c r="O29" s="12" t="n">
        <v>1.0</v>
      </c>
      <c r="P29" s="12" t="n">
        <v>0.0</v>
      </c>
      <c r="Q29" s="12" t="n">
        <v>1.0</v>
      </c>
      <c r="R29" s="12" t="n">
        <v>1.0</v>
      </c>
      <c r="S29" s="12" t="n">
        <v>29.0</v>
      </c>
      <c r="T29" s="12" t="n">
        <v>0.0</v>
      </c>
      <c r="U29" s="12" t="n">
        <v>0.0</v>
      </c>
      <c r="V29" s="12" t="n">
        <v>0.0</v>
      </c>
      <c r="W29" s="12" t="n">
        <v>0.0</v>
      </c>
      <c r="X29" s="12" t="n">
        <v>1.0</v>
      </c>
      <c r="Y29" s="12" t="n">
        <v>1.0</v>
      </c>
      <c r="Z29" s="12" t="n">
        <v>0.0</v>
      </c>
      <c r="AA29" s="12" t="n">
        <v>0.0</v>
      </c>
      <c r="AB29" s="12" t="n">
        <v>0.0</v>
      </c>
      <c r="AC29" s="12" t="n">
        <v>0.0</v>
      </c>
      <c r="AD29" s="10" t="n">
        <f t="shared" si="0"/>
        <v>62.0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5.0</v>
      </c>
      <c r="D31" s="12" t="n">
        <v>0.0</v>
      </c>
      <c r="E31" s="12" t="n">
        <v>0.0</v>
      </c>
      <c r="F31" s="12" t="n">
        <v>0.0</v>
      </c>
      <c r="G31" s="12" t="n">
        <v>0.0</v>
      </c>
      <c r="H31" s="12" t="n">
        <v>24.0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29.0</v>
      </c>
      <c r="AE31" s="37">
        <v>0</v>
      </c>
    </row>
    <row r="32" spans="1:31" x14ac:dyDescent="0.2">
      <c r="A32" s="9" t="s">
        <v>32</v>
      </c>
      <c r="B32" s="9" t="s">
        <v>319</v>
      </c>
      <c r="C32" s="12" t="n">
        <v>1.0</v>
      </c>
      <c r="D32" s="12" t="n">
        <v>3.0</v>
      </c>
      <c r="E32" s="12" t="n">
        <v>2.0</v>
      </c>
      <c r="F32" s="12" t="n">
        <v>0.0</v>
      </c>
      <c r="G32" s="12" t="n">
        <v>0.0</v>
      </c>
      <c r="H32" s="12" t="n">
        <v>8.0</v>
      </c>
      <c r="I32" s="12" t="n">
        <v>1.0</v>
      </c>
      <c r="J32" s="12" t="n">
        <v>0.0</v>
      </c>
      <c r="K32" s="12" t="n">
        <v>3.0</v>
      </c>
      <c r="L32" s="12" t="n">
        <v>0.0</v>
      </c>
      <c r="M32" s="12" t="n">
        <v>4.0</v>
      </c>
      <c r="N32" s="12" t="n">
        <v>6.0</v>
      </c>
      <c r="O32" s="12" t="n">
        <v>1.0</v>
      </c>
      <c r="P32" s="12" t="n">
        <v>0.0</v>
      </c>
      <c r="Q32" s="12" t="n">
        <v>1.0</v>
      </c>
      <c r="R32" s="12" t="n">
        <v>1.0</v>
      </c>
      <c r="S32" s="12" t="n">
        <v>29.0</v>
      </c>
      <c r="T32" s="12" t="n">
        <v>0.0</v>
      </c>
      <c r="U32" s="12" t="n">
        <v>0.0</v>
      </c>
      <c r="V32" s="12" t="n">
        <v>0.0</v>
      </c>
      <c r="W32" s="12" t="n">
        <v>0.0</v>
      </c>
      <c r="X32" s="12" t="n">
        <v>1.0</v>
      </c>
      <c r="Y32" s="12" t="n">
        <v>1.0</v>
      </c>
      <c r="Z32" s="12" t="n">
        <v>0.0</v>
      </c>
      <c r="AA32" s="12" t="n">
        <v>0.0</v>
      </c>
      <c r="AB32" s="12" t="n">
        <v>0.0</v>
      </c>
      <c r="AC32" s="12" t="n">
        <v>0.0</v>
      </c>
      <c r="AD32" s="10" t="n">
        <f t="shared" si="0"/>
        <v>62.0</v>
      </c>
      <c r="AE32" s="37">
        <v>0</v>
      </c>
    </row>
    <row r="33" spans="1:31" x14ac:dyDescent="0.2">
      <c r="A33" s="9" t="s">
        <v>32</v>
      </c>
      <c r="B33" s="9" t="s">
        <v>318</v>
      </c>
      <c r="C33" s="12" t="n">
        <v>306.0</v>
      </c>
      <c r="D33" s="12" t="n">
        <v>64.0</v>
      </c>
      <c r="E33" s="12" t="n">
        <v>0.0</v>
      </c>
      <c r="F33" s="12" t="n">
        <v>0.0</v>
      </c>
      <c r="G33" s="12" t="n">
        <v>146.0</v>
      </c>
      <c r="H33" s="12" t="n">
        <v>5514.0</v>
      </c>
      <c r="I33" s="12" t="n">
        <v>11.0</v>
      </c>
      <c r="J33" s="12" t="n">
        <v>1.0</v>
      </c>
      <c r="K33" s="12" t="n">
        <v>377.0</v>
      </c>
      <c r="L33" s="12" t="n">
        <v>40.0</v>
      </c>
      <c r="M33" s="12" t="n">
        <v>163.0</v>
      </c>
      <c r="N33" s="12" t="n">
        <v>1820.0</v>
      </c>
      <c r="O33" s="12" t="n">
        <v>0.0</v>
      </c>
      <c r="P33" s="12" t="n">
        <v>1.0</v>
      </c>
      <c r="Q33" s="12" t="n">
        <v>1.0</v>
      </c>
      <c r="R33" s="12" t="n">
        <v>7.0</v>
      </c>
      <c r="S33" s="12" t="n">
        <v>35.0</v>
      </c>
      <c r="T33" s="12" t="n">
        <v>0.0</v>
      </c>
      <c r="U33" s="12" t="n">
        <v>20.0</v>
      </c>
      <c r="V33" s="12" t="n">
        <v>0.0</v>
      </c>
      <c r="W33" s="12" t="n">
        <v>0.0</v>
      </c>
      <c r="X33" s="12" t="n">
        <v>55.0</v>
      </c>
      <c r="Y33" s="12" t="n">
        <v>15.0</v>
      </c>
      <c r="Z33" s="12" t="n">
        <v>0.0</v>
      </c>
      <c r="AA33" s="12" t="n">
        <v>36.0</v>
      </c>
      <c r="AB33" s="12" t="n">
        <v>0.0</v>
      </c>
      <c r="AC33" s="12" t="n">
        <v>4.0</v>
      </c>
      <c r="AD33" s="10" t="n">
        <f t="shared" si="0"/>
        <v>8616.0</v>
      </c>
      <c r="AE33" s="37">
        <v>0</v>
      </c>
    </row>
    <row r="34" spans="1:31" x14ac:dyDescent="0.2">
      <c r="A34" s="9" t="s">
        <v>34</v>
      </c>
      <c r="B34" s="9" t="s">
        <v>319</v>
      </c>
      <c r="C34" s="12" t="n">
        <v>0.0</v>
      </c>
      <c r="D34" s="12" t="n">
        <v>0.0</v>
      </c>
      <c r="E34" s="12" t="n">
        <v>1.0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1.0</v>
      </c>
      <c r="T34" s="12" t="n">
        <v>0.0</v>
      </c>
      <c r="U34" s="12" t="n">
        <v>0.0</v>
      </c>
      <c r="V34" s="12" t="n">
        <v>0.0</v>
      </c>
      <c r="W34" s="12" t="n">
        <v>0.0</v>
      </c>
      <c r="X34" s="12" t="n">
        <v>0.0</v>
      </c>
      <c r="Y34" s="12" t="n">
        <v>0.0</v>
      </c>
      <c r="Z34" s="12" t="n">
        <v>0.0</v>
      </c>
      <c r="AA34" s="12" t="n">
        <v>0.0</v>
      </c>
      <c r="AB34" s="12" t="n">
        <v>0.0</v>
      </c>
      <c r="AC34" s="12" t="n">
        <v>0.0</v>
      </c>
      <c r="AD34" s="10" t="n">
        <f t="shared" si="0"/>
        <v>2.0</v>
      </c>
      <c r="AE34" s="37">
        <v>0</v>
      </c>
    </row>
    <row r="35" spans="1:31" x14ac:dyDescent="0.2">
      <c r="A35" s="9" t="s">
        <v>34</v>
      </c>
      <c r="B35" s="9" t="s">
        <v>318</v>
      </c>
      <c r="C35" s="12" t="n">
        <v>12.0</v>
      </c>
      <c r="D35" s="12" t="n">
        <v>1.0</v>
      </c>
      <c r="E35" s="12" t="n">
        <v>0.0</v>
      </c>
      <c r="F35" s="12" t="n">
        <v>0.0</v>
      </c>
      <c r="G35" s="12" t="n">
        <v>1.0</v>
      </c>
      <c r="H35" s="12" t="n">
        <v>556.0</v>
      </c>
      <c r="I35" s="12" t="n">
        <v>0.0</v>
      </c>
      <c r="J35" s="12" t="n">
        <v>0.0</v>
      </c>
      <c r="K35" s="12" t="n">
        <v>2.0</v>
      </c>
      <c r="L35" s="12" t="n">
        <v>3.0</v>
      </c>
      <c r="M35" s="12" t="n">
        <v>5.0</v>
      </c>
      <c r="N35" s="12" t="n">
        <v>97.0</v>
      </c>
      <c r="O35" s="12" t="n">
        <v>0.0</v>
      </c>
      <c r="P35" s="12" t="n">
        <v>0.0</v>
      </c>
      <c r="Q35" s="12" t="n">
        <v>0.0</v>
      </c>
      <c r="R35" s="12" t="n">
        <v>1.0</v>
      </c>
      <c r="S35" s="12" t="n">
        <v>1.0</v>
      </c>
      <c r="T35" s="12" t="n">
        <v>0.0</v>
      </c>
      <c r="U35" s="12" t="n">
        <v>3.0</v>
      </c>
      <c r="V35" s="12" t="n">
        <v>0.0</v>
      </c>
      <c r="W35" s="12" t="n">
        <v>0.0</v>
      </c>
      <c r="X35" s="12" t="n">
        <v>3.0</v>
      </c>
      <c r="Y35" s="12" t="n">
        <v>0.0</v>
      </c>
      <c r="Z35" s="12" t="n">
        <v>0.0</v>
      </c>
      <c r="AA35" s="12" t="n">
        <v>4.0</v>
      </c>
      <c r="AB35" s="12" t="n">
        <v>0.0</v>
      </c>
      <c r="AC35" s="12" t="n">
        <v>0.0</v>
      </c>
      <c r="AD35" s="10" t="n">
        <f t="shared" si="0"/>
        <v>689.0</v>
      </c>
      <c r="AE35" s="37">
        <v>0</v>
      </c>
    </row>
    <row r="36" spans="1:31" x14ac:dyDescent="0.2">
      <c r="A36" s="9" t="s">
        <v>36</v>
      </c>
      <c r="B36" s="9" t="s">
        <v>319</v>
      </c>
      <c r="C36" s="12" t="n">
        <v>1.0</v>
      </c>
      <c r="D36" s="12" t="n">
        <v>3.0</v>
      </c>
      <c r="E36" s="12" t="n">
        <v>1.0</v>
      </c>
      <c r="F36" s="12" t="n">
        <v>0.0</v>
      </c>
      <c r="G36" s="12" t="n">
        <v>0.0</v>
      </c>
      <c r="H36" s="12" t="n">
        <v>10.0</v>
      </c>
      <c r="I36" s="12" t="n">
        <v>1.0</v>
      </c>
      <c r="J36" s="12" t="n">
        <v>0.0</v>
      </c>
      <c r="K36" s="12" t="n">
        <v>3.0</v>
      </c>
      <c r="L36" s="12" t="n">
        <v>0.0</v>
      </c>
      <c r="M36" s="12" t="n">
        <v>5.0</v>
      </c>
      <c r="N36" s="12" t="n">
        <v>6.0</v>
      </c>
      <c r="O36" s="12" t="n">
        <v>10.0</v>
      </c>
      <c r="P36" s="12" t="n">
        <v>0.0</v>
      </c>
      <c r="Q36" s="12" t="n">
        <v>1.0</v>
      </c>
      <c r="R36" s="12" t="n">
        <v>1.0</v>
      </c>
      <c r="S36" s="12" t="n">
        <v>29.0</v>
      </c>
      <c r="T36" s="12" t="n">
        <v>0.0</v>
      </c>
      <c r="U36" s="12" t="n">
        <v>0.0</v>
      </c>
      <c r="V36" s="12" t="n">
        <v>1.0</v>
      </c>
      <c r="W36" s="12" t="n">
        <v>0.0</v>
      </c>
      <c r="X36" s="12" t="n">
        <v>1.0</v>
      </c>
      <c r="Y36" s="12" t="n">
        <v>0.0</v>
      </c>
      <c r="Z36" s="12" t="n">
        <v>0.0</v>
      </c>
      <c r="AA36" s="12" t="n">
        <v>0.0</v>
      </c>
      <c r="AB36" s="12" t="n">
        <v>0.0</v>
      </c>
      <c r="AC36" s="12" t="n">
        <v>0.0</v>
      </c>
      <c r="AD36" s="10" t="n">
        <f t="shared" si="0"/>
        <v>73.0</v>
      </c>
      <c r="AE36" s="37">
        <v>0</v>
      </c>
    </row>
    <row r="37" spans="1:31" x14ac:dyDescent="0.2">
      <c r="A37" s="9" t="s">
        <v>36</v>
      </c>
      <c r="B37" s="9" t="s">
        <v>318</v>
      </c>
      <c r="C37" s="12" t="n">
        <v>288.0</v>
      </c>
      <c r="D37" s="12" t="n">
        <v>38.0</v>
      </c>
      <c r="E37" s="12" t="n">
        <v>0.0</v>
      </c>
      <c r="F37" s="12" t="n">
        <v>1.0</v>
      </c>
      <c r="G37" s="12" t="n">
        <v>124.0</v>
      </c>
      <c r="H37" s="12" t="n">
        <v>4986.0</v>
      </c>
      <c r="I37" s="12" t="n">
        <v>10.0</v>
      </c>
      <c r="J37" s="12" t="n">
        <v>1.0</v>
      </c>
      <c r="K37" s="12" t="n">
        <v>365.0</v>
      </c>
      <c r="L37" s="12" t="n">
        <v>34.0</v>
      </c>
      <c r="M37" s="12" t="n">
        <v>133.0</v>
      </c>
      <c r="N37" s="12" t="n">
        <v>1610.0</v>
      </c>
      <c r="O37" s="12" t="n">
        <v>0.0</v>
      </c>
      <c r="P37" s="12" t="n">
        <v>1.0</v>
      </c>
      <c r="Q37" s="12" t="n">
        <v>1.0</v>
      </c>
      <c r="R37" s="12" t="n">
        <v>9.0</v>
      </c>
      <c r="S37" s="12" t="n">
        <v>30.0</v>
      </c>
      <c r="T37" s="12" t="n">
        <v>0.0</v>
      </c>
      <c r="U37" s="12" t="n">
        <v>21.0</v>
      </c>
      <c r="V37" s="12" t="n">
        <v>0.0</v>
      </c>
      <c r="W37" s="12" t="n">
        <v>0.0</v>
      </c>
      <c r="X37" s="12" t="n">
        <v>40.0</v>
      </c>
      <c r="Y37" s="12" t="n">
        <v>9.0</v>
      </c>
      <c r="Z37" s="12" t="n">
        <v>0.0</v>
      </c>
      <c r="AA37" s="12" t="n">
        <v>32.0</v>
      </c>
      <c r="AB37" s="12" t="n">
        <v>0.0</v>
      </c>
      <c r="AC37" s="12" t="n">
        <v>3.0</v>
      </c>
      <c r="AD37" s="10" t="n">
        <f t="shared" si="0"/>
        <v>7736.0</v>
      </c>
      <c r="AE37" s="37">
        <v>0</v>
      </c>
    </row>
    <row r="38" spans="1:31" x14ac:dyDescent="0.2">
      <c r="A38" s="9" t="s">
        <v>38</v>
      </c>
      <c r="B38" s="9" t="s">
        <v>319</v>
      </c>
      <c r="C38" s="12" t="n">
        <v>1.0</v>
      </c>
      <c r="D38" s="12" t="n">
        <v>1.0</v>
      </c>
      <c r="E38" s="12" t="n">
        <v>1.0</v>
      </c>
      <c r="F38" s="12" t="n">
        <v>0.0</v>
      </c>
      <c r="G38" s="12" t="n">
        <v>0.0</v>
      </c>
      <c r="H38" s="12" t="n">
        <v>5.0</v>
      </c>
      <c r="I38" s="12" t="n">
        <v>0.0</v>
      </c>
      <c r="J38" s="12" t="n">
        <v>0.0</v>
      </c>
      <c r="K38" s="12" t="n">
        <v>2.0</v>
      </c>
      <c r="L38" s="12" t="n">
        <v>0.0</v>
      </c>
      <c r="M38" s="12" t="n">
        <v>0.0</v>
      </c>
      <c r="N38" s="12" t="n">
        <v>2.0</v>
      </c>
      <c r="O38" s="12" t="n">
        <v>1.0</v>
      </c>
      <c r="P38" s="12" t="n">
        <v>0.0</v>
      </c>
      <c r="Q38" s="12" t="n">
        <v>0.0</v>
      </c>
      <c r="R38" s="12" t="n">
        <v>0.0</v>
      </c>
      <c r="S38" s="12" t="n">
        <v>8.0</v>
      </c>
      <c r="T38" s="12" t="n">
        <v>0.0</v>
      </c>
      <c r="U38" s="12" t="n">
        <v>0.0</v>
      </c>
      <c r="V38" s="12" t="n">
        <v>1.0</v>
      </c>
      <c r="W38" s="12" t="n">
        <v>0.0</v>
      </c>
      <c r="X38" s="12" t="n">
        <v>0.0</v>
      </c>
      <c r="Y38" s="12" t="n">
        <v>0.0</v>
      </c>
      <c r="Z38" s="12" t="n">
        <v>0.0</v>
      </c>
      <c r="AA38" s="12" t="n">
        <v>0.0</v>
      </c>
      <c r="AB38" s="12" t="n">
        <v>0.0</v>
      </c>
      <c r="AC38" s="12" t="n">
        <v>0.0</v>
      </c>
      <c r="AD38" s="10" t="n">
        <f t="shared" si="0"/>
        <v>22.0</v>
      </c>
      <c r="AE38" s="37">
        <v>0</v>
      </c>
    </row>
    <row r="39" spans="1:31" x14ac:dyDescent="0.2">
      <c r="A39" s="9" t="s">
        <v>38</v>
      </c>
      <c r="B39" s="9" t="s">
        <v>318</v>
      </c>
      <c r="C39" s="12" t="n">
        <v>168.0</v>
      </c>
      <c r="D39" s="12" t="n">
        <v>8.0</v>
      </c>
      <c r="E39" s="12" t="n">
        <v>0.0</v>
      </c>
      <c r="F39" s="12" t="n">
        <v>0.0</v>
      </c>
      <c r="G39" s="12" t="n">
        <v>112.0</v>
      </c>
      <c r="H39" s="12" t="n">
        <v>3201.0</v>
      </c>
      <c r="I39" s="12" t="n">
        <v>8.0</v>
      </c>
      <c r="J39" s="12" t="n">
        <v>1.0</v>
      </c>
      <c r="K39" s="12" t="n">
        <v>351.0</v>
      </c>
      <c r="L39" s="12" t="n">
        <v>11.0</v>
      </c>
      <c r="M39" s="12" t="n">
        <v>73.0</v>
      </c>
      <c r="N39" s="12" t="n">
        <v>934.0</v>
      </c>
      <c r="O39" s="12" t="n">
        <v>0.0</v>
      </c>
      <c r="P39" s="12" t="n">
        <v>0.0</v>
      </c>
      <c r="Q39" s="12" t="n">
        <v>0.0</v>
      </c>
      <c r="R39" s="12" t="n">
        <v>5.0</v>
      </c>
      <c r="S39" s="12" t="n">
        <v>14.0</v>
      </c>
      <c r="T39" s="12" t="n">
        <v>0.0</v>
      </c>
      <c r="U39" s="12" t="n">
        <v>12.0</v>
      </c>
      <c r="V39" s="12" t="n">
        <v>0.0</v>
      </c>
      <c r="W39" s="12" t="n">
        <v>0.0</v>
      </c>
      <c r="X39" s="12" t="n">
        <v>29.0</v>
      </c>
      <c r="Y39" s="12" t="n">
        <v>9.0</v>
      </c>
      <c r="Z39" s="12" t="n">
        <v>0.0</v>
      </c>
      <c r="AA39" s="12" t="n">
        <v>11.0</v>
      </c>
      <c r="AB39" s="12" t="n">
        <v>0.0</v>
      </c>
      <c r="AC39" s="12" t="n">
        <v>1.0</v>
      </c>
      <c r="AD39" s="10" t="n">
        <f t="shared" si="0"/>
        <v>4948.0</v>
      </c>
      <c r="AE39" s="37">
        <v>0</v>
      </c>
    </row>
    <row r="40" spans="1:31" x14ac:dyDescent="0.2">
      <c r="A40" s="9" t="s">
        <v>40</v>
      </c>
      <c r="B40" s="9" t="s">
        <v>319</v>
      </c>
      <c r="C40" s="12" t="n">
        <v>0.0</v>
      </c>
      <c r="D40" s="12" t="n">
        <v>2.0</v>
      </c>
      <c r="E40" s="12" t="n">
        <v>0.0</v>
      </c>
      <c r="F40" s="12" t="n">
        <v>0.0</v>
      </c>
      <c r="G40" s="12" t="n">
        <v>0.0</v>
      </c>
      <c r="H40" s="12" t="n">
        <v>5.0</v>
      </c>
      <c r="I40" s="12" t="n">
        <v>1.0</v>
      </c>
      <c r="J40" s="12" t="n">
        <v>0.0</v>
      </c>
      <c r="K40" s="12" t="n">
        <v>1.0</v>
      </c>
      <c r="L40" s="12" t="n">
        <v>0.0</v>
      </c>
      <c r="M40" s="12" t="n">
        <v>5.0</v>
      </c>
      <c r="N40" s="12" t="n">
        <v>4.0</v>
      </c>
      <c r="O40" s="12" t="n">
        <v>9.0</v>
      </c>
      <c r="P40" s="12" t="n">
        <v>0.0</v>
      </c>
      <c r="Q40" s="12" t="n">
        <v>1.0</v>
      </c>
      <c r="R40" s="12" t="n">
        <v>1.0</v>
      </c>
      <c r="S40" s="12" t="n">
        <v>21.0</v>
      </c>
      <c r="T40" s="12" t="n">
        <v>0.0</v>
      </c>
      <c r="U40" s="12" t="n">
        <v>0.0</v>
      </c>
      <c r="V40" s="12" t="n">
        <v>0.0</v>
      </c>
      <c r="W40" s="12" t="n">
        <v>0.0</v>
      </c>
      <c r="X40" s="12" t="n">
        <v>1.0</v>
      </c>
      <c r="Y40" s="12" t="n">
        <v>0.0</v>
      </c>
      <c r="Z40" s="12" t="n">
        <v>0.0</v>
      </c>
      <c r="AA40" s="12" t="n">
        <v>0.0</v>
      </c>
      <c r="AB40" s="12" t="n">
        <v>0.0</v>
      </c>
      <c r="AC40" s="12" t="n">
        <v>0.0</v>
      </c>
      <c r="AD40" s="10" t="n">
        <f t="shared" si="0"/>
        <v>51.0</v>
      </c>
      <c r="AE40" s="37">
        <v>0</v>
      </c>
    </row>
    <row r="41" spans="1:31" x14ac:dyDescent="0.2">
      <c r="A41" s="9" t="s">
        <v>40</v>
      </c>
      <c r="B41" s="9" t="s">
        <v>318</v>
      </c>
      <c r="C41" s="12" t="n">
        <v>120.0</v>
      </c>
      <c r="D41" s="12" t="n">
        <v>30.0</v>
      </c>
      <c r="E41" s="12" t="n">
        <v>0.0</v>
      </c>
      <c r="F41" s="12" t="n">
        <v>1.0</v>
      </c>
      <c r="G41" s="12" t="n">
        <v>12.0</v>
      </c>
      <c r="H41" s="12" t="n">
        <v>1785.0</v>
      </c>
      <c r="I41" s="12" t="n">
        <v>2.0</v>
      </c>
      <c r="J41" s="12" t="n">
        <v>0.0</v>
      </c>
      <c r="K41" s="12" t="n">
        <v>14.0</v>
      </c>
      <c r="L41" s="12" t="n">
        <v>23.0</v>
      </c>
      <c r="M41" s="12" t="n">
        <v>60.0</v>
      </c>
      <c r="N41" s="12" t="n">
        <v>676.0</v>
      </c>
      <c r="O41" s="12" t="n">
        <v>0.0</v>
      </c>
      <c r="P41" s="12" t="n">
        <v>1.0</v>
      </c>
      <c r="Q41" s="12" t="n">
        <v>1.0</v>
      </c>
      <c r="R41" s="12" t="n">
        <v>4.0</v>
      </c>
      <c r="S41" s="12" t="n">
        <v>16.0</v>
      </c>
      <c r="T41" s="12" t="n">
        <v>0.0</v>
      </c>
      <c r="U41" s="12" t="n">
        <v>9.0</v>
      </c>
      <c r="V41" s="12" t="n">
        <v>0.0</v>
      </c>
      <c r="W41" s="12" t="n">
        <v>0.0</v>
      </c>
      <c r="X41" s="12" t="n">
        <v>11.0</v>
      </c>
      <c r="Y41" s="12" t="n">
        <v>0.0</v>
      </c>
      <c r="Z41" s="12" t="n">
        <v>0.0</v>
      </c>
      <c r="AA41" s="12" t="n">
        <v>21.0</v>
      </c>
      <c r="AB41" s="12" t="n">
        <v>0.0</v>
      </c>
      <c r="AC41" s="12" t="n">
        <v>2.0</v>
      </c>
      <c r="AD41" s="10" t="n">
        <f t="shared" si="0"/>
        <v>2788.0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14.0</v>
      </c>
      <c r="D43" s="12" t="n">
        <v>21.0</v>
      </c>
      <c r="E43" s="12" t="n">
        <v>0.0</v>
      </c>
      <c r="F43" s="12" t="n">
        <v>0.0</v>
      </c>
      <c r="G43" s="12" t="n">
        <v>8.0</v>
      </c>
      <c r="H43" s="12" t="n">
        <v>1.0</v>
      </c>
      <c r="I43" s="12" t="n">
        <v>0.0</v>
      </c>
      <c r="J43" s="12" t="n">
        <v>0.0</v>
      </c>
      <c r="K43" s="12" t="n">
        <v>4.0</v>
      </c>
      <c r="L43" s="12" t="n">
        <v>2.0</v>
      </c>
      <c r="M43" s="12" t="n">
        <v>6.0</v>
      </c>
      <c r="N43" s="12" t="n">
        <v>146.0</v>
      </c>
      <c r="O43" s="12" t="n">
        <v>0.0</v>
      </c>
      <c r="P43" s="12" t="n">
        <v>0.0</v>
      </c>
      <c r="Q43" s="12" t="n">
        <v>0.0</v>
      </c>
      <c r="R43" s="12" t="n">
        <v>0.0</v>
      </c>
      <c r="S43" s="12" t="n">
        <v>0.0</v>
      </c>
      <c r="T43" s="12" t="n">
        <v>0.0</v>
      </c>
      <c r="U43" s="12" t="n">
        <v>1.0</v>
      </c>
      <c r="V43" s="12" t="n">
        <v>0.0</v>
      </c>
      <c r="W43" s="12" t="n">
        <v>0.0</v>
      </c>
      <c r="X43" s="12" t="n">
        <v>2.0</v>
      </c>
      <c r="Y43" s="12" t="n">
        <v>0.0</v>
      </c>
      <c r="Z43" s="12" t="n">
        <v>0.0</v>
      </c>
      <c r="AA43" s="12" t="n">
        <v>4.0</v>
      </c>
      <c r="AB43" s="12" t="n">
        <v>0.0</v>
      </c>
      <c r="AC43" s="12" t="n">
        <v>0.0</v>
      </c>
      <c r="AD43" s="10" t="n">
        <f t="shared" si="0"/>
        <v>209.0</v>
      </c>
      <c r="AE43" s="37">
        <v>0</v>
      </c>
    </row>
    <row r="44" spans="1:31" x14ac:dyDescent="0.2">
      <c r="A44" s="9" t="s">
        <v>44</v>
      </c>
      <c r="B44" s="9" t="s">
        <v>319</v>
      </c>
      <c r="C44" s="12" t="n">
        <v>3.0</v>
      </c>
      <c r="D44" s="12" t="n">
        <v>0.0</v>
      </c>
      <c r="E44" s="12" t="n">
        <v>0.0</v>
      </c>
      <c r="F44" s="12" t="n">
        <v>0.0</v>
      </c>
      <c r="G44" s="12" t="n">
        <v>0.0</v>
      </c>
      <c r="H44" s="12" t="n">
        <v>0.0</v>
      </c>
      <c r="I44" s="12" t="n">
        <v>0.0</v>
      </c>
      <c r="J44" s="12" t="n">
        <v>0.0</v>
      </c>
      <c r="K44" s="12" t="n">
        <v>1.0</v>
      </c>
      <c r="L44" s="12" t="n">
        <v>1.0</v>
      </c>
      <c r="M44" s="12" t="n">
        <v>0.0</v>
      </c>
      <c r="N44" s="12" t="n">
        <v>84.0</v>
      </c>
      <c r="O44" s="12" t="n">
        <v>0.0</v>
      </c>
      <c r="P44" s="12" t="n">
        <v>0.0</v>
      </c>
      <c r="Q44" s="12" t="n">
        <v>0.0</v>
      </c>
      <c r="R44" s="12" t="n">
        <v>0.0</v>
      </c>
      <c r="S44" s="12" t="n">
        <v>0.0</v>
      </c>
      <c r="T44" s="12" t="n">
        <v>0.0</v>
      </c>
      <c r="U44" s="12" t="n">
        <v>1.0</v>
      </c>
      <c r="V44" s="12" t="n">
        <v>0.0</v>
      </c>
      <c r="W44" s="12" t="n">
        <v>0.0</v>
      </c>
      <c r="X44" s="12" t="n">
        <v>0.0</v>
      </c>
      <c r="Y44" s="12" t="n">
        <v>0.0</v>
      </c>
      <c r="Z44" s="12" t="n">
        <v>0.0</v>
      </c>
      <c r="AA44" s="12" t="n">
        <v>4.0</v>
      </c>
      <c r="AB44" s="12" t="n">
        <v>0.0</v>
      </c>
      <c r="AC44" s="12" t="n">
        <v>0.0</v>
      </c>
      <c r="AD44" s="10" t="n">
        <f t="shared" si="0"/>
        <v>94.0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12.0</v>
      </c>
      <c r="D46" s="12" t="n">
        <v>0.0</v>
      </c>
      <c r="E46" s="12" t="n">
        <v>0.0</v>
      </c>
      <c r="F46" s="12" t="n">
        <v>0.0</v>
      </c>
      <c r="G46" s="12" t="n">
        <v>8.0</v>
      </c>
      <c r="H46" s="12" t="n">
        <v>1.0</v>
      </c>
      <c r="I46" s="12" t="n">
        <v>0.0</v>
      </c>
      <c r="J46" s="12" t="n">
        <v>0.0</v>
      </c>
      <c r="K46" s="12" t="n">
        <v>0.0</v>
      </c>
      <c r="L46" s="12" t="n">
        <v>1.0</v>
      </c>
      <c r="M46" s="12" t="n">
        <v>6.0</v>
      </c>
      <c r="N46" s="12" t="n">
        <v>62.0</v>
      </c>
      <c r="O46" s="12" t="n">
        <v>0.0</v>
      </c>
      <c r="P46" s="12" t="n">
        <v>0.0</v>
      </c>
      <c r="Q46" s="12" t="n">
        <v>0.0</v>
      </c>
      <c r="R46" s="12" t="n">
        <v>0.0</v>
      </c>
      <c r="S46" s="12" t="n">
        <v>0.0</v>
      </c>
      <c r="T46" s="12" t="n">
        <v>0.0</v>
      </c>
      <c r="U46" s="12" t="n">
        <v>0.0</v>
      </c>
      <c r="V46" s="12" t="n">
        <v>0.0</v>
      </c>
      <c r="W46" s="12" t="n">
        <v>0.0</v>
      </c>
      <c r="X46" s="12" t="n">
        <v>2.0</v>
      </c>
      <c r="Y46" s="12" t="n">
        <v>0.0</v>
      </c>
      <c r="Z46" s="12" t="n">
        <v>0.0</v>
      </c>
      <c r="AA46" s="12" t="n">
        <v>1.0</v>
      </c>
      <c r="AB46" s="12" t="n">
        <v>0.0</v>
      </c>
      <c r="AC46" s="12" t="n">
        <v>0.0</v>
      </c>
      <c r="AD46" s="10" t="n">
        <f t="shared" si="0"/>
        <v>93.0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63" t="n">
        <v>923.0</v>
      </c>
      <c r="I51" s="12" t="n">
        <v>0.0</v>
      </c>
      <c r="J51" s="12" t="n">
        <v>0.0</v>
      </c>
      <c r="K51" s="12" t="n">
        <v>550.0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1473.0</v>
      </c>
      <c r="AE51" s="37" t="n">
        <v>1.0</v>
      </c>
    </row>
    <row r="52" spans="1:31" x14ac:dyDescent="0.2">
      <c r="A52" s="3" t="s">
        <v>360</v>
      </c>
      <c r="B52" s="9" t="s">
        <v>319</v>
      </c>
      <c r="C52" s="12" t="n">
        <v>15.0</v>
      </c>
      <c r="D52" s="12" t="n">
        <v>2.0</v>
      </c>
      <c r="E52" s="12" t="n">
        <v>0.0</v>
      </c>
      <c r="F52" s="12" t="n">
        <v>0.0</v>
      </c>
      <c r="G52" s="12" t="n">
        <v>1.0</v>
      </c>
      <c r="H52" s="12" t="n">
        <v>117.0</v>
      </c>
      <c r="I52" s="12" t="n">
        <v>5.0</v>
      </c>
      <c r="J52" s="12" t="n">
        <v>0.0</v>
      </c>
      <c r="K52" s="12" t="n">
        <v>2.0</v>
      </c>
      <c r="L52" s="12" t="n">
        <v>0.0</v>
      </c>
      <c r="M52" s="12" t="n">
        <v>33.0</v>
      </c>
      <c r="N52" s="12" t="n">
        <v>12.0</v>
      </c>
      <c r="O52" s="12" t="n">
        <v>0.0</v>
      </c>
      <c r="P52" s="12" t="n">
        <v>0.0</v>
      </c>
      <c r="Q52" s="12" t="n">
        <v>0.0</v>
      </c>
      <c r="R52" s="12" t="n">
        <v>0.0</v>
      </c>
      <c r="S52" s="12" t="n">
        <v>0.0</v>
      </c>
      <c r="T52" s="12" t="n">
        <v>0.0</v>
      </c>
      <c r="U52" s="12" t="n">
        <v>10.0</v>
      </c>
      <c r="V52" s="12" t="n">
        <v>0.0</v>
      </c>
      <c r="W52" s="12" t="n">
        <v>0.0</v>
      </c>
      <c r="X52" s="12" t="n">
        <v>1.0</v>
      </c>
      <c r="Y52" s="12" t="n">
        <v>0.0</v>
      </c>
      <c r="Z52" s="12" t="n">
        <v>0.0</v>
      </c>
      <c r="AA52" s="12" t="n">
        <v>1.0</v>
      </c>
      <c r="AB52" s="12" t="n">
        <v>0.0</v>
      </c>
      <c r="AC52" s="12" t="n">
        <v>0.0</v>
      </c>
      <c r="AD52" s="10" t="n">
        <f t="shared" si="0"/>
        <v>199.0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9.0</v>
      </c>
      <c r="D55" s="12" t="n">
        <v>0.0</v>
      </c>
      <c r="E55" s="12" t="n">
        <v>0.0</v>
      </c>
      <c r="F55" s="12" t="n">
        <v>0.0</v>
      </c>
      <c r="G55" s="12" t="n">
        <v>1.0</v>
      </c>
      <c r="H55" s="12" t="n">
        <v>29.0</v>
      </c>
      <c r="I55" s="12" t="n">
        <v>4.0</v>
      </c>
      <c r="J55" s="12" t="n">
        <v>0.0</v>
      </c>
      <c r="K55" s="12" t="n">
        <v>1.0</v>
      </c>
      <c r="L55" s="12" t="n">
        <v>0.0</v>
      </c>
      <c r="M55" s="12" t="n">
        <v>21.0</v>
      </c>
      <c r="N55" s="12" t="n">
        <v>2.0</v>
      </c>
      <c r="O55" s="12" t="n">
        <v>0.0</v>
      </c>
      <c r="P55" s="12" t="n">
        <v>0.0</v>
      </c>
      <c r="Q55" s="12" t="n">
        <v>0.0</v>
      </c>
      <c r="R55" s="12" t="n">
        <v>0.0</v>
      </c>
      <c r="S55" s="12" t="n">
        <v>0.0</v>
      </c>
      <c r="T55" s="12" t="n">
        <v>0.0</v>
      </c>
      <c r="U55" s="12" t="n">
        <v>7.0</v>
      </c>
      <c r="V55" s="12" t="n">
        <v>0.0</v>
      </c>
      <c r="W55" s="12" t="n">
        <v>0.0</v>
      </c>
      <c r="X55" s="12" t="n">
        <v>0.0</v>
      </c>
      <c r="Y55" s="12" t="n">
        <v>2.0</v>
      </c>
      <c r="Z55" s="12" t="n">
        <v>0.0</v>
      </c>
      <c r="AA55" s="12" t="n">
        <v>1.0</v>
      </c>
      <c r="AB55" s="12" t="n">
        <v>0.0</v>
      </c>
      <c r="AC55" s="12" t="n">
        <v>0.0</v>
      </c>
      <c r="AD55" s="10" t="n">
        <f t="shared" si="0"/>
        <v>77.0</v>
      </c>
      <c r="AE55" s="37">
        <v>0</v>
      </c>
    </row>
    <row r="56" spans="1:31" x14ac:dyDescent="0.2">
      <c r="A56" s="47" t="s">
        <v>456</v>
      </c>
      <c r="B56" s="9" t="s">
        <v>319</v>
      </c>
      <c r="C56" s="12" t="n">
        <v>0.0</v>
      </c>
      <c r="D56" s="12" t="n">
        <v>0.0</v>
      </c>
      <c r="E56" s="12" t="n">
        <v>0.0</v>
      </c>
      <c r="F56" s="12" t="n">
        <v>0.0</v>
      </c>
      <c r="G56" s="12" t="n">
        <v>0.0</v>
      </c>
      <c r="H56" s="12" t="n">
        <v>1.0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1.0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7.0</v>
      </c>
      <c r="O60" s="12" t="n">
        <v>0.0</v>
      </c>
      <c r="P60" s="12" t="n">
        <v>0.0</v>
      </c>
      <c r="Q60" s="12" t="n">
        <v>1.0</v>
      </c>
      <c r="R60" s="12" t="n">
        <v>2.0</v>
      </c>
      <c r="S60" s="12" t="n">
        <v>0.0</v>
      </c>
      <c r="T60" s="12" t="n">
        <v>0.0</v>
      </c>
      <c r="U60" s="12" t="n">
        <v>0.0</v>
      </c>
      <c r="V60" s="12" t="n">
        <v>0.0</v>
      </c>
      <c r="W60" s="12" t="n">
        <v>0.0</v>
      </c>
      <c r="X60" s="12" t="n">
        <v>0.0</v>
      </c>
      <c r="Y60" s="12" t="n">
        <v>1.0</v>
      </c>
      <c r="Z60" s="12" t="n">
        <v>0.0</v>
      </c>
      <c r="AA60" s="12" t="n">
        <v>0.0</v>
      </c>
      <c r="AB60" s="12" t="n">
        <v>0.0</v>
      </c>
      <c r="AC60" s="12" t="n">
        <v>0.0</v>
      </c>
      <c r="AD60" s="10" t="n">
        <f t="shared" si="0"/>
        <v>11.0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13.0</v>
      </c>
      <c r="D66" s="12" t="n">
        <v>4.0</v>
      </c>
      <c r="E66" s="12" t="n">
        <v>0.0</v>
      </c>
      <c r="F66" s="12" t="n">
        <v>0.0</v>
      </c>
      <c r="G66" s="12" t="n">
        <v>0.0</v>
      </c>
      <c r="H66" s="12" t="n">
        <v>0.0</v>
      </c>
      <c r="I66" s="12" t="n">
        <v>0.0</v>
      </c>
      <c r="J66" s="12" t="n">
        <v>0.0</v>
      </c>
      <c r="K66" s="12" t="n">
        <v>0.0</v>
      </c>
      <c r="L66" s="12" t="n">
        <v>3.0</v>
      </c>
      <c r="M66" s="12" t="n">
        <v>0.0</v>
      </c>
      <c r="N66" s="12" t="n">
        <v>51.0</v>
      </c>
      <c r="O66" s="12" t="n">
        <v>0.0</v>
      </c>
      <c r="P66" s="12" t="n">
        <v>0.0</v>
      </c>
      <c r="Q66" s="12" t="n">
        <v>0.0</v>
      </c>
      <c r="R66" s="12" t="n">
        <v>0.0</v>
      </c>
      <c r="S66" s="12" t="n">
        <v>1.0</v>
      </c>
      <c r="T66" s="12" t="n">
        <v>0.0</v>
      </c>
      <c r="U66" s="12" t="n">
        <v>0.0</v>
      </c>
      <c r="V66" s="12" t="n">
        <v>0.0</v>
      </c>
      <c r="W66" s="12" t="n">
        <v>0.0</v>
      </c>
      <c r="X66" s="12" t="n">
        <v>0.0</v>
      </c>
      <c r="Y66" s="12" t="n">
        <v>2.0</v>
      </c>
      <c r="Z66" s="12" t="n">
        <v>0.0</v>
      </c>
      <c r="AA66" s="12" t="n">
        <v>0.0</v>
      </c>
      <c r="AB66" s="12" t="n">
        <v>0.0</v>
      </c>
      <c r="AC66" s="12" t="n">
        <v>0.0</v>
      </c>
      <c r="AD66" s="10" t="n">
        <f t="shared" si="0"/>
        <v>74.0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1.0</v>
      </c>
      <c r="T72" s="12" t="n">
        <v>0.0</v>
      </c>
      <c r="U72" s="12" t="n">
        <v>0.0</v>
      </c>
      <c r="V72" s="12" t="n">
        <v>0.0</v>
      </c>
      <c r="W72" s="12" t="n">
        <v>0.0</v>
      </c>
      <c r="X72" s="12" t="n">
        <v>0.0</v>
      </c>
      <c r="Y72" s="12" t="n">
        <v>0.0</v>
      </c>
      <c r="Z72" s="12" t="n">
        <v>0.0</v>
      </c>
      <c r="AA72" s="12" t="n">
        <v>0.0</v>
      </c>
      <c r="AB72" s="12" t="n">
        <v>0.0</v>
      </c>
      <c r="AC72" s="12" t="n">
        <v>0.0</v>
      </c>
      <c r="AD72" s="10" t="n">
        <f t="shared" si="0"/>
        <v>1.0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1.0</v>
      </c>
      <c r="S74" s="12" t="n">
        <v>0.0</v>
      </c>
      <c r="T74" s="12" t="n">
        <v>0.0</v>
      </c>
      <c r="U74" s="12" t="n">
        <v>0.0</v>
      </c>
      <c r="V74" s="12" t="n">
        <v>0.0</v>
      </c>
      <c r="W74" s="12" t="n">
        <v>0.0</v>
      </c>
      <c r="X74" s="12" t="n">
        <v>0.0</v>
      </c>
      <c r="Y74" s="12" t="n">
        <v>0.0</v>
      </c>
      <c r="Z74" s="12" t="n">
        <v>0.0</v>
      </c>
      <c r="AA74" s="12" t="n">
        <v>0.0</v>
      </c>
      <c r="AB74" s="12" t="n">
        <v>0.0</v>
      </c>
      <c r="AC74" s="12" t="n">
        <v>0.0</v>
      </c>
      <c r="AD74" s="10" t="n">
        <f t="shared" si="0"/>
        <v>1.0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1.0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1.0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2.0</v>
      </c>
      <c r="D78" s="12" t="n">
        <v>0.0</v>
      </c>
      <c r="E78" s="12" t="n">
        <v>0.0</v>
      </c>
      <c r="F78" s="12" t="n">
        <v>0.0</v>
      </c>
      <c r="G78" s="12" t="n">
        <v>0.0</v>
      </c>
      <c r="H78" s="12" t="n">
        <v>0.0</v>
      </c>
      <c r="I78" s="12" t="n">
        <v>0.0</v>
      </c>
      <c r="J78" s="12" t="n">
        <v>0.0</v>
      </c>
      <c r="K78" s="12" t="n">
        <v>0.0</v>
      </c>
      <c r="L78" s="12" t="n">
        <v>0.0</v>
      </c>
      <c r="M78" s="12" t="n">
        <v>0.0</v>
      </c>
      <c r="N78" s="12" t="n">
        <v>55.0</v>
      </c>
      <c r="O78" s="12" t="n">
        <v>0.0</v>
      </c>
      <c r="P78" s="12" t="n">
        <v>0.0</v>
      </c>
      <c r="Q78" s="12" t="n">
        <v>0.0</v>
      </c>
      <c r="R78" s="12" t="n">
        <v>0.0</v>
      </c>
      <c r="S78" s="12" t="n">
        <v>0.0</v>
      </c>
      <c r="T78" s="12" t="n">
        <v>0.0</v>
      </c>
      <c r="U78" s="12" t="n">
        <v>1.0</v>
      </c>
      <c r="V78" s="12" t="n">
        <v>0.0</v>
      </c>
      <c r="W78" s="12" t="n">
        <v>0.0</v>
      </c>
      <c r="X78" s="12" t="n">
        <v>0.0</v>
      </c>
      <c r="Y78" s="12" t="n">
        <v>0.0</v>
      </c>
      <c r="Z78" s="12" t="n">
        <v>0.0</v>
      </c>
      <c r="AA78" s="12" t="n">
        <v>4.0</v>
      </c>
      <c r="AB78" s="12" t="n">
        <v>0.0</v>
      </c>
      <c r="AC78" s="12" t="n">
        <v>0.0</v>
      </c>
      <c r="AD78" s="10" t="n">
        <f t="shared" si="1"/>
        <v>62.0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7.0</v>
      </c>
      <c r="D80" s="12" t="n">
        <v>0.0</v>
      </c>
      <c r="E80" s="12" t="n">
        <v>0.0</v>
      </c>
      <c r="F80" s="12" t="n">
        <v>0.0</v>
      </c>
      <c r="G80" s="12" t="n">
        <v>0.0</v>
      </c>
      <c r="H80" s="12" t="n">
        <v>0.0</v>
      </c>
      <c r="I80" s="12" t="n">
        <v>0.0</v>
      </c>
      <c r="J80" s="12" t="n">
        <v>0.0</v>
      </c>
      <c r="K80" s="12" t="n">
        <v>0.0</v>
      </c>
      <c r="L80" s="12" t="n">
        <v>0.0</v>
      </c>
      <c r="M80" s="12" t="n">
        <v>0.0</v>
      </c>
      <c r="N80" s="12" t="n">
        <v>19.0</v>
      </c>
      <c r="O80" s="12" t="n">
        <v>0.0</v>
      </c>
      <c r="P80" s="12" t="n">
        <v>0.0</v>
      </c>
      <c r="Q80" s="12" t="n">
        <v>0.0</v>
      </c>
      <c r="R80" s="12" t="n">
        <v>0.0</v>
      </c>
      <c r="S80" s="12" t="n">
        <v>0.0</v>
      </c>
      <c r="T80" s="12" t="n">
        <v>0.0</v>
      </c>
      <c r="U80" s="12" t="n">
        <v>0.0</v>
      </c>
      <c r="V80" s="12" t="n">
        <v>0.0</v>
      </c>
      <c r="W80" s="12" t="n">
        <v>0.0</v>
      </c>
      <c r="X80" s="12" t="n">
        <v>2.0</v>
      </c>
      <c r="Y80" s="12" t="n">
        <v>0.0</v>
      </c>
      <c r="Z80" s="12" t="n">
        <v>0.0</v>
      </c>
      <c r="AA80" s="12" t="n">
        <v>1.0</v>
      </c>
      <c r="AB80" s="12" t="n">
        <v>0.0</v>
      </c>
      <c r="AC80" s="12" t="n">
        <v>0.0</v>
      </c>
      <c r="AD80" s="10" t="n">
        <f t="shared" si="1"/>
        <v>29.0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1.0</v>
      </c>
      <c r="D82" s="12" t="n">
        <v>0.0</v>
      </c>
      <c r="E82" s="12" t="n">
        <v>0.0</v>
      </c>
      <c r="F82" s="12" t="n">
        <v>0.0</v>
      </c>
      <c r="G82" s="12" t="n">
        <v>31.0</v>
      </c>
      <c r="H82" s="12" t="n">
        <v>0.0</v>
      </c>
      <c r="I82" s="12" t="n">
        <v>0.0</v>
      </c>
      <c r="J82" s="12" t="n">
        <v>0.0</v>
      </c>
      <c r="K82" s="12" t="n">
        <v>1.0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8.0</v>
      </c>
      <c r="AB82" s="12" t="n">
        <v>0.0</v>
      </c>
      <c r="AC82" s="12" t="n">
        <v>0.0</v>
      </c>
      <c r="AD82" s="10" t="n">
        <f t="shared" si="1"/>
        <v>41.0</v>
      </c>
      <c r="AE82" s="37">
        <v>0</v>
      </c>
    </row>
    <row r="83" spans="1:31" x14ac:dyDescent="0.2">
      <c r="A83" s="9" t="s">
        <v>73</v>
      </c>
      <c r="B83" s="9" t="s">
        <v>318</v>
      </c>
      <c r="C83" s="12" t="n">
        <v>2.0</v>
      </c>
      <c r="D83" s="12" t="n">
        <v>0.0</v>
      </c>
      <c r="E83" s="12" t="n">
        <v>0.0</v>
      </c>
      <c r="F83" s="12" t="n">
        <v>0.0</v>
      </c>
      <c r="G83" s="12" t="n">
        <v>31.0</v>
      </c>
      <c r="H83" s="12" t="n">
        <v>0.0</v>
      </c>
      <c r="I83" s="12" t="n">
        <v>0.0</v>
      </c>
      <c r="J83" s="12" t="n">
        <v>0.0</v>
      </c>
      <c r="K83" s="12" t="n">
        <v>1.0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7.0</v>
      </c>
      <c r="AB83" s="12" t="n">
        <v>0.0</v>
      </c>
      <c r="AC83" s="12" t="n">
        <v>0.0</v>
      </c>
      <c r="AD83" s="10" t="n">
        <f t="shared" si="1"/>
        <v>41.0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46.0</v>
      </c>
      <c r="T84" s="12" t="n">
        <v>0.0</v>
      </c>
      <c r="U84" s="12" t="n">
        <v>0.0</v>
      </c>
      <c r="V84" s="12" t="n">
        <v>0.0</v>
      </c>
      <c r="W84" s="12" t="n">
        <v>0.0</v>
      </c>
      <c r="X84" s="12" t="n">
        <v>0.0</v>
      </c>
      <c r="Y84" s="12" t="n">
        <v>0.0</v>
      </c>
      <c r="Z84" s="12" t="n">
        <v>0.0</v>
      </c>
      <c r="AA84" s="12" t="n">
        <v>0.0</v>
      </c>
      <c r="AB84" s="12" t="n">
        <v>0.0</v>
      </c>
      <c r="AC84" s="12" t="n">
        <v>0.0</v>
      </c>
      <c r="AD84" s="10" t="n">
        <f t="shared" si="1"/>
        <v>46.0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36.0</v>
      </c>
      <c r="T85" s="12" t="n">
        <v>0.0</v>
      </c>
      <c r="U85" s="12" t="n">
        <v>0.0</v>
      </c>
      <c r="V85" s="12" t="n">
        <v>0.0</v>
      </c>
      <c r="W85" s="12" t="n">
        <v>0.0</v>
      </c>
      <c r="X85" s="12" t="n">
        <v>0.0</v>
      </c>
      <c r="Y85" s="12" t="n">
        <v>0.0</v>
      </c>
      <c r="Z85" s="12" t="n">
        <v>0.0</v>
      </c>
      <c r="AA85" s="12" t="n">
        <v>0.0</v>
      </c>
      <c r="AB85" s="12" t="n">
        <v>0.0</v>
      </c>
      <c r="AC85" s="12" t="n">
        <v>0.0</v>
      </c>
      <c r="AD85" s="10" t="n">
        <f t="shared" si="1"/>
        <v>36.0</v>
      </c>
      <c r="AE85" s="37">
        <v>0</v>
      </c>
    </row>
    <row r="86" spans="1:31" x14ac:dyDescent="0.2">
      <c r="A86" s="9" t="s">
        <v>77</v>
      </c>
      <c r="B86" s="9" t="s">
        <v>319</v>
      </c>
      <c r="C86" s="12" t="n">
        <v>0.0</v>
      </c>
      <c r="D86" s="12" t="n">
        <v>53.0</v>
      </c>
      <c r="E86" s="12" t="n">
        <v>0.0</v>
      </c>
      <c r="F86" s="12" t="n">
        <v>0.0</v>
      </c>
      <c r="G86" s="12" t="n">
        <v>3.0</v>
      </c>
      <c r="H86" s="12" t="n">
        <v>1.0</v>
      </c>
      <c r="I86" s="12" t="n">
        <v>0.0</v>
      </c>
      <c r="J86" s="12" t="n">
        <v>0.0</v>
      </c>
      <c r="K86" s="12" t="n">
        <v>0.0</v>
      </c>
      <c r="L86" s="12" t="n">
        <v>11.0</v>
      </c>
      <c r="M86" s="12" t="n">
        <v>0.0</v>
      </c>
      <c r="N86" s="12" t="n">
        <v>0.0</v>
      </c>
      <c r="O86" s="12" t="n">
        <v>0.0</v>
      </c>
      <c r="P86" s="12" t="n">
        <v>0.0</v>
      </c>
      <c r="Q86" s="12" t="n">
        <v>2.0</v>
      </c>
      <c r="R86" s="12" t="n">
        <v>0.0</v>
      </c>
      <c r="S86" s="12" t="n">
        <v>34.0</v>
      </c>
      <c r="T86" s="12" t="n">
        <v>0.0</v>
      </c>
      <c r="U86" s="12" t="n">
        <v>0.0</v>
      </c>
      <c r="V86" s="12" t="n">
        <v>0.0</v>
      </c>
      <c r="W86" s="12" t="n">
        <v>0.0</v>
      </c>
      <c r="X86" s="12" t="n">
        <v>0.0</v>
      </c>
      <c r="Y86" s="12" t="n">
        <v>27.0</v>
      </c>
      <c r="Z86" s="12" t="n">
        <v>0.0</v>
      </c>
      <c r="AA86" s="12" t="n">
        <v>1.0</v>
      </c>
      <c r="AB86" s="12" t="n">
        <v>0.0</v>
      </c>
      <c r="AC86" s="12" t="n">
        <v>0.0</v>
      </c>
      <c r="AD86" s="10" t="n">
        <f t="shared" si="1"/>
        <v>132.0</v>
      </c>
      <c r="AE86" s="37">
        <v>0</v>
      </c>
    </row>
    <row r="87" spans="1:31" x14ac:dyDescent="0.2">
      <c r="A87" s="9" t="s">
        <v>77</v>
      </c>
      <c r="B87" s="9" t="s">
        <v>318</v>
      </c>
      <c r="C87" s="12" t="n">
        <v>1.0</v>
      </c>
      <c r="D87" s="12" t="n">
        <v>1.0</v>
      </c>
      <c r="E87" s="12" t="n">
        <v>0.0</v>
      </c>
      <c r="F87" s="12" t="n">
        <v>0.0</v>
      </c>
      <c r="G87" s="12" t="n">
        <v>0.0</v>
      </c>
      <c r="H87" s="12" t="n">
        <v>48.0</v>
      </c>
      <c r="I87" s="12" t="n">
        <v>0.0</v>
      </c>
      <c r="J87" s="12" t="n">
        <v>0.0</v>
      </c>
      <c r="K87" s="12" t="n">
        <v>1.0</v>
      </c>
      <c r="L87" s="12" t="n">
        <v>4.0</v>
      </c>
      <c r="M87" s="12" t="n">
        <v>4.0</v>
      </c>
      <c r="N87" s="12" t="n">
        <v>10.0</v>
      </c>
      <c r="O87" s="12" t="n">
        <v>0.0</v>
      </c>
      <c r="P87" s="12" t="n">
        <v>0.0</v>
      </c>
      <c r="Q87" s="12" t="n">
        <v>0.0</v>
      </c>
      <c r="R87" s="12" t="n">
        <v>0.0</v>
      </c>
      <c r="S87" s="12" t="n">
        <v>0.0</v>
      </c>
      <c r="T87" s="12" t="n">
        <v>0.0</v>
      </c>
      <c r="U87" s="12" t="n">
        <v>0.0</v>
      </c>
      <c r="V87" s="12" t="n">
        <v>0.0</v>
      </c>
      <c r="W87" s="12" t="n">
        <v>0.0</v>
      </c>
      <c r="X87" s="12" t="n">
        <v>1.0</v>
      </c>
      <c r="Y87" s="12" t="n">
        <v>0.0</v>
      </c>
      <c r="Z87" s="12" t="n">
        <v>0.0</v>
      </c>
      <c r="AA87" s="12" t="n">
        <v>2.0</v>
      </c>
      <c r="AB87" s="12" t="n">
        <v>0.0</v>
      </c>
      <c r="AC87" s="12" t="n">
        <v>0.0</v>
      </c>
      <c r="AD87" s="10" t="n">
        <f t="shared" si="1"/>
        <v>72.0</v>
      </c>
      <c r="AE87" s="37">
        <v>0</v>
      </c>
    </row>
    <row r="88" spans="1:31" x14ac:dyDescent="0.2">
      <c r="A88" s="9" t="s">
        <v>79</v>
      </c>
      <c r="B88" s="9" t="s">
        <v>319</v>
      </c>
      <c r="C88" s="12" t="n">
        <v>0.0</v>
      </c>
      <c r="D88" s="12" t="n">
        <v>0.0</v>
      </c>
      <c r="E88" s="12" t="n">
        <v>0.0</v>
      </c>
      <c r="F88" s="12" t="n">
        <v>0.0</v>
      </c>
      <c r="G88" s="12" t="n">
        <v>0.0</v>
      </c>
      <c r="H88" s="12" t="n">
        <v>2.0</v>
      </c>
      <c r="I88" s="12" t="n">
        <v>0.0</v>
      </c>
      <c r="J88" s="12" t="n">
        <v>0.0</v>
      </c>
      <c r="K88" s="12" t="n">
        <v>0.0</v>
      </c>
      <c r="L88" s="12" t="n">
        <v>0.0</v>
      </c>
      <c r="M88" s="12" t="n">
        <v>0.0</v>
      </c>
      <c r="N88" s="12" t="n">
        <v>26.0</v>
      </c>
      <c r="O88" s="12" t="n">
        <v>4.0</v>
      </c>
      <c r="P88" s="12" t="n">
        <v>0.0</v>
      </c>
      <c r="Q88" s="12" t="n">
        <v>1.0</v>
      </c>
      <c r="R88" s="12" t="n">
        <v>1.0</v>
      </c>
      <c r="S88" s="12" t="n">
        <v>0.0</v>
      </c>
      <c r="T88" s="12" t="n">
        <v>0.0</v>
      </c>
      <c r="U88" s="12" t="n">
        <v>0.0</v>
      </c>
      <c r="V88" s="12" t="n">
        <v>0.0</v>
      </c>
      <c r="W88" s="12" t="n">
        <v>0.0</v>
      </c>
      <c r="X88" s="12" t="n">
        <v>0.0</v>
      </c>
      <c r="Y88" s="12" t="n">
        <v>0.0</v>
      </c>
      <c r="Z88" s="12" t="n">
        <v>0.0</v>
      </c>
      <c r="AA88" s="12" t="n">
        <v>0.0</v>
      </c>
      <c r="AB88" s="12" t="n">
        <v>0.0</v>
      </c>
      <c r="AC88" s="12" t="n">
        <v>0.0</v>
      </c>
      <c r="AD88" s="10" t="n">
        <f t="shared" si="1"/>
        <v>34.0</v>
      </c>
      <c r="AE88" s="37">
        <v>0</v>
      </c>
    </row>
    <row r="89" spans="1:31" x14ac:dyDescent="0.2">
      <c r="A89" s="9" t="s">
        <v>79</v>
      </c>
      <c r="B89" s="9" t="s">
        <v>318</v>
      </c>
      <c r="C89" s="12" t="n">
        <v>0.0</v>
      </c>
      <c r="D89" s="12" t="n">
        <v>0.0</v>
      </c>
      <c r="E89" s="12" t="n">
        <v>0.0</v>
      </c>
      <c r="F89" s="12" t="n">
        <v>0.0</v>
      </c>
      <c r="G89" s="12" t="n">
        <v>0.0</v>
      </c>
      <c r="H89" s="12" t="n">
        <v>1.0</v>
      </c>
      <c r="I89" s="12" t="n">
        <v>0.0</v>
      </c>
      <c r="J89" s="12" t="n">
        <v>0.0</v>
      </c>
      <c r="K89" s="12" t="n">
        <v>0.0</v>
      </c>
      <c r="L89" s="12" t="n">
        <v>0.0</v>
      </c>
      <c r="M89" s="12" t="n">
        <v>0.0</v>
      </c>
      <c r="N89" s="12" t="n">
        <v>1.0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2.0</v>
      </c>
      <c r="AE89" s="37">
        <v>0</v>
      </c>
    </row>
    <row r="90" spans="1:31" x14ac:dyDescent="0.2">
      <c r="A90" s="9" t="s">
        <v>81</v>
      </c>
      <c r="B90" s="9" t="s">
        <v>319</v>
      </c>
      <c r="C90" s="12" t="n">
        <v>0.0</v>
      </c>
      <c r="D90" s="12" t="n">
        <v>37.0</v>
      </c>
      <c r="E90" s="12" t="n">
        <v>0.0</v>
      </c>
      <c r="F90" s="63" t="n">
        <v>14.0</v>
      </c>
      <c r="G90" s="12" t="n">
        <v>53.0</v>
      </c>
      <c r="H90" s="12" t="n">
        <v>192.0</v>
      </c>
      <c r="I90" s="12" t="n">
        <v>27.0</v>
      </c>
      <c r="J90" s="12" t="n">
        <v>0.0</v>
      </c>
      <c r="K90" s="12" t="n">
        <v>30.0</v>
      </c>
      <c r="L90" s="12" t="n">
        <v>0.0</v>
      </c>
      <c r="M90" s="12" t="n">
        <v>0.0</v>
      </c>
      <c r="N90" s="12" t="n">
        <v>350.0</v>
      </c>
      <c r="O90" s="12" t="n">
        <v>6.0</v>
      </c>
      <c r="P90" s="12" t="n">
        <v>0.0</v>
      </c>
      <c r="Q90" s="12" t="n">
        <v>0.0</v>
      </c>
      <c r="R90" s="12" t="n">
        <v>1.0</v>
      </c>
      <c r="S90" s="12" t="n">
        <v>10.0</v>
      </c>
      <c r="T90" s="12" t="n">
        <v>1.0</v>
      </c>
      <c r="U90" s="12" t="n">
        <v>1.0</v>
      </c>
      <c r="V90" s="12" t="n">
        <v>0.0</v>
      </c>
      <c r="W90" s="12" t="n">
        <v>0.0</v>
      </c>
      <c r="X90" s="12" t="n">
        <v>0.0</v>
      </c>
      <c r="Y90" s="12" t="n">
        <v>2.0</v>
      </c>
      <c r="Z90" s="12" t="n">
        <v>0.0</v>
      </c>
      <c r="AA90" s="12" t="n">
        <v>0.0</v>
      </c>
      <c r="AB90" s="12" t="n">
        <v>0.0</v>
      </c>
      <c r="AC90" s="12" t="n">
        <v>11.0</v>
      </c>
      <c r="AD90" s="10" t="n">
        <f t="shared" si="1"/>
        <v>735.0</v>
      </c>
      <c r="AE90" s="37" t="n">
        <v>1.0</v>
      </c>
    </row>
    <row r="91" spans="1:31" x14ac:dyDescent="0.2">
      <c r="A91" s="9" t="s">
        <v>81</v>
      </c>
      <c r="B91" s="9" t="s">
        <v>318</v>
      </c>
      <c r="C91" s="12" t="n">
        <v>17.0</v>
      </c>
      <c r="D91" s="12" t="n">
        <v>14.0</v>
      </c>
      <c r="E91" s="12" t="n">
        <v>1.0</v>
      </c>
      <c r="F91" s="12" t="n">
        <v>0.0</v>
      </c>
      <c r="G91" s="12" t="n">
        <v>2.0</v>
      </c>
      <c r="H91" s="12" t="n">
        <v>300.0</v>
      </c>
      <c r="I91" s="12" t="n">
        <v>0.0</v>
      </c>
      <c r="J91" s="12" t="n">
        <v>0.0</v>
      </c>
      <c r="K91" s="12" t="n">
        <v>4.0</v>
      </c>
      <c r="L91" s="12" t="n">
        <v>5.0</v>
      </c>
      <c r="M91" s="12" t="n">
        <v>8.0</v>
      </c>
      <c r="N91" s="12" t="n">
        <v>97.0</v>
      </c>
      <c r="O91" s="12" t="n">
        <v>0.0</v>
      </c>
      <c r="P91" s="12" t="n">
        <v>0.0</v>
      </c>
      <c r="Q91" s="12" t="n">
        <v>0.0</v>
      </c>
      <c r="R91" s="12" t="n">
        <v>1.0</v>
      </c>
      <c r="S91" s="12" t="n">
        <v>3.0</v>
      </c>
      <c r="T91" s="12" t="n">
        <v>0.0</v>
      </c>
      <c r="U91" s="12" t="n">
        <v>1.0</v>
      </c>
      <c r="V91" s="12" t="n">
        <v>0.0</v>
      </c>
      <c r="W91" s="12" t="n">
        <v>0.0</v>
      </c>
      <c r="X91" s="12" t="n">
        <v>3.0</v>
      </c>
      <c r="Y91" s="12" t="n">
        <v>0.0</v>
      </c>
      <c r="Z91" s="12" t="n">
        <v>0.0</v>
      </c>
      <c r="AA91" s="12" t="n">
        <v>4.0</v>
      </c>
      <c r="AB91" s="12" t="n">
        <v>0.0</v>
      </c>
      <c r="AC91" s="12" t="n">
        <v>0.0</v>
      </c>
      <c r="AD91" s="10" t="n">
        <f t="shared" si="1"/>
        <v>460.0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2.0</v>
      </c>
      <c r="T92" s="12" t="n">
        <v>0.0</v>
      </c>
      <c r="U92" s="12" t="n">
        <v>0.0</v>
      </c>
      <c r="V92" s="12" t="n">
        <v>0.0</v>
      </c>
      <c r="W92" s="12" t="n">
        <v>0.0</v>
      </c>
      <c r="X92" s="12" t="n">
        <v>0.0</v>
      </c>
      <c r="Y92" s="12" t="n">
        <v>0.0</v>
      </c>
      <c r="Z92" s="12" t="n">
        <v>0.0</v>
      </c>
      <c r="AA92" s="12" t="n">
        <v>0.0</v>
      </c>
      <c r="AB92" s="12" t="n">
        <v>0.0</v>
      </c>
      <c r="AC92" s="12" t="n">
        <v>0.0</v>
      </c>
      <c r="AD92" s="10" t="n">
        <f t="shared" si="1"/>
        <v>2.0</v>
      </c>
      <c r="AE92" s="37">
        <v>0</v>
      </c>
    </row>
    <row r="93" spans="1:31" x14ac:dyDescent="0.2">
      <c r="A93" s="9" t="s">
        <v>83</v>
      </c>
      <c r="B93" s="9" t="s">
        <v>318</v>
      </c>
      <c r="C93" s="12" t="n">
        <v>0.0</v>
      </c>
      <c r="D93" s="12" t="n">
        <v>0.0</v>
      </c>
      <c r="E93" s="12" t="n">
        <v>0.0</v>
      </c>
      <c r="F93" s="12" t="n">
        <v>0.0</v>
      </c>
      <c r="G93" s="12" t="n">
        <v>0.0</v>
      </c>
      <c r="H93" s="12" t="n">
        <v>15.0</v>
      </c>
      <c r="I93" s="12" t="n">
        <v>0.0</v>
      </c>
      <c r="J93" s="12" t="n">
        <v>0.0</v>
      </c>
      <c r="K93" s="12" t="n">
        <v>0.0</v>
      </c>
      <c r="L93" s="12" t="n">
        <v>0.0</v>
      </c>
      <c r="M93" s="12" t="n">
        <v>0.0</v>
      </c>
      <c r="N93" s="12" t="n">
        <v>4.0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19.0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53.0</v>
      </c>
      <c r="D98" s="12" t="n">
        <v>69.0</v>
      </c>
      <c r="E98" s="12" t="n">
        <v>0.0</v>
      </c>
      <c r="F98" s="12" t="n">
        <v>61.0</v>
      </c>
      <c r="G98" s="12" t="n">
        <v>0.0</v>
      </c>
      <c r="H98" s="12" t="n">
        <v>8554.0</v>
      </c>
      <c r="I98" s="12" t="n">
        <v>18.0</v>
      </c>
      <c r="J98" s="12" t="n">
        <v>0.0</v>
      </c>
      <c r="K98" s="12" t="n">
        <v>10.0</v>
      </c>
      <c r="L98" s="12" t="n">
        <v>9.0</v>
      </c>
      <c r="M98" s="12" t="n">
        <v>0.0</v>
      </c>
      <c r="N98" s="12" t="n">
        <v>52.0</v>
      </c>
      <c r="O98" s="12" t="n">
        <v>0.0</v>
      </c>
      <c r="P98" s="12" t="n">
        <v>0.0</v>
      </c>
      <c r="Q98" s="12" t="n">
        <v>35.0</v>
      </c>
      <c r="R98" s="12" t="n">
        <v>0.0</v>
      </c>
      <c r="S98" s="12" t="n">
        <v>2.0</v>
      </c>
      <c r="T98" s="12" t="n">
        <v>0.0</v>
      </c>
      <c r="U98" s="12" t="n">
        <v>22.0</v>
      </c>
      <c r="V98" s="12" t="n">
        <v>0.0</v>
      </c>
      <c r="W98" s="12" t="n">
        <v>0.0</v>
      </c>
      <c r="X98" s="12" t="n">
        <v>9.0</v>
      </c>
      <c r="Y98" s="12" t="n">
        <v>0.0</v>
      </c>
      <c r="Z98" s="12" t="n">
        <v>0.0</v>
      </c>
      <c r="AA98" s="12" t="n">
        <v>32.0</v>
      </c>
      <c r="AB98" s="12" t="n">
        <v>0.0</v>
      </c>
      <c r="AC98" s="12" t="n">
        <v>0.0</v>
      </c>
      <c r="AD98" s="10" t="n">
        <f t="shared" si="1"/>
        <v>8926.0</v>
      </c>
      <c r="AE98" s="37">
        <v>0</v>
      </c>
    </row>
    <row r="99" spans="1:31" x14ac:dyDescent="0.2">
      <c r="A99" s="9" t="s">
        <v>461</v>
      </c>
      <c r="B99" s="9" t="s">
        <v>318</v>
      </c>
      <c r="C99" s="12" t="n">
        <v>33.0</v>
      </c>
      <c r="D99" s="12" t="n">
        <v>24.0</v>
      </c>
      <c r="E99" s="12" t="n">
        <v>0.0</v>
      </c>
      <c r="F99" s="12" t="n">
        <v>33.0</v>
      </c>
      <c r="G99" s="12" t="n">
        <v>0.0</v>
      </c>
      <c r="H99" s="63" t="n">
        <v>2977.0</v>
      </c>
      <c r="I99" s="12" t="n">
        <v>10.0</v>
      </c>
      <c r="J99" s="12" t="n">
        <v>0.0</v>
      </c>
      <c r="K99" s="12" t="n">
        <v>5.0</v>
      </c>
      <c r="L99" s="12" t="n">
        <v>5.0</v>
      </c>
      <c r="M99" s="12" t="n">
        <v>0.0</v>
      </c>
      <c r="N99" s="12" t="n">
        <v>9.0</v>
      </c>
      <c r="O99" s="12" t="n">
        <v>0.0</v>
      </c>
      <c r="P99" s="12" t="n">
        <v>0.0</v>
      </c>
      <c r="Q99" s="12" t="n">
        <v>22.0</v>
      </c>
      <c r="R99" s="12" t="n">
        <v>0.0</v>
      </c>
      <c r="S99" s="12" t="n">
        <v>2.0</v>
      </c>
      <c r="T99" s="12" t="n">
        <v>0.0</v>
      </c>
      <c r="U99" s="12" t="n">
        <v>4.0</v>
      </c>
      <c r="V99" s="12" t="n">
        <v>0.0</v>
      </c>
      <c r="W99" s="12" t="n">
        <v>0.0</v>
      </c>
      <c r="X99" s="12" t="n">
        <v>9.0</v>
      </c>
      <c r="Y99" s="12" t="n">
        <v>0.0</v>
      </c>
      <c r="Z99" s="12" t="n">
        <v>0.0</v>
      </c>
      <c r="AA99" s="12" t="n">
        <v>9.0</v>
      </c>
      <c r="AB99" s="12" t="n">
        <v>0.0</v>
      </c>
      <c r="AC99" s="12" t="n">
        <v>0.0</v>
      </c>
      <c r="AD99" s="10" t="n">
        <f t="shared" si="1"/>
        <v>3142.0</v>
      </c>
      <c r="AE99" s="37" t="n">
        <v>1.0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1.0</v>
      </c>
      <c r="D102" s="12" t="n">
        <v>11.0</v>
      </c>
      <c r="E102" s="12" t="n">
        <v>0.0</v>
      </c>
      <c r="F102" s="12" t="n">
        <v>35.0</v>
      </c>
      <c r="G102" s="12" t="n">
        <v>7.0</v>
      </c>
      <c r="H102" s="12" t="n">
        <v>130.0</v>
      </c>
      <c r="I102" s="12" t="n">
        <v>1.0</v>
      </c>
      <c r="J102" s="12" t="n">
        <v>0.0</v>
      </c>
      <c r="K102" s="12" t="n">
        <v>0.0</v>
      </c>
      <c r="L102" s="12" t="n">
        <v>1.0</v>
      </c>
      <c r="M102" s="12" t="n">
        <v>19.0</v>
      </c>
      <c r="N102" s="12" t="n">
        <v>5.0</v>
      </c>
      <c r="O102" s="12" t="n">
        <v>0.0</v>
      </c>
      <c r="P102" s="12" t="n">
        <v>0.0</v>
      </c>
      <c r="Q102" s="12" t="n">
        <v>0.0</v>
      </c>
      <c r="R102" s="12" t="n">
        <v>5.0</v>
      </c>
      <c r="S102" s="12" t="n">
        <v>55.0</v>
      </c>
      <c r="T102" s="12" t="n">
        <v>0.0</v>
      </c>
      <c r="U102" s="12" t="n">
        <v>0.0</v>
      </c>
      <c r="V102" s="12" t="n">
        <v>0.0</v>
      </c>
      <c r="W102" s="12" t="n">
        <v>0.0</v>
      </c>
      <c r="X102" s="12" t="n">
        <v>1.0</v>
      </c>
      <c r="Y102" s="12" t="n">
        <v>4.0</v>
      </c>
      <c r="Z102" s="12" t="n">
        <v>0.0</v>
      </c>
      <c r="AA102" s="12" t="n">
        <v>0.0</v>
      </c>
      <c r="AB102" s="12" t="n">
        <v>0.0</v>
      </c>
      <c r="AC102" s="12" t="n">
        <v>1.0</v>
      </c>
      <c r="AD102" s="10" t="n">
        <f t="shared" si="1"/>
        <v>276.0</v>
      </c>
      <c r="AE102" s="37">
        <v>0</v>
      </c>
    </row>
    <row r="103" spans="1:31" x14ac:dyDescent="0.2">
      <c r="A103" s="9" t="s">
        <v>463</v>
      </c>
      <c r="B103" s="9" t="s">
        <v>318</v>
      </c>
      <c r="C103" s="12" t="n">
        <v>2.0</v>
      </c>
      <c r="D103" s="12" t="n">
        <v>5.0</v>
      </c>
      <c r="E103" s="12" t="n">
        <v>0.0</v>
      </c>
      <c r="F103" s="12" t="n">
        <v>0.0</v>
      </c>
      <c r="G103" s="12" t="n">
        <v>2.0</v>
      </c>
      <c r="H103" s="12" t="n">
        <v>172.0</v>
      </c>
      <c r="I103" s="12" t="n">
        <v>0.0</v>
      </c>
      <c r="J103" s="12" t="n">
        <v>0.0</v>
      </c>
      <c r="K103" s="12" t="n">
        <v>1.0</v>
      </c>
      <c r="L103" s="12" t="n">
        <v>1.0</v>
      </c>
      <c r="M103" s="12" t="n">
        <v>5.0</v>
      </c>
      <c r="N103" s="12" t="n">
        <v>30.0</v>
      </c>
      <c r="O103" s="12" t="n">
        <v>0.0</v>
      </c>
      <c r="P103" s="12" t="n">
        <v>0.0</v>
      </c>
      <c r="Q103" s="12" t="n">
        <v>0.0</v>
      </c>
      <c r="R103" s="12" t="n">
        <v>2.0</v>
      </c>
      <c r="S103" s="12" t="n">
        <v>0.0</v>
      </c>
      <c r="T103" s="12" t="n">
        <v>0.0</v>
      </c>
      <c r="U103" s="12" t="n">
        <v>1.0</v>
      </c>
      <c r="V103" s="12" t="n">
        <v>0.0</v>
      </c>
      <c r="W103" s="12" t="n">
        <v>0.0</v>
      </c>
      <c r="X103" s="12" t="n">
        <v>1.0</v>
      </c>
      <c r="Y103" s="12" t="n">
        <v>0.0</v>
      </c>
      <c r="Z103" s="12" t="n">
        <v>0.0</v>
      </c>
      <c r="AA103" s="12" t="n">
        <v>1.0</v>
      </c>
      <c r="AB103" s="12" t="n">
        <v>0.0</v>
      </c>
      <c r="AC103" s="12" t="n">
        <v>0.0</v>
      </c>
      <c r="AD103" s="10" t="n">
        <f t="shared" si="1"/>
        <v>223.0</v>
      </c>
      <c r="AE103" s="37">
        <v>0</v>
      </c>
    </row>
    <row r="104" spans="1:31" x14ac:dyDescent="0.2">
      <c r="A104" s="9" t="s">
        <v>464</v>
      </c>
      <c r="B104" s="9" t="s">
        <v>319</v>
      </c>
      <c r="C104" s="12" t="n">
        <v>20.0</v>
      </c>
      <c r="D104" s="12" t="n">
        <v>0.0</v>
      </c>
      <c r="E104" s="12" t="n">
        <v>0.0</v>
      </c>
      <c r="F104" s="12" t="n">
        <v>65.0</v>
      </c>
      <c r="G104" s="12" t="n">
        <v>9.0</v>
      </c>
      <c r="H104" s="12" t="n">
        <v>0.0</v>
      </c>
      <c r="I104" s="12" t="n">
        <v>3.0</v>
      </c>
      <c r="J104" s="12" t="n">
        <v>0.0</v>
      </c>
      <c r="K104" s="12" t="n">
        <v>0.0</v>
      </c>
      <c r="L104" s="12" t="n">
        <v>0.0</v>
      </c>
      <c r="M104" s="12" t="n">
        <v>0.0</v>
      </c>
      <c r="N104" s="12" t="n">
        <v>5.0</v>
      </c>
      <c r="O104" s="12" t="n">
        <v>0.0</v>
      </c>
      <c r="P104" s="12" t="n">
        <v>0.0</v>
      </c>
      <c r="Q104" s="12" t="n">
        <v>0.0</v>
      </c>
      <c r="R104" s="12" t="n">
        <v>30.0</v>
      </c>
      <c r="S104" s="12" t="n">
        <v>1.0</v>
      </c>
      <c r="T104" s="12" t="n">
        <v>0.0</v>
      </c>
      <c r="U104" s="12" t="n">
        <v>0.0</v>
      </c>
      <c r="V104" s="12" t="n">
        <v>0.0</v>
      </c>
      <c r="W104" s="12" t="n">
        <v>0.0</v>
      </c>
      <c r="X104" s="12" t="n">
        <v>0.0</v>
      </c>
      <c r="Y104" s="12" t="n">
        <v>0.0</v>
      </c>
      <c r="Z104" s="12" t="n">
        <v>0.0</v>
      </c>
      <c r="AA104" s="12" t="n">
        <v>0.0</v>
      </c>
      <c r="AB104" s="12" t="n">
        <v>0.0</v>
      </c>
      <c r="AC104" s="12" t="n">
        <v>0.0</v>
      </c>
      <c r="AD104" s="10" t="n">
        <f t="shared" si="1"/>
        <v>133.0</v>
      </c>
      <c r="AE104" s="37">
        <v>0</v>
      </c>
    </row>
    <row r="105" spans="1:31" x14ac:dyDescent="0.2">
      <c r="A105" s="9" t="s">
        <v>464</v>
      </c>
      <c r="B105" s="9" t="s">
        <v>318</v>
      </c>
      <c r="C105" s="12" t="n">
        <v>9.0</v>
      </c>
      <c r="D105" s="12" t="n">
        <v>2.0</v>
      </c>
      <c r="E105" s="12" t="n">
        <v>0.0</v>
      </c>
      <c r="F105" s="12" t="n">
        <v>0.0</v>
      </c>
      <c r="G105" s="12" t="n">
        <v>0.0</v>
      </c>
      <c r="H105" s="12" t="n">
        <v>27.0</v>
      </c>
      <c r="I105" s="12" t="n">
        <v>0.0</v>
      </c>
      <c r="J105" s="12" t="n">
        <v>0.0</v>
      </c>
      <c r="K105" s="12" t="n">
        <v>0.0</v>
      </c>
      <c r="L105" s="12" t="n">
        <v>0.0</v>
      </c>
      <c r="M105" s="12" t="n">
        <v>0.0</v>
      </c>
      <c r="N105" s="12" t="n">
        <v>7.0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45.0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1.0</v>
      </c>
      <c r="D108" s="12" t="n">
        <v>3.0</v>
      </c>
      <c r="E108" s="12" t="n">
        <v>0.0</v>
      </c>
      <c r="F108" s="12" t="n">
        <v>0.0</v>
      </c>
      <c r="G108" s="12" t="n">
        <v>0.0</v>
      </c>
      <c r="H108" s="12" t="n">
        <v>507.0</v>
      </c>
      <c r="I108" s="12" t="n">
        <v>0.0</v>
      </c>
      <c r="J108" s="12" t="n">
        <v>0.0</v>
      </c>
      <c r="K108" s="12" t="n">
        <v>3.0</v>
      </c>
      <c r="L108" s="12" t="n">
        <v>0.0</v>
      </c>
      <c r="M108" s="12" t="n">
        <v>0.0</v>
      </c>
      <c r="N108" s="12" t="n">
        <v>600.0</v>
      </c>
      <c r="O108" s="12" t="n">
        <v>0.0</v>
      </c>
      <c r="P108" s="12" t="n">
        <v>0.0</v>
      </c>
      <c r="Q108" s="12" t="n">
        <v>0.0</v>
      </c>
      <c r="R108" s="12" t="n">
        <v>85.0</v>
      </c>
      <c r="S108" s="12" t="n">
        <v>1.0</v>
      </c>
      <c r="T108" s="12" t="n">
        <v>0.0</v>
      </c>
      <c r="U108" s="12" t="n">
        <v>0.0</v>
      </c>
      <c r="V108" s="12" t="n">
        <v>0.0</v>
      </c>
      <c r="W108" s="12" t="n">
        <v>0.0</v>
      </c>
      <c r="X108" s="12" t="n">
        <v>0.0</v>
      </c>
      <c r="Y108" s="12" t="n">
        <v>0.0</v>
      </c>
      <c r="Z108" s="12" t="n">
        <v>0.0</v>
      </c>
      <c r="AA108" s="12" t="n">
        <v>6.0</v>
      </c>
      <c r="AB108" s="12" t="n">
        <v>0.0</v>
      </c>
      <c r="AC108" s="12" t="n">
        <v>0.0</v>
      </c>
      <c r="AD108" s="10" t="n">
        <f t="shared" si="1"/>
        <v>1206.0</v>
      </c>
      <c r="AE108" s="37">
        <v>0</v>
      </c>
    </row>
    <row r="109" spans="1:31" x14ac:dyDescent="0.2">
      <c r="A109" s="9" t="s">
        <v>466</v>
      </c>
      <c r="B109" s="9" t="s">
        <v>318</v>
      </c>
      <c r="C109" s="12" t="n">
        <v>33.0</v>
      </c>
      <c r="D109" s="12" t="n">
        <v>1.0</v>
      </c>
      <c r="E109" s="12" t="n">
        <v>3.0</v>
      </c>
      <c r="F109" s="12" t="n">
        <v>0.0</v>
      </c>
      <c r="G109" s="12" t="n">
        <v>0.0</v>
      </c>
      <c r="H109" s="12" t="n">
        <v>548.0</v>
      </c>
      <c r="I109" s="12" t="n">
        <v>0.0</v>
      </c>
      <c r="J109" s="12" t="n">
        <v>0.0</v>
      </c>
      <c r="K109" s="12" t="n">
        <v>1.0</v>
      </c>
      <c r="L109" s="12" t="n">
        <v>2.0</v>
      </c>
      <c r="M109" s="12" t="n">
        <v>14.0</v>
      </c>
      <c r="N109" s="12" t="n">
        <v>331.0</v>
      </c>
      <c r="O109" s="12" t="n">
        <v>0.0</v>
      </c>
      <c r="P109" s="12" t="n">
        <v>0.0</v>
      </c>
      <c r="Q109" s="12" t="n">
        <v>0.0</v>
      </c>
      <c r="R109" s="12" t="n">
        <v>0.0</v>
      </c>
      <c r="S109" s="12" t="n">
        <v>0.0</v>
      </c>
      <c r="T109" s="12" t="n">
        <v>0.0</v>
      </c>
      <c r="U109" s="12" t="n">
        <v>5.0</v>
      </c>
      <c r="V109" s="12" t="n">
        <v>0.0</v>
      </c>
      <c r="W109" s="12" t="n">
        <v>0.0</v>
      </c>
      <c r="X109" s="12" t="n">
        <v>3.0</v>
      </c>
      <c r="Y109" s="12" t="n">
        <v>0.0</v>
      </c>
      <c r="Z109" s="12" t="n">
        <v>0.0</v>
      </c>
      <c r="AA109" s="12" t="n">
        <v>1.0</v>
      </c>
      <c r="AB109" s="12" t="n">
        <v>0.0</v>
      </c>
      <c r="AC109" s="12" t="n">
        <v>1.0</v>
      </c>
      <c r="AD109" s="10" t="n">
        <f t="shared" si="1"/>
        <v>943.0</v>
      </c>
      <c r="AE109" s="37">
        <v>0</v>
      </c>
    </row>
    <row r="110" spans="1:31" x14ac:dyDescent="0.2">
      <c r="A110" s="9" t="s">
        <v>467</v>
      </c>
      <c r="B110" s="9" t="s">
        <v>319</v>
      </c>
      <c r="C110" s="12" t="n">
        <v>5.0</v>
      </c>
      <c r="D110" s="12" t="n">
        <v>0.0</v>
      </c>
      <c r="E110" s="12" t="n">
        <v>0.0</v>
      </c>
      <c r="F110" s="12" t="n">
        <v>0.0</v>
      </c>
      <c r="G110" s="12" t="n">
        <v>0.0</v>
      </c>
      <c r="H110" s="12" t="n">
        <v>36.0</v>
      </c>
      <c r="I110" s="12" t="n">
        <v>0.0</v>
      </c>
      <c r="J110" s="12" t="n">
        <v>0.0</v>
      </c>
      <c r="K110" s="12" t="n">
        <v>0.0</v>
      </c>
      <c r="L110" s="12" t="n">
        <v>0.0</v>
      </c>
      <c r="M110" s="12" t="n">
        <v>2.0</v>
      </c>
      <c r="N110" s="12" t="n">
        <v>104.0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147.0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19.0</v>
      </c>
      <c r="D120" s="12" t="n">
        <v>34.0</v>
      </c>
      <c r="E120" s="12" t="n">
        <v>0.0</v>
      </c>
      <c r="F120" s="12" t="n">
        <v>61.0</v>
      </c>
      <c r="G120" s="12" t="n">
        <v>0.0</v>
      </c>
      <c r="H120" s="12" t="n">
        <v>168.0</v>
      </c>
      <c r="I120" s="12" t="n">
        <v>18.0</v>
      </c>
      <c r="J120" s="12" t="n">
        <v>0.0</v>
      </c>
      <c r="K120" s="12" t="n">
        <v>4.0</v>
      </c>
      <c r="L120" s="12" t="n">
        <v>3.0</v>
      </c>
      <c r="M120" s="12" t="n">
        <v>0.0</v>
      </c>
      <c r="N120" s="12" t="n">
        <v>0.0</v>
      </c>
      <c r="O120" s="12" t="n">
        <v>0.0</v>
      </c>
      <c r="P120" s="12" t="n">
        <v>0.0</v>
      </c>
      <c r="Q120" s="12" t="n">
        <v>6.0</v>
      </c>
      <c r="R120" s="12" t="n">
        <v>0.0</v>
      </c>
      <c r="S120" s="12" t="n">
        <v>0.0</v>
      </c>
      <c r="T120" s="12" t="n">
        <v>0.0</v>
      </c>
      <c r="U120" s="12" t="n">
        <v>1.0</v>
      </c>
      <c r="V120" s="12" t="n">
        <v>0.0</v>
      </c>
      <c r="W120" s="12" t="n">
        <v>0.0</v>
      </c>
      <c r="X120" s="12" t="n">
        <v>9.0</v>
      </c>
      <c r="Y120" s="12" t="n">
        <v>0.0</v>
      </c>
      <c r="Z120" s="12" t="n">
        <v>0.0</v>
      </c>
      <c r="AA120" s="12" t="n">
        <v>22.0</v>
      </c>
      <c r="AB120" s="12" t="n">
        <v>0.0</v>
      </c>
      <c r="AC120" s="12" t="n">
        <v>0.0</v>
      </c>
      <c r="AD120" s="10" t="n">
        <f t="shared" si="1"/>
        <v>345.0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72.0</v>
      </c>
      <c r="E122" s="12" t="n">
        <v>0.0</v>
      </c>
      <c r="F122" s="12" t="n">
        <v>61.0</v>
      </c>
      <c r="G122" s="12" t="n">
        <v>0.0</v>
      </c>
      <c r="H122" s="12" t="n">
        <v>1.0</v>
      </c>
      <c r="I122" s="12" t="n">
        <v>0.0</v>
      </c>
      <c r="J122" s="12" t="n">
        <v>0.0</v>
      </c>
      <c r="K122" s="12" t="n">
        <v>49.0</v>
      </c>
      <c r="L122" s="63" t="n">
        <v>11.0</v>
      </c>
      <c r="M122" s="12" t="n">
        <v>26.0</v>
      </c>
      <c r="N122" s="12" t="n">
        <v>18.0</v>
      </c>
      <c r="O122" s="12" t="n">
        <v>0.0</v>
      </c>
      <c r="P122" s="12" t="n">
        <v>0.0</v>
      </c>
      <c r="Q122" s="12" t="n">
        <v>1.0</v>
      </c>
      <c r="R122" s="12" t="n">
        <v>0.0</v>
      </c>
      <c r="S122" s="12" t="n">
        <v>0.0</v>
      </c>
      <c r="T122" s="12" t="n">
        <v>1.0</v>
      </c>
      <c r="U122" s="12" t="n">
        <v>0.0</v>
      </c>
      <c r="V122" s="12" t="n">
        <v>0.0</v>
      </c>
      <c r="W122" s="12" t="n">
        <v>0.0</v>
      </c>
      <c r="X122" s="12" t="n">
        <v>0.0</v>
      </c>
      <c r="Y122" s="12" t="n">
        <v>0.0</v>
      </c>
      <c r="Z122" s="12" t="n">
        <v>0.0</v>
      </c>
      <c r="AA122" s="12" t="n">
        <v>36.0</v>
      </c>
      <c r="AB122" s="12" t="n">
        <v>0.0</v>
      </c>
      <c r="AC122" s="12" t="n">
        <v>0.0</v>
      </c>
      <c r="AD122" s="10" t="n">
        <f t="shared" si="1"/>
        <v>276.0</v>
      </c>
      <c r="AE122" s="37" t="n">
        <v>1.0</v>
      </c>
    </row>
    <row r="123" spans="1:31" x14ac:dyDescent="0.2">
      <c r="A123" s="9" t="s">
        <v>473</v>
      </c>
      <c r="B123" s="9" t="s">
        <v>318</v>
      </c>
      <c r="C123" s="12" t="n">
        <v>0.0</v>
      </c>
      <c r="D123" s="12" t="n">
        <v>0.0</v>
      </c>
      <c r="E123" s="12" t="n">
        <v>1.0</v>
      </c>
      <c r="F123" s="12" t="n">
        <v>0.0</v>
      </c>
      <c r="G123" s="12" t="n">
        <v>0.0</v>
      </c>
      <c r="H123" s="12" t="n">
        <v>0.0</v>
      </c>
      <c r="I123" s="12" t="n">
        <v>0.0</v>
      </c>
      <c r="J123" s="12" t="n">
        <v>0.0</v>
      </c>
      <c r="K123" s="12" t="n">
        <v>0.0</v>
      </c>
      <c r="L123" s="12" t="n">
        <v>0.0</v>
      </c>
      <c r="M123" s="12" t="n">
        <v>1.0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2.0</v>
      </c>
      <c r="AE123" s="37">
        <v>0</v>
      </c>
    </row>
    <row r="124" spans="1:31" x14ac:dyDescent="0.2">
      <c r="A124" s="9" t="s">
        <v>474</v>
      </c>
      <c r="B124" s="9" t="s">
        <v>319</v>
      </c>
      <c r="C124" s="12" t="n">
        <v>0.0</v>
      </c>
      <c r="D124" s="12" t="n">
        <v>4.0</v>
      </c>
      <c r="E124" s="12" t="n">
        <v>0.0</v>
      </c>
      <c r="F124" s="12" t="n">
        <v>0.0</v>
      </c>
      <c r="G124" s="12" t="n">
        <v>0.0</v>
      </c>
      <c r="H124" s="12" t="n">
        <v>1.0</v>
      </c>
      <c r="I124" s="12" t="n">
        <v>0.0</v>
      </c>
      <c r="J124" s="12" t="n">
        <v>0.0</v>
      </c>
      <c r="K124" s="12" t="n">
        <v>1.0</v>
      </c>
      <c r="L124" s="12" t="n">
        <v>0.0</v>
      </c>
      <c r="M124" s="12" t="n">
        <v>0.0</v>
      </c>
      <c r="N124" s="12" t="n">
        <v>8.0</v>
      </c>
      <c r="O124" s="12" t="n">
        <v>0.0</v>
      </c>
      <c r="P124" s="12" t="n">
        <v>0.0</v>
      </c>
      <c r="Q124" s="12" t="n">
        <v>0.0</v>
      </c>
      <c r="R124" s="12" t="n">
        <v>2.0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16.0</v>
      </c>
      <c r="AE124" s="37">
        <v>0</v>
      </c>
    </row>
    <row r="125" spans="1:31" x14ac:dyDescent="0.2">
      <c r="A125" s="9" t="s">
        <v>474</v>
      </c>
      <c r="B125" s="9" t="s">
        <v>318</v>
      </c>
      <c r="C125" s="12" t="n">
        <v>0.0</v>
      </c>
      <c r="D125" s="12" t="n">
        <v>0.0</v>
      </c>
      <c r="E125" s="12" t="n">
        <v>1.0</v>
      </c>
      <c r="F125" s="12" t="n">
        <v>0.0</v>
      </c>
      <c r="G125" s="12" t="n">
        <v>0.0</v>
      </c>
      <c r="H125" s="12" t="n">
        <v>2.0</v>
      </c>
      <c r="I125" s="12" t="n">
        <v>0.0</v>
      </c>
      <c r="J125" s="12" t="n">
        <v>0.0</v>
      </c>
      <c r="K125" s="12" t="n">
        <v>0.0</v>
      </c>
      <c r="L125" s="12" t="n">
        <v>0.0</v>
      </c>
      <c r="M125" s="12" t="n">
        <v>0.0</v>
      </c>
      <c r="N125" s="12" t="n">
        <v>0.0</v>
      </c>
      <c r="O125" s="12" t="n">
        <v>0.0</v>
      </c>
      <c r="P125" s="12" t="n">
        <v>0.0</v>
      </c>
      <c r="Q125" s="12" t="n">
        <v>0.0</v>
      </c>
      <c r="R125" s="12" t="n">
        <v>0.0</v>
      </c>
      <c r="S125" s="12" t="n">
        <v>1.0</v>
      </c>
      <c r="T125" s="12" t="n">
        <v>0.0</v>
      </c>
      <c r="U125" s="12" t="n">
        <v>0.0</v>
      </c>
      <c r="V125" s="12" t="n">
        <v>0.0</v>
      </c>
      <c r="W125" s="12" t="n">
        <v>0.0</v>
      </c>
      <c r="X125" s="12" t="n">
        <v>0.0</v>
      </c>
      <c r="Y125" s="12" t="n">
        <v>0.0</v>
      </c>
      <c r="Z125" s="12" t="n">
        <v>0.0</v>
      </c>
      <c r="AA125" s="12" t="n">
        <v>0.0</v>
      </c>
      <c r="AB125" s="12" t="n">
        <v>0.0</v>
      </c>
      <c r="AC125" s="12" t="n">
        <v>0.0</v>
      </c>
      <c r="AD125" s="10" t="n">
        <f t="shared" si="1"/>
        <v>4.0</v>
      </c>
      <c r="AE125" s="37">
        <v>0</v>
      </c>
    </row>
    <row r="126" spans="1:31" x14ac:dyDescent="0.2">
      <c r="A126" s="9" t="s">
        <v>475</v>
      </c>
      <c r="B126" s="9" t="s">
        <v>319</v>
      </c>
      <c r="C126" s="12" t="n">
        <v>0.0</v>
      </c>
      <c r="D126" s="12" t="n">
        <v>1.0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1.0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113.0</v>
      </c>
      <c r="E136" s="12" t="n">
        <v>0.0</v>
      </c>
      <c r="F136" s="12" t="n">
        <v>0.0</v>
      </c>
      <c r="G136" s="12" t="n">
        <v>0.0</v>
      </c>
      <c r="H136" s="12" t="n">
        <v>0.0</v>
      </c>
      <c r="I136" s="12" t="n">
        <v>0.0</v>
      </c>
      <c r="J136" s="12" t="n">
        <v>0.0</v>
      </c>
      <c r="K136" s="12" t="n">
        <v>1.0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114.0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190.0</v>
      </c>
      <c r="D138" s="12" t="n">
        <v>64.0</v>
      </c>
      <c r="E138" s="12" t="n">
        <v>0.0</v>
      </c>
      <c r="F138" s="12" t="n">
        <v>0.0</v>
      </c>
      <c r="G138" s="12" t="n">
        <v>13.0</v>
      </c>
      <c r="H138" s="12" t="n">
        <v>14.0</v>
      </c>
      <c r="I138" s="12" t="n">
        <v>11.0</v>
      </c>
      <c r="J138" s="12" t="n">
        <v>0.0</v>
      </c>
      <c r="K138" s="12" t="n">
        <v>17.0</v>
      </c>
      <c r="L138" s="12" t="n">
        <v>28.0</v>
      </c>
      <c r="M138" s="12" t="n">
        <v>155.0</v>
      </c>
      <c r="N138" s="12" t="n">
        <v>1522.0</v>
      </c>
      <c r="O138" s="12" t="n">
        <v>0.0</v>
      </c>
      <c r="P138" s="12" t="n">
        <v>1.0</v>
      </c>
      <c r="Q138" s="12" t="n">
        <v>1.0</v>
      </c>
      <c r="R138" s="12" t="n">
        <v>7.0</v>
      </c>
      <c r="S138" s="12" t="n">
        <v>15.0</v>
      </c>
      <c r="T138" s="12" t="n">
        <v>0.0</v>
      </c>
      <c r="U138" s="12" t="n">
        <v>17.0</v>
      </c>
      <c r="V138" s="12" t="n">
        <v>0.0</v>
      </c>
      <c r="W138" s="12" t="n">
        <v>0.0</v>
      </c>
      <c r="X138" s="12" t="n">
        <v>25.0</v>
      </c>
      <c r="Y138" s="12" t="n">
        <v>8.0</v>
      </c>
      <c r="Z138" s="12" t="n">
        <v>0.0</v>
      </c>
      <c r="AA138" s="12" t="n">
        <v>31.0</v>
      </c>
      <c r="AB138" s="12" t="n">
        <v>0.0</v>
      </c>
      <c r="AC138" s="12" t="n">
        <v>2.0</v>
      </c>
      <c r="AD138" s="10" t="n">
        <f t="shared" si="1"/>
        <v>2121.0</v>
      </c>
      <c r="AE138" s="37">
        <v>0</v>
      </c>
    </row>
    <row r="139" spans="1:31" x14ac:dyDescent="0.2">
      <c r="A139" s="3" t="s">
        <v>442</v>
      </c>
      <c r="B139" s="9" t="s">
        <v>318</v>
      </c>
      <c r="C139" s="12" t="n">
        <v>1.0</v>
      </c>
      <c r="D139" s="12" t="n">
        <v>2.0</v>
      </c>
      <c r="E139" s="12" t="n">
        <v>2.0</v>
      </c>
      <c r="F139" s="12" t="n">
        <v>0.0</v>
      </c>
      <c r="G139" s="12" t="n">
        <v>0.0</v>
      </c>
      <c r="H139" s="12" t="n">
        <v>7.0</v>
      </c>
      <c r="I139" s="12" t="n">
        <v>1.0</v>
      </c>
      <c r="J139" s="12" t="n">
        <v>0.0</v>
      </c>
      <c r="K139" s="12" t="n">
        <v>3.0</v>
      </c>
      <c r="L139" s="12" t="n">
        <v>0.0</v>
      </c>
      <c r="M139" s="12" t="n">
        <v>4.0</v>
      </c>
      <c r="N139" s="12" t="n">
        <v>4.0</v>
      </c>
      <c r="O139" s="12" t="n">
        <v>1.0</v>
      </c>
      <c r="P139" s="12" t="n">
        <v>0.0</v>
      </c>
      <c r="Q139" s="12" t="n">
        <v>1.0</v>
      </c>
      <c r="R139" s="12" t="n">
        <v>1.0</v>
      </c>
      <c r="S139" s="12" t="n">
        <v>28.0</v>
      </c>
      <c r="T139" s="12" t="n">
        <v>0.0</v>
      </c>
      <c r="U139" s="12" t="n">
        <v>0.0</v>
      </c>
      <c r="V139" s="12" t="n">
        <v>0.0</v>
      </c>
      <c r="W139" s="12" t="n">
        <v>0.0</v>
      </c>
      <c r="X139" s="12" t="n">
        <v>1.0</v>
      </c>
      <c r="Y139" s="12" t="n">
        <v>1.0</v>
      </c>
      <c r="Z139" s="12" t="n">
        <v>0.0</v>
      </c>
      <c r="AA139" s="12" t="n">
        <v>0.0</v>
      </c>
      <c r="AB139" s="12" t="n">
        <v>0.0</v>
      </c>
      <c r="AC139" s="12" t="n">
        <v>0.0</v>
      </c>
      <c r="AD139" s="10" t="n">
        <f t="shared" si="1"/>
        <v>57.0</v>
      </c>
      <c r="AE139" s="37">
        <v>0</v>
      </c>
    </row>
    <row r="140" spans="1:31" x14ac:dyDescent="0.2">
      <c r="A140" s="3" t="s">
        <v>440</v>
      </c>
      <c r="B140" s="9" t="s">
        <v>319</v>
      </c>
      <c r="C140" s="12" t="n">
        <v>31.0</v>
      </c>
      <c r="D140" s="12" t="n">
        <v>0.0</v>
      </c>
      <c r="E140" s="12" t="n">
        <v>0.0</v>
      </c>
      <c r="F140" s="12" t="n">
        <v>0.0</v>
      </c>
      <c r="G140" s="12" t="n">
        <v>0.0</v>
      </c>
      <c r="H140" s="12" t="n">
        <v>5266.0</v>
      </c>
      <c r="I140" s="12" t="n">
        <v>0.0</v>
      </c>
      <c r="J140" s="12" t="n">
        <v>1.0</v>
      </c>
      <c r="K140" s="12" t="n">
        <v>0.0</v>
      </c>
      <c r="L140" s="12" t="n">
        <v>0.0</v>
      </c>
      <c r="M140" s="12" t="n">
        <v>0.0</v>
      </c>
      <c r="N140" s="12" t="n">
        <v>0.0</v>
      </c>
      <c r="O140" s="12" t="n">
        <v>0.0</v>
      </c>
      <c r="P140" s="12" t="n">
        <v>0.0</v>
      </c>
      <c r="Q140" s="12" t="n">
        <v>0.0</v>
      </c>
      <c r="R140" s="12" t="n">
        <v>0.0</v>
      </c>
      <c r="S140" s="12" t="n">
        <v>19.0</v>
      </c>
      <c r="T140" s="12" t="n">
        <v>0.0</v>
      </c>
      <c r="U140" s="12" t="n">
        <v>2.0</v>
      </c>
      <c r="V140" s="12" t="n">
        <v>0.0</v>
      </c>
      <c r="W140" s="12" t="n">
        <v>0.0</v>
      </c>
      <c r="X140" s="12" t="n">
        <v>0.0</v>
      </c>
      <c r="Y140" s="12" t="n">
        <v>0.0</v>
      </c>
      <c r="Z140" s="12" t="n">
        <v>0.0</v>
      </c>
      <c r="AA140" s="12" t="n">
        <v>0.0</v>
      </c>
      <c r="AB140" s="12" t="n">
        <v>0.0</v>
      </c>
      <c r="AC140" s="12" t="n">
        <v>2.0</v>
      </c>
      <c r="AD140" s="10" t="n">
        <f t="shared" si="1"/>
        <v>5321.0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2.0</v>
      </c>
      <c r="O141" s="12" t="n">
        <v>0.0</v>
      </c>
      <c r="P141" s="12" t="n">
        <v>0.0</v>
      </c>
      <c r="Q141" s="12" t="n">
        <v>0.0</v>
      </c>
      <c r="R141" s="12" t="n">
        <v>0.0</v>
      </c>
      <c r="S141" s="12" t="n">
        <v>1.0</v>
      </c>
      <c r="T141" s="12" t="n">
        <v>0.0</v>
      </c>
      <c r="U141" s="12" t="n">
        <v>0.0</v>
      </c>
      <c r="V141" s="12" t="n">
        <v>0.0</v>
      </c>
      <c r="W141" s="12" t="n">
        <v>0.0</v>
      </c>
      <c r="X141" s="12" t="n">
        <v>0.0</v>
      </c>
      <c r="Y141" s="12" t="n">
        <v>0.0</v>
      </c>
      <c r="Z141" s="12" t="n">
        <v>0.0</v>
      </c>
      <c r="AA141" s="12" t="n">
        <v>0.0</v>
      </c>
      <c r="AB141" s="12" t="n">
        <v>0.0</v>
      </c>
      <c r="AC141" s="12" t="n">
        <v>0.0</v>
      </c>
      <c r="AD141" s="10" t="n">
        <f t="shared" si="1"/>
        <v>3.0</v>
      </c>
      <c r="AE141" s="37">
        <v>0</v>
      </c>
    </row>
    <row r="142" spans="1:31" x14ac:dyDescent="0.2">
      <c r="A142" s="3" t="s">
        <v>438</v>
      </c>
      <c r="B142" s="9" t="s">
        <v>319</v>
      </c>
      <c r="C142" s="12" t="n">
        <v>6.0</v>
      </c>
      <c r="D142" s="12" t="n">
        <v>0.0</v>
      </c>
      <c r="E142" s="12" t="n">
        <v>0.0</v>
      </c>
      <c r="F142" s="12" t="n">
        <v>0.0</v>
      </c>
      <c r="G142" s="12" t="n">
        <v>0.0</v>
      </c>
      <c r="H142" s="12" t="n">
        <v>12.0</v>
      </c>
      <c r="I142" s="12" t="n">
        <v>0.0</v>
      </c>
      <c r="J142" s="12" t="n">
        <v>0.0</v>
      </c>
      <c r="K142" s="12" t="n">
        <v>0.0</v>
      </c>
      <c r="L142" s="12" t="n">
        <v>4.0</v>
      </c>
      <c r="M142" s="12" t="n">
        <v>0.0</v>
      </c>
      <c r="N142" s="12" t="n">
        <v>0.0</v>
      </c>
      <c r="O142" s="12" t="n">
        <v>0.0</v>
      </c>
      <c r="P142" s="12" t="n">
        <v>0.0</v>
      </c>
      <c r="Q142" s="12" t="n">
        <v>0.0</v>
      </c>
      <c r="R142" s="12" t="n">
        <v>0.0</v>
      </c>
      <c r="S142" s="12" t="n">
        <v>1.0</v>
      </c>
      <c r="T142" s="12" t="n">
        <v>0.0</v>
      </c>
      <c r="U142" s="12" t="n">
        <v>0.0</v>
      </c>
      <c r="V142" s="12" t="n">
        <v>0.0</v>
      </c>
      <c r="W142" s="12" t="n">
        <v>0.0</v>
      </c>
      <c r="X142" s="12" t="n">
        <v>0.0</v>
      </c>
      <c r="Y142" s="12" t="n">
        <v>0.0</v>
      </c>
      <c r="Z142" s="12" t="n">
        <v>0.0</v>
      </c>
      <c r="AA142" s="12" t="n">
        <v>0.0</v>
      </c>
      <c r="AB142" s="12" t="n">
        <v>0.0</v>
      </c>
      <c r="AC142" s="12" t="n">
        <v>0.0</v>
      </c>
      <c r="AD142" s="10" t="n">
        <f t="shared" si="1"/>
        <v>23.0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5.0</v>
      </c>
      <c r="D144" s="12" t="n">
        <v>0.0</v>
      </c>
      <c r="E144" s="12" t="n">
        <v>0.0</v>
      </c>
      <c r="F144" s="12" t="n">
        <v>0.0</v>
      </c>
      <c r="G144" s="12" t="n">
        <v>0.0</v>
      </c>
      <c r="H144" s="12" t="n">
        <v>36.0</v>
      </c>
      <c r="I144" s="12" t="n">
        <v>0.0</v>
      </c>
      <c r="J144" s="12" t="n">
        <v>0.0</v>
      </c>
      <c r="K144" s="12" t="n">
        <v>0.0</v>
      </c>
      <c r="L144" s="12" t="n">
        <v>0.0</v>
      </c>
      <c r="M144" s="12" t="n">
        <v>2.0</v>
      </c>
      <c r="N144" s="12" t="n">
        <v>104.0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1"/>
        <v>147.0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15.0</v>
      </c>
      <c r="L146" s="12" t="n">
        <v>0.0</v>
      </c>
      <c r="M146" s="12" t="n">
        <v>0.0</v>
      </c>
      <c r="N146" s="12" t="n">
        <v>6.0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21.0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3.0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3.0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2.0</v>
      </c>
      <c r="D156" s="12" t="n">
        <v>0.0</v>
      </c>
      <c r="E156" s="12" t="n">
        <v>0.0</v>
      </c>
      <c r="F156" s="12" t="n">
        <v>0.0</v>
      </c>
      <c r="G156" s="12" t="n">
        <v>0.0</v>
      </c>
      <c r="H156" s="12" t="n">
        <v>3.0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11.0</v>
      </c>
      <c r="Y156" s="12" t="n">
        <v>0.0</v>
      </c>
      <c r="Z156" s="12" t="n">
        <v>0.0</v>
      </c>
      <c r="AA156" s="12" t="n">
        <v>0.0</v>
      </c>
      <c r="AB156" s="12" t="n">
        <v>0.0</v>
      </c>
      <c r="AC156" s="12" t="n">
        <v>0.0</v>
      </c>
      <c r="AD156" s="10" t="n">
        <f t="shared" si="1"/>
        <v>16.0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2.0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2.0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1.0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1.0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3.0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3.0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3.0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3.0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1.0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1.0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50.0</v>
      </c>
      <c r="D214" s="12" t="n">
        <v>0.0</v>
      </c>
      <c r="E214" s="12" t="n">
        <v>0.0</v>
      </c>
      <c r="F214" s="12" t="n">
        <v>0.0</v>
      </c>
      <c r="G214" s="12" t="n">
        <v>122.0</v>
      </c>
      <c r="H214" s="12" t="n">
        <v>166.0</v>
      </c>
      <c r="I214" s="12" t="n">
        <v>0.0</v>
      </c>
      <c r="J214" s="12" t="n">
        <v>0.0</v>
      </c>
      <c r="K214" s="12" t="n">
        <v>344.0</v>
      </c>
      <c r="L214" s="12" t="n">
        <v>0.0</v>
      </c>
      <c r="M214" s="12" t="n">
        <v>0.0</v>
      </c>
      <c r="N214" s="12" t="n">
        <v>26.0</v>
      </c>
      <c r="O214" s="12" t="n">
        <v>0.0</v>
      </c>
      <c r="P214" s="12" t="n">
        <v>0.0</v>
      </c>
      <c r="Q214" s="12" t="n">
        <v>0.0</v>
      </c>
      <c r="R214" s="12" t="n">
        <v>0.0</v>
      </c>
      <c r="S214" s="12" t="n">
        <v>0.0</v>
      </c>
      <c r="T214" s="12" t="n">
        <v>0.0</v>
      </c>
      <c r="U214" s="12" t="n">
        <v>0.0</v>
      </c>
      <c r="V214" s="12" t="n">
        <v>0.0</v>
      </c>
      <c r="W214" s="12" t="n">
        <v>0.0</v>
      </c>
      <c r="X214" s="12" t="n">
        <v>0.0</v>
      </c>
      <c r="Y214" s="12" t="n">
        <v>7.0</v>
      </c>
      <c r="Z214" s="12" t="n">
        <v>0.0</v>
      </c>
      <c r="AA214" s="12" t="n">
        <v>0.0</v>
      </c>
      <c r="AB214" s="12" t="n">
        <v>0.0</v>
      </c>
      <c r="AC214" s="12" t="n">
        <v>0.0</v>
      </c>
      <c r="AD214" s="10" t="n">
        <f t="shared" si="1"/>
        <v>715.0</v>
      </c>
      <c r="AE214" s="37">
        <v>0</v>
      </c>
    </row>
    <row r="215" spans="1:31" x14ac:dyDescent="0.2">
      <c r="A215" s="3" t="s">
        <v>366</v>
      </c>
      <c r="B215" s="9" t="s">
        <v>318</v>
      </c>
      <c r="C215" s="12" t="n">
        <v>0.0</v>
      </c>
      <c r="D215" s="12" t="n">
        <v>1.0</v>
      </c>
      <c r="E215" s="12" t="n">
        <v>0.0</v>
      </c>
      <c r="F215" s="12" t="n">
        <v>0.0</v>
      </c>
      <c r="G215" s="12" t="n">
        <v>0.0</v>
      </c>
      <c r="H215" s="12" t="n">
        <v>1.0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2.0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1.0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1.0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1.0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1.0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1.0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1.0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9.0</v>
      </c>
      <c r="D419" s="12" t="n">
        <v>8.0</v>
      </c>
      <c r="E419" s="12" t="n">
        <v>0.0</v>
      </c>
      <c r="F419" s="12" t="n">
        <v>1.0</v>
      </c>
      <c r="G419" s="12" t="n">
        <v>1.0</v>
      </c>
      <c r="H419" s="12" t="n">
        <v>626.0</v>
      </c>
      <c r="I419" s="12" t="n">
        <v>1.0</v>
      </c>
      <c r="J419" s="12" t="n">
        <v>0.0</v>
      </c>
      <c r="K419" s="12" t="n">
        <v>75.0</v>
      </c>
      <c r="L419" s="12" t="n">
        <v>0.0</v>
      </c>
      <c r="M419" s="12" t="n">
        <v>2.0</v>
      </c>
      <c r="N419" s="12" t="n">
        <v>687.0</v>
      </c>
      <c r="O419" s="12" t="n">
        <v>0.0</v>
      </c>
      <c r="P419" s="12" t="n">
        <v>0.0</v>
      </c>
      <c r="Q419" s="12" t="n">
        <v>0.0</v>
      </c>
      <c r="R419" s="12" t="n">
        <v>9.0</v>
      </c>
      <c r="S419" s="12" t="n">
        <v>208.0</v>
      </c>
      <c r="T419" s="12" t="n">
        <v>0.0</v>
      </c>
      <c r="U419" s="12" t="n">
        <v>2.0</v>
      </c>
      <c r="V419" s="12" t="n">
        <v>0.0</v>
      </c>
      <c r="W419" s="12" t="n">
        <v>0.0</v>
      </c>
      <c r="X419" s="12" t="n">
        <v>0.0</v>
      </c>
      <c r="Y419" s="12" t="n">
        <v>46.0</v>
      </c>
      <c r="Z419" s="12" t="n">
        <v>0.0</v>
      </c>
      <c r="AA419" s="12" t="n">
        <v>0.0</v>
      </c>
      <c r="AB419" s="12" t="n">
        <v>0.0</v>
      </c>
      <c r="AC419" s="12" t="n">
        <v>0.0</v>
      </c>
      <c r="AD419" s="10" t="n">
        <f t="shared" si="5"/>
        <v>1675.0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6.0</v>
      </c>
      <c r="H424" s="12" t="n">
        <v>242.0</v>
      </c>
      <c r="I424" s="12" t="n">
        <v>0.0</v>
      </c>
      <c r="J424" s="12" t="n">
        <v>0.0</v>
      </c>
      <c r="K424" s="12" t="n">
        <v>0.0</v>
      </c>
      <c r="L424" s="12" t="n">
        <v>0.0</v>
      </c>
      <c r="M424" s="12" t="n">
        <v>0.0</v>
      </c>
      <c r="N424" s="12" t="n">
        <v>0.0</v>
      </c>
      <c r="O424" s="12" t="n">
        <v>0.0</v>
      </c>
      <c r="P424" s="12" t="n">
        <v>0.0</v>
      </c>
      <c r="Q424" s="12" t="n">
        <v>54.0</v>
      </c>
      <c r="R424" s="12" t="n">
        <v>0.0</v>
      </c>
      <c r="S424" s="12" t="n">
        <v>0.0</v>
      </c>
      <c r="T424" s="12" t="n">
        <v>2.0</v>
      </c>
      <c r="U424" s="12" t="n">
        <v>0.0</v>
      </c>
      <c r="V424" s="12" t="n">
        <v>0.0</v>
      </c>
      <c r="W424" s="12" t="n">
        <v>0.0</v>
      </c>
      <c r="X424" s="12" t="n">
        <v>5.0</v>
      </c>
      <c r="Y424" s="12" t="n">
        <v>1.0</v>
      </c>
      <c r="Z424" s="12" t="n">
        <v>0.0</v>
      </c>
      <c r="AA424" s="12" t="n">
        <v>0.0</v>
      </c>
      <c r="AB424" s="12" t="n">
        <v>0.0</v>
      </c>
      <c r="AC424" s="12" t="n">
        <v>10.0</v>
      </c>
      <c r="AD424" s="10" t="n">
        <f t="shared" si="5"/>
        <v>320.0</v>
      </c>
      <c r="AE424" s="37">
        <v>0</v>
      </c>
    </row>
    <row r="425" spans="1:31" x14ac:dyDescent="0.2">
      <c r="A425" s="48" t="s">
        <v>511</v>
      </c>
      <c r="B425" s="9" t="s">
        <v>318</v>
      </c>
      <c r="C425" s="12" t="n">
        <v>42.0</v>
      </c>
      <c r="D425" s="12" t="n">
        <v>15.0</v>
      </c>
      <c r="E425" s="12" t="n">
        <v>1.0</v>
      </c>
      <c r="F425" s="12" t="n">
        <v>0.0</v>
      </c>
      <c r="G425" s="12" t="n">
        <v>7.0</v>
      </c>
      <c r="H425" s="12" t="n">
        <v>575.0</v>
      </c>
      <c r="I425" s="12" t="n">
        <v>1.0</v>
      </c>
      <c r="J425" s="12" t="n">
        <v>0.0</v>
      </c>
      <c r="K425" s="12" t="n">
        <v>4.0</v>
      </c>
      <c r="L425" s="12" t="n">
        <v>5.0</v>
      </c>
      <c r="M425" s="12" t="n">
        <v>15.0</v>
      </c>
      <c r="N425" s="12" t="n">
        <v>210.0</v>
      </c>
      <c r="O425" s="12" t="n">
        <v>0.0</v>
      </c>
      <c r="P425" s="12" t="n">
        <v>1.0</v>
      </c>
      <c r="Q425" s="12" t="n">
        <v>1.0</v>
      </c>
      <c r="R425" s="12" t="n">
        <v>1.0</v>
      </c>
      <c r="S425" s="12" t="n">
        <v>10.0</v>
      </c>
      <c r="T425" s="12" t="n">
        <v>0.0</v>
      </c>
      <c r="U425" s="12" t="n">
        <v>2.0</v>
      </c>
      <c r="V425" s="12" t="n">
        <v>0.0</v>
      </c>
      <c r="W425" s="12" t="n">
        <v>0.0</v>
      </c>
      <c r="X425" s="12" t="n">
        <v>8.0</v>
      </c>
      <c r="Y425" s="12" t="n">
        <v>0.0</v>
      </c>
      <c r="Z425" s="12" t="n">
        <v>0.0</v>
      </c>
      <c r="AA425" s="12" t="n">
        <v>12.0</v>
      </c>
      <c r="AB425" s="12" t="n">
        <v>0.0</v>
      </c>
      <c r="AC425" s="12" t="n">
        <v>3.0</v>
      </c>
      <c r="AD425" s="10" t="n">
        <f t="shared" si="5"/>
        <v>913.0</v>
      </c>
      <c r="AE425" s="37">
        <v>0</v>
      </c>
    </row>
    <row r="426" spans="1:31" x14ac:dyDescent="0.2">
      <c r="A426" s="48" t="s">
        <v>513</v>
      </c>
      <c r="B426" s="9" t="s">
        <v>319</v>
      </c>
      <c r="C426" s="12" t="n">
        <v>0.0</v>
      </c>
      <c r="D426" s="12" t="n">
        <v>14.0</v>
      </c>
      <c r="E426" s="12" t="n">
        <v>0.0</v>
      </c>
      <c r="F426" s="12" t="n">
        <v>0.0</v>
      </c>
      <c r="G426" s="12" t="n">
        <v>46.0</v>
      </c>
      <c r="H426" s="12" t="n">
        <v>242.0</v>
      </c>
      <c r="I426" s="12" t="n">
        <v>0.0</v>
      </c>
      <c r="J426" s="12" t="n">
        <v>0.0</v>
      </c>
      <c r="K426" s="12" t="n">
        <v>0.0</v>
      </c>
      <c r="L426" s="12" t="n">
        <v>0.0</v>
      </c>
      <c r="M426" s="12" t="n">
        <v>0.0</v>
      </c>
      <c r="N426" s="12" t="n">
        <v>750.0</v>
      </c>
      <c r="O426" s="12" t="n">
        <v>0.0</v>
      </c>
      <c r="P426" s="12" t="n">
        <v>0.0</v>
      </c>
      <c r="Q426" s="12" t="n">
        <v>3.0</v>
      </c>
      <c r="R426" s="12" t="n">
        <v>0.0</v>
      </c>
      <c r="S426" s="12" t="n">
        <v>1.0</v>
      </c>
      <c r="T426" s="12" t="n">
        <v>0.0</v>
      </c>
      <c r="U426" s="12" t="n">
        <v>0.0</v>
      </c>
      <c r="V426" s="12" t="n">
        <v>0.0</v>
      </c>
      <c r="W426" s="12" t="n">
        <v>0.0</v>
      </c>
      <c r="X426" s="12" t="n">
        <v>184.0</v>
      </c>
      <c r="Y426" s="12" t="n">
        <v>72.0</v>
      </c>
      <c r="Z426" s="12" t="n">
        <v>0.0</v>
      </c>
      <c r="AA426" s="12" t="n">
        <v>63.0</v>
      </c>
      <c r="AB426" s="12" t="n">
        <v>0.0</v>
      </c>
      <c r="AC426" s="12" t="n">
        <v>0.0</v>
      </c>
      <c r="AD426" s="10" t="n">
        <f t="shared" si="5"/>
        <v>1375.0</v>
      </c>
      <c r="AE426" s="37">
        <v>0</v>
      </c>
    </row>
    <row r="427" spans="1:31" x14ac:dyDescent="0.2">
      <c r="A427" s="48" t="s">
        <v>513</v>
      </c>
      <c r="B427" s="9" t="s">
        <v>318</v>
      </c>
      <c r="C427" s="12" t="n">
        <v>170.0</v>
      </c>
      <c r="D427" s="12" t="n">
        <v>66.0</v>
      </c>
      <c r="E427" s="12" t="n">
        <v>6.0</v>
      </c>
      <c r="F427" s="12" t="n">
        <v>0.0</v>
      </c>
      <c r="G427" s="12" t="n">
        <v>18.0</v>
      </c>
      <c r="H427" s="12" t="n">
        <v>2415.0</v>
      </c>
      <c r="I427" s="12" t="n">
        <v>1.0</v>
      </c>
      <c r="J427" s="12" t="n">
        <v>0.0</v>
      </c>
      <c r="K427" s="63" t="n">
        <v>12.0</v>
      </c>
      <c r="L427" s="63" t="n">
        <v>31.0</v>
      </c>
      <c r="M427" s="12" t="n">
        <v>75.0</v>
      </c>
      <c r="N427" s="12" t="n">
        <v>1513.0</v>
      </c>
      <c r="O427" s="12" t="n">
        <v>0.0</v>
      </c>
      <c r="P427" s="12" t="n">
        <v>2.0</v>
      </c>
      <c r="Q427" s="12" t="n">
        <v>1.0</v>
      </c>
      <c r="R427" s="12" t="n">
        <v>24.0</v>
      </c>
      <c r="S427" s="12" t="n">
        <v>16.0</v>
      </c>
      <c r="T427" s="12" t="n">
        <v>0.0</v>
      </c>
      <c r="U427" s="63" t="n">
        <v>10.0</v>
      </c>
      <c r="V427" s="12" t="n">
        <v>0.0</v>
      </c>
      <c r="W427" s="12" t="n">
        <v>0.0</v>
      </c>
      <c r="X427" s="12" t="n">
        <v>30.0</v>
      </c>
      <c r="Y427" s="12" t="n">
        <v>0.0</v>
      </c>
      <c r="Z427" s="12" t="n">
        <v>0.0</v>
      </c>
      <c r="AA427" s="12" t="n">
        <v>53.0</v>
      </c>
      <c r="AB427" s="12" t="n">
        <v>0.0</v>
      </c>
      <c r="AC427" s="12" t="n">
        <v>4.0</v>
      </c>
      <c r="AD427" s="10" t="n">
        <f t="shared" si="5"/>
        <v>4447.0</v>
      </c>
      <c r="AE427" s="37" t="n">
        <v>3.0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63" t="n">
        <v>10.0</v>
      </c>
      <c r="P428" s="12" t="n">
        <v>0.0</v>
      </c>
      <c r="Q428" s="12" t="n">
        <v>0.0</v>
      </c>
      <c r="R428" s="12" t="n">
        <v>0.0</v>
      </c>
      <c r="S428" s="12" t="n">
        <v>2.0</v>
      </c>
      <c r="T428" s="12" t="n">
        <v>0.0</v>
      </c>
      <c r="U428" s="12" t="n">
        <v>0.0</v>
      </c>
      <c r="V428" s="12" t="n">
        <v>1.0</v>
      </c>
      <c r="W428" s="12" t="n">
        <v>0.0</v>
      </c>
      <c r="X428" s="12" t="n">
        <v>0.0</v>
      </c>
      <c r="Y428" s="12" t="n">
        <v>0.0</v>
      </c>
      <c r="Z428" s="12" t="n">
        <v>0.0</v>
      </c>
      <c r="AA428" s="12" t="n">
        <v>0.0</v>
      </c>
      <c r="AB428" s="12" t="n">
        <v>0.0</v>
      </c>
      <c r="AC428" s="12" t="n">
        <v>0.0</v>
      </c>
      <c r="AD428" s="10" t="n">
        <f t="shared" si="5"/>
        <v>13.0</v>
      </c>
      <c r="AE428" s="37" t="n">
        <v>1.0</v>
      </c>
    </row>
    <row r="429" spans="1:31" x14ac:dyDescent="0.2">
      <c r="A429" s="48" t="s">
        <v>515</v>
      </c>
      <c r="B429" s="9" t="s">
        <v>318</v>
      </c>
      <c r="C429" s="12" t="n">
        <v>53.0</v>
      </c>
      <c r="D429" s="12" t="n">
        <v>3.0</v>
      </c>
      <c r="E429" s="12" t="n">
        <v>0.0</v>
      </c>
      <c r="F429" s="12" t="n">
        <v>0.0</v>
      </c>
      <c r="G429" s="12" t="n">
        <v>4.0</v>
      </c>
      <c r="H429" s="12" t="n">
        <v>490.0</v>
      </c>
      <c r="I429" s="12" t="n">
        <v>0.0</v>
      </c>
      <c r="J429" s="12" t="n">
        <v>0.0</v>
      </c>
      <c r="K429" s="12" t="n">
        <v>8.0</v>
      </c>
      <c r="L429" s="12" t="n">
        <v>1.0</v>
      </c>
      <c r="M429" s="12" t="n">
        <v>14.0</v>
      </c>
      <c r="N429" s="12" t="n">
        <v>198.0</v>
      </c>
      <c r="O429" s="12" t="n">
        <v>0.0</v>
      </c>
      <c r="P429" s="12" t="n">
        <v>0.0</v>
      </c>
      <c r="Q429" s="12" t="n">
        <v>0.0</v>
      </c>
      <c r="R429" s="12" t="n">
        <v>2.0</v>
      </c>
      <c r="S429" s="12" t="n">
        <v>2.0</v>
      </c>
      <c r="T429" s="12" t="n">
        <v>0.0</v>
      </c>
      <c r="U429" s="12" t="n">
        <v>4.0</v>
      </c>
      <c r="V429" s="12" t="n">
        <v>0.0</v>
      </c>
      <c r="W429" s="12" t="n">
        <v>0.0</v>
      </c>
      <c r="X429" s="12" t="n">
        <v>0.0</v>
      </c>
      <c r="Y429" s="12" t="n">
        <v>0.0</v>
      </c>
      <c r="Z429" s="12" t="n">
        <v>0.0</v>
      </c>
      <c r="AA429" s="12" t="n">
        <v>2.0</v>
      </c>
      <c r="AB429" s="12" t="n">
        <v>0.0</v>
      </c>
      <c r="AC429" s="12" t="n">
        <v>0.0</v>
      </c>
      <c r="AD429" s="10" t="n">
        <f t="shared" si="5"/>
        <v>781.0</v>
      </c>
      <c r="AE429" s="37">
        <v>0</v>
      </c>
    </row>
    <row r="430" spans="1:31" x14ac:dyDescent="0.2">
      <c r="A430" s="48" t="s">
        <v>516</v>
      </c>
      <c r="B430" s="9" t="s">
        <v>319</v>
      </c>
      <c r="C430" s="63" t="n">
        <v>43.0</v>
      </c>
      <c r="D430" s="12" t="n">
        <v>4.0</v>
      </c>
      <c r="E430" s="12" t="n">
        <v>0.0</v>
      </c>
      <c r="F430" s="12" t="n">
        <v>0.0</v>
      </c>
      <c r="G430" s="63" t="n">
        <v>18.0</v>
      </c>
      <c r="H430" s="63" t="n">
        <v>345.0</v>
      </c>
      <c r="I430" s="12" t="n">
        <v>0.0</v>
      </c>
      <c r="J430" s="12" t="n">
        <v>0.0</v>
      </c>
      <c r="K430" s="63" t="n">
        <v>21.0</v>
      </c>
      <c r="L430" s="12" t="n">
        <v>8.0</v>
      </c>
      <c r="M430" s="63" t="n">
        <v>61.0</v>
      </c>
      <c r="N430" s="63" t="n">
        <v>194.0</v>
      </c>
      <c r="O430" s="12" t="n">
        <v>0.0</v>
      </c>
      <c r="P430" s="12" t="n">
        <v>0.0</v>
      </c>
      <c r="Q430" s="12" t="n">
        <v>0.0</v>
      </c>
      <c r="R430" s="12" t="n">
        <v>4.0</v>
      </c>
      <c r="S430" s="12" t="n">
        <v>1.0</v>
      </c>
      <c r="T430" s="12" t="n">
        <v>0.0</v>
      </c>
      <c r="U430" s="12" t="n">
        <v>1.0</v>
      </c>
      <c r="V430" s="12" t="n">
        <v>0.0</v>
      </c>
      <c r="W430" s="12" t="n">
        <v>0.0</v>
      </c>
      <c r="X430" s="63" t="n">
        <v>16.0</v>
      </c>
      <c r="Y430" s="12" t="n">
        <v>2.0</v>
      </c>
      <c r="Z430" s="12" t="n">
        <v>0.0</v>
      </c>
      <c r="AA430" s="12" t="n">
        <v>1.0</v>
      </c>
      <c r="AB430" s="12" t="n">
        <v>0.0</v>
      </c>
      <c r="AC430" s="12" t="n">
        <v>0.0</v>
      </c>
      <c r="AD430" s="10" t="n">
        <f t="shared" si="5"/>
        <v>719.0</v>
      </c>
      <c r="AE430" s="37" t="n">
        <v>7.0</v>
      </c>
    </row>
    <row r="431" spans="1:31" x14ac:dyDescent="0.2">
      <c r="A431" s="48" t="s">
        <v>516</v>
      </c>
      <c r="B431" s="9" t="s">
        <v>318</v>
      </c>
      <c r="C431" s="12" t="n">
        <v>0.0</v>
      </c>
      <c r="D431" s="12" t="n">
        <v>0.0</v>
      </c>
      <c r="E431" s="12" t="n">
        <v>0.0</v>
      </c>
      <c r="F431" s="12" t="n">
        <v>0.0</v>
      </c>
      <c r="G431" s="12" t="n">
        <v>0.0</v>
      </c>
      <c r="H431" s="12" t="n">
        <v>1.0</v>
      </c>
      <c r="I431" s="12" t="n">
        <v>0.0</v>
      </c>
      <c r="J431" s="12" t="n">
        <v>0.0</v>
      </c>
      <c r="K431" s="12" t="n">
        <v>0.0</v>
      </c>
      <c r="L431" s="12" t="n">
        <v>0.0</v>
      </c>
      <c r="M431" s="12" t="n">
        <v>0.0</v>
      </c>
      <c r="N431" s="12" t="n">
        <v>0.0</v>
      </c>
      <c r="O431" s="12" t="n">
        <v>0.0</v>
      </c>
      <c r="P431" s="12" t="n">
        <v>0.0</v>
      </c>
      <c r="Q431" s="12" t="n">
        <v>0.0</v>
      </c>
      <c r="R431" s="12" t="n">
        <v>0.0</v>
      </c>
      <c r="S431" s="63" t="n">
        <v>0.0</v>
      </c>
      <c r="T431" s="12" t="n">
        <v>0.0</v>
      </c>
      <c r="U431" s="12" t="n">
        <v>0.0</v>
      </c>
      <c r="V431" s="12" t="n">
        <v>0.0</v>
      </c>
      <c r="W431" s="12" t="n">
        <v>0.0</v>
      </c>
      <c r="X431" s="12" t="n">
        <v>0.0</v>
      </c>
      <c r="Y431" s="12" t="n">
        <v>0.0</v>
      </c>
      <c r="Z431" s="12" t="n">
        <v>0.0</v>
      </c>
      <c r="AA431" s="12" t="n">
        <v>0.0</v>
      </c>
      <c r="AB431" s="12" t="n">
        <v>0.0</v>
      </c>
      <c r="AC431" s="12" t="n">
        <v>0.0</v>
      </c>
      <c r="AD431" s="10" t="n">
        <f t="shared" si="5"/>
        <v>1.0</v>
      </c>
      <c r="AE431" s="37" t="n">
        <v>1.0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1.0</v>
      </c>
      <c r="H450" s="12" t="n">
        <v>0.0</v>
      </c>
      <c r="I450" s="12" t="n">
        <v>0.0</v>
      </c>
      <c r="J450" s="12" t="n">
        <v>0.0</v>
      </c>
      <c r="K450" s="12" t="n">
        <v>2.0</v>
      </c>
      <c r="L450" s="12" t="n">
        <v>3.0</v>
      </c>
      <c r="M450" s="12" t="n">
        <v>0.0</v>
      </c>
      <c r="N450" s="12" t="n">
        <v>0.0</v>
      </c>
      <c r="O450" s="12" t="n">
        <v>0.0</v>
      </c>
      <c r="P450" s="12" t="n">
        <v>0.0</v>
      </c>
      <c r="Q450" s="12" t="n">
        <v>0.0</v>
      </c>
      <c r="R450" s="12" t="n">
        <v>0.0</v>
      </c>
      <c r="S450" s="12" t="n">
        <v>0.0</v>
      </c>
      <c r="T450" s="12" t="n">
        <v>0.0</v>
      </c>
      <c r="U450" s="12" t="n">
        <v>0.0</v>
      </c>
      <c r="V450" s="12" t="n">
        <v>0.0</v>
      </c>
      <c r="W450" s="12" t="n">
        <v>0.0</v>
      </c>
      <c r="X450" s="12" t="n">
        <v>7.0</v>
      </c>
      <c r="Y450" s="12" t="n">
        <v>0.0</v>
      </c>
      <c r="Z450" s="12" t="n">
        <v>0.0</v>
      </c>
      <c r="AA450" s="12" t="n">
        <v>0.0</v>
      </c>
      <c r="AB450" s="12" t="n">
        <v>0.0</v>
      </c>
      <c r="AC450" s="12" t="n">
        <v>0.0</v>
      </c>
      <c r="AD450" s="10" t="n">
        <f t="shared" si="5"/>
        <v>13.0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2.0</v>
      </c>
      <c r="H462" s="12" t="n">
        <v>0.0</v>
      </c>
      <c r="I462" s="12" t="n">
        <v>0.0</v>
      </c>
      <c r="J462" s="12" t="n">
        <v>0.0</v>
      </c>
      <c r="K462" s="12" t="n">
        <v>2.0</v>
      </c>
      <c r="L462" s="12" t="n">
        <v>0.0</v>
      </c>
      <c r="M462" s="12" t="n">
        <v>0.0</v>
      </c>
      <c r="N462" s="12" t="n">
        <v>1.0</v>
      </c>
      <c r="O462" s="12" t="n">
        <v>0.0</v>
      </c>
      <c r="P462" s="12" t="n">
        <v>0.0</v>
      </c>
      <c r="Q462" s="12" t="n">
        <v>0.0</v>
      </c>
      <c r="R462" s="12" t="n">
        <v>0.0</v>
      </c>
      <c r="S462" s="12" t="n">
        <v>3.0</v>
      </c>
      <c r="T462" s="12" t="n">
        <v>0.0</v>
      </c>
      <c r="U462" s="12" t="n">
        <v>0.0</v>
      </c>
      <c r="V462" s="12" t="n">
        <v>0.0</v>
      </c>
      <c r="W462" s="12" t="n">
        <v>0.0</v>
      </c>
      <c r="X462" s="12" t="n">
        <v>0.0</v>
      </c>
      <c r="Y462" s="12" t="n">
        <v>0.0</v>
      </c>
      <c r="Z462" s="12" t="n">
        <v>0.0</v>
      </c>
      <c r="AA462" s="12" t="n">
        <v>0.0</v>
      </c>
      <c r="AB462" s="12" t="n">
        <v>0.0</v>
      </c>
      <c r="AC462" s="12" t="n">
        <v>0.0</v>
      </c>
      <c r="AD462" s="10" t="n">
        <f t="shared" si="5"/>
        <v>8.0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1.0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1.0</v>
      </c>
      <c r="AE463" s="37">
        <v>0</v>
      </c>
    </row>
    <row r="464" spans="1:31" x14ac:dyDescent="0.2">
      <c r="A464" s="53" t="s">
        <v>555</v>
      </c>
      <c r="B464" s="9" t="s">
        <v>319</v>
      </c>
      <c r="C464" s="12" t="n">
        <v>2.0</v>
      </c>
      <c r="D464" s="12" t="n">
        <v>0.0</v>
      </c>
      <c r="E464" s="12" t="n">
        <v>0.0</v>
      </c>
      <c r="F464" s="12" t="n">
        <v>0.0</v>
      </c>
      <c r="G464" s="12" t="n">
        <v>3.0</v>
      </c>
      <c r="H464" s="12" t="n">
        <v>9.0</v>
      </c>
      <c r="I464" s="12" t="n">
        <v>0.0</v>
      </c>
      <c r="J464" s="12" t="n">
        <v>0.0</v>
      </c>
      <c r="K464" s="12" t="n">
        <v>0.0</v>
      </c>
      <c r="L464" s="12" t="n">
        <v>6.0</v>
      </c>
      <c r="M464" s="12" t="n">
        <v>0.0</v>
      </c>
      <c r="N464" s="12" t="n">
        <v>15.0</v>
      </c>
      <c r="O464" s="12" t="n">
        <v>0.0</v>
      </c>
      <c r="P464" s="12" t="n">
        <v>0.0</v>
      </c>
      <c r="Q464" s="12" t="n">
        <v>0.0</v>
      </c>
      <c r="R464" s="12" t="n">
        <v>0.0</v>
      </c>
      <c r="S464" s="12" t="n">
        <v>0.0</v>
      </c>
      <c r="T464" s="12" t="n">
        <v>0.0</v>
      </c>
      <c r="U464" s="12" t="n">
        <v>0.0</v>
      </c>
      <c r="V464" s="12" t="n">
        <v>0.0</v>
      </c>
      <c r="W464" s="12" t="n">
        <v>0.0</v>
      </c>
      <c r="X464" s="63" t="n">
        <v>17.0</v>
      </c>
      <c r="Y464" s="12" t="n">
        <v>0.0</v>
      </c>
      <c r="Z464" s="12" t="n">
        <v>0.0</v>
      </c>
      <c r="AA464" s="12" t="n">
        <v>0.0</v>
      </c>
      <c r="AB464" s="12" t="n">
        <v>0.0</v>
      </c>
      <c r="AC464" s="12" t="n">
        <v>0.0</v>
      </c>
      <c r="AD464" s="10" t="n">
        <f t="shared" si="5"/>
        <v>52.0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t="n">
        <v>1.0</v>
      </c>
      <c r="D466" s="37">
        <v>0</v>
      </c>
      <c r="E466" s="37">
        <v>0</v>
      </c>
      <c r="F466" s="37" t="n">
        <v>1.0</v>
      </c>
      <c r="G466" s="37" t="n">
        <v>1.0</v>
      </c>
      <c r="H466" s="37" t="n">
        <v>7.0</v>
      </c>
      <c r="I466" s="37">
        <v>0</v>
      </c>
      <c r="J466" s="37">
        <v>0</v>
      </c>
      <c r="K466" s="37" t="n">
        <v>2.0</v>
      </c>
      <c r="L466" s="37" t="n">
        <v>2.0</v>
      </c>
      <c r="M466" s="37" t="n">
        <v>1.0</v>
      </c>
      <c r="N466" s="37" t="n">
        <v>1.0</v>
      </c>
      <c r="O466" s="37" t="n">
        <v>1.0</v>
      </c>
      <c r="P466" s="37">
        <v>0</v>
      </c>
      <c r="Q466" s="37">
        <v>0</v>
      </c>
      <c r="R466" s="37">
        <v>0</v>
      </c>
      <c r="S466" s="37" t="n">
        <v>1.0</v>
      </c>
      <c r="T466" s="37">
        <v>0</v>
      </c>
      <c r="U466" s="37" t="n">
        <v>1.0</v>
      </c>
      <c r="V466" s="37">
        <v>0</v>
      </c>
      <c r="W466" s="37">
        <v>0</v>
      </c>
      <c r="X466" s="37" t="n">
        <v>2.0</v>
      </c>
      <c r="Y466" s="37">
        <v>0</v>
      </c>
      <c r="Z466" s="37">
        <v>0</v>
      </c>
      <c r="AA466" s="37">
        <v>0</v>
      </c>
      <c r="AB466" s="37">
        <v>0</v>
      </c>
      <c r="AC466" s="37">
        <v>0</v>
      </c>
      <c r="AD466" s="36"/>
      <c r="AE466" s="49" t="n">
        <f>SUM(AE2:AE465)</f>
        <v>21.0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312</v>
      </c>
      <c r="Z1" s="11" t="s">
        <v>313</v>
      </c>
      <c r="AA1" s="11" t="s">
        <v>314</v>
      </c>
      <c r="AB1" s="11" t="s">
        <v>316</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1.0</v>
      </c>
      <c r="N2" s="12" t="n">
        <v>0.0</v>
      </c>
      <c r="O2" s="12" t="n">
        <v>0.0</v>
      </c>
      <c r="P2" s="12" t="n">
        <v>0.0</v>
      </c>
      <c r="Q2" s="12" t="n">
        <v>0.0</v>
      </c>
      <c r="R2" s="12" t="n">
        <v>0.0</v>
      </c>
      <c r="S2" s="12" t="n">
        <v>0.0</v>
      </c>
      <c r="T2" s="12" t="n">
        <v>2.0</v>
      </c>
      <c r="U2" s="12" t="n">
        <v>0.0</v>
      </c>
      <c r="V2" s="12" t="n">
        <v>1.0</v>
      </c>
      <c r="W2" s="12" t="n">
        <v>0.0</v>
      </c>
      <c r="X2" s="12" t="n">
        <v>0.0</v>
      </c>
      <c r="Y2" s="12" t="n">
        <v>1.0</v>
      </c>
      <c r="Z2" s="12" t="n">
        <v>0.0</v>
      </c>
      <c r="AA2" s="12" t="n">
        <v>0.0</v>
      </c>
      <c r="AB2" s="12" t="n">
        <v>0.0</v>
      </c>
      <c r="AC2" s="12" t="n">
        <v>1.0</v>
      </c>
      <c r="AD2" s="10" t="n">
        <f>SUM(C2:AC2)</f>
        <v>6.0</v>
      </c>
      <c r="AE2" s="37">
        <v>0</v>
      </c>
    </row>
    <row r="3" spans="1:31" x14ac:dyDescent="0.2">
      <c r="A3" s="9" t="s">
        <v>2</v>
      </c>
      <c r="B3" s="9" t="s">
        <v>318</v>
      </c>
      <c r="C3" s="12" t="n">
        <v>0.0</v>
      </c>
      <c r="D3" s="12" t="n">
        <v>0.0</v>
      </c>
      <c r="E3" s="12" t="n">
        <v>0.0</v>
      </c>
      <c r="F3" s="12" t="n">
        <v>0.0</v>
      </c>
      <c r="G3" s="12" t="n">
        <v>0.0</v>
      </c>
      <c r="H3" s="12" t="n">
        <v>0.0</v>
      </c>
      <c r="I3" s="12" t="n">
        <v>0.0</v>
      </c>
      <c r="J3" s="12" t="n">
        <v>0.0</v>
      </c>
      <c r="K3" s="12" t="n">
        <v>0.0</v>
      </c>
      <c r="L3" s="12" t="n">
        <v>0.0</v>
      </c>
      <c r="M3" s="12" t="n">
        <v>0.0</v>
      </c>
      <c r="N3" s="12" t="n">
        <v>0.0</v>
      </c>
      <c r="O3" s="12" t="n">
        <v>0.0</v>
      </c>
      <c r="P3" s="12" t="n">
        <v>0.0</v>
      </c>
      <c r="Q3" s="12" t="n">
        <v>0.0</v>
      </c>
      <c r="R3" s="12" t="n">
        <v>0.0</v>
      </c>
      <c r="S3" s="12" t="n">
        <v>0.0</v>
      </c>
      <c r="T3" s="12" t="n">
        <v>0.0</v>
      </c>
      <c r="U3" s="12" t="n">
        <v>0.0</v>
      </c>
      <c r="V3" s="12" t="n">
        <v>0.0</v>
      </c>
      <c r="W3" s="12" t="n">
        <v>0.0</v>
      </c>
      <c r="X3" s="12" t="n">
        <v>0.0</v>
      </c>
      <c r="Y3" s="12" t="n">
        <v>1.0</v>
      </c>
      <c r="Z3" s="12" t="n">
        <v>0.0</v>
      </c>
      <c r="AA3" s="12" t="n">
        <v>0.0</v>
      </c>
      <c r="AB3" s="12" t="n">
        <v>0.0</v>
      </c>
      <c r="AC3" s="12" t="n">
        <v>0.0</v>
      </c>
      <c r="AD3" s="10" t="n">
        <f t="shared" ref="AD3:AD74" si="0">SUM(C3:AC3)</f>
        <v>1.0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2.0</v>
      </c>
      <c r="Z8" s="12" t="n">
        <v>0.0</v>
      </c>
      <c r="AA8" s="12" t="n">
        <v>2.0</v>
      </c>
      <c r="AB8" s="12" t="n">
        <v>0.0</v>
      </c>
      <c r="AC8" s="12" t="n">
        <v>0.0</v>
      </c>
      <c r="AD8" s="10" t="n">
        <f t="shared" si="0"/>
        <v>4.0</v>
      </c>
      <c r="AE8" s="37">
        <v>0</v>
      </c>
    </row>
    <row r="9" spans="1:31" x14ac:dyDescent="0.2">
      <c r="A9" s="9" t="s">
        <v>8</v>
      </c>
      <c r="B9" s="9" t="s">
        <v>318</v>
      </c>
      <c r="C9" s="12" t="n">
        <v>0.0</v>
      </c>
      <c r="D9" s="12" t="n">
        <v>0.0</v>
      </c>
      <c r="E9" s="12" t="n">
        <v>0.0</v>
      </c>
      <c r="F9" s="12" t="n">
        <v>0.0</v>
      </c>
      <c r="G9" s="12" t="n">
        <v>0.0</v>
      </c>
      <c r="H9" s="12" t="n">
        <v>0.0</v>
      </c>
      <c r="I9" s="12" t="n">
        <v>1.0</v>
      </c>
      <c r="J9" s="12" t="n">
        <v>0.0</v>
      </c>
      <c r="K9" s="12" t="n">
        <v>0.0</v>
      </c>
      <c r="L9" s="12" t="n">
        <v>0.0</v>
      </c>
      <c r="M9" s="12" t="n">
        <v>0.0</v>
      </c>
      <c r="N9" s="12" t="n">
        <v>1.0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2.0</v>
      </c>
      <c r="AE9" s="37">
        <v>0</v>
      </c>
    </row>
    <row r="10" spans="1:31" x14ac:dyDescent="0.2">
      <c r="A10" s="9" t="s">
        <v>10</v>
      </c>
      <c r="B10" s="9" t="s">
        <v>319</v>
      </c>
      <c r="C10" s="12" t="n">
        <v>0.0</v>
      </c>
      <c r="D10" s="12" t="n">
        <v>0.0</v>
      </c>
      <c r="E10" s="12" t="n">
        <v>0.0</v>
      </c>
      <c r="F10" s="12" t="n">
        <v>7.0</v>
      </c>
      <c r="G10" s="12" t="n">
        <v>0.0</v>
      </c>
      <c r="H10" s="12" t="n">
        <v>0.0</v>
      </c>
      <c r="I10" s="12" t="n">
        <v>0.0</v>
      </c>
      <c r="J10" s="12" t="n">
        <v>2.0</v>
      </c>
      <c r="K10" s="12" t="n">
        <v>0.0</v>
      </c>
      <c r="L10" s="63" t="n">
        <v>20.0</v>
      </c>
      <c r="M10" s="12" t="n">
        <v>0.0</v>
      </c>
      <c r="N10" s="12" t="n">
        <v>0.0</v>
      </c>
      <c r="O10" s="12" t="n">
        <v>0.0</v>
      </c>
      <c r="P10" s="12" t="n">
        <v>10.0</v>
      </c>
      <c r="Q10" s="12" t="n">
        <v>0.0</v>
      </c>
      <c r="R10" s="12" t="n">
        <v>0.0</v>
      </c>
      <c r="S10" s="12" t="n">
        <v>0.0</v>
      </c>
      <c r="T10" s="12" t="n">
        <v>14.0</v>
      </c>
      <c r="U10" s="12" t="n">
        <v>0.0</v>
      </c>
      <c r="V10" s="12" t="n">
        <v>0.0</v>
      </c>
      <c r="W10" s="12" t="n">
        <v>0.0</v>
      </c>
      <c r="X10" s="12" t="n">
        <v>0.0</v>
      </c>
      <c r="Y10" s="12" t="n">
        <v>0.0</v>
      </c>
      <c r="Z10" s="12" t="n">
        <v>0.0</v>
      </c>
      <c r="AA10" s="12" t="n">
        <v>4.0</v>
      </c>
      <c r="AB10" s="12" t="n">
        <v>0.0</v>
      </c>
      <c r="AC10" s="12" t="n">
        <v>0.0</v>
      </c>
      <c r="AD10" s="10" t="n">
        <f t="shared" si="0"/>
        <v>57.0</v>
      </c>
      <c r="AE10" s="37" t="n">
        <v>1.0</v>
      </c>
    </row>
    <row r="11" spans="1:31" x14ac:dyDescent="0.2">
      <c r="A11" s="9" t="s">
        <v>10</v>
      </c>
      <c r="B11" s="9" t="s">
        <v>318</v>
      </c>
      <c r="C11" s="12" t="n">
        <v>0.0</v>
      </c>
      <c r="D11" s="12" t="n">
        <v>0.0</v>
      </c>
      <c r="E11" s="12" t="n">
        <v>0.0</v>
      </c>
      <c r="F11" s="12" t="n">
        <v>0.0</v>
      </c>
      <c r="G11" s="12" t="n">
        <v>0.0</v>
      </c>
      <c r="H11" s="12" t="n">
        <v>4.0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4.0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1.0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1.0</v>
      </c>
      <c r="AE17" s="37">
        <v>0</v>
      </c>
    </row>
    <row r="18" spans="1:31" x14ac:dyDescent="0.2">
      <c r="A18" s="9" t="s">
        <v>18</v>
      </c>
      <c r="B18" s="9" t="s">
        <v>319</v>
      </c>
      <c r="C18" s="12" t="n">
        <v>1.0</v>
      </c>
      <c r="D18" s="12" t="n">
        <v>3.0</v>
      </c>
      <c r="E18" s="12" t="n">
        <v>0.0</v>
      </c>
      <c r="F18" s="12" t="n">
        <v>0.0</v>
      </c>
      <c r="G18" s="12" t="n">
        <v>0.0</v>
      </c>
      <c r="H18" s="12" t="n">
        <v>11.0</v>
      </c>
      <c r="I18" s="12" t="n">
        <v>31.0</v>
      </c>
      <c r="J18" s="12" t="n">
        <v>0.0</v>
      </c>
      <c r="K18" s="12" t="n">
        <v>7.0</v>
      </c>
      <c r="L18" s="12" t="n">
        <v>15.0</v>
      </c>
      <c r="M18" s="12" t="n">
        <v>8.0</v>
      </c>
      <c r="N18" s="12" t="n">
        <v>13.0</v>
      </c>
      <c r="O18" s="12" t="n">
        <v>0.0</v>
      </c>
      <c r="P18" s="12" t="n">
        <v>0.0</v>
      </c>
      <c r="Q18" s="12" t="n">
        <v>1.0</v>
      </c>
      <c r="R18" s="12" t="n">
        <v>0.0</v>
      </c>
      <c r="S18" s="12" t="n">
        <v>4.0</v>
      </c>
      <c r="T18" s="12" t="n">
        <v>0.0</v>
      </c>
      <c r="U18" s="12" t="n">
        <v>3.0</v>
      </c>
      <c r="V18" s="12" t="n">
        <v>0.0</v>
      </c>
      <c r="W18" s="12" t="n">
        <v>0.0</v>
      </c>
      <c r="X18" s="12" t="n">
        <v>1.0</v>
      </c>
      <c r="Y18" s="12" t="n">
        <v>4.0</v>
      </c>
      <c r="Z18" s="12" t="n">
        <v>0.0</v>
      </c>
      <c r="AA18" s="12" t="n">
        <v>0.0</v>
      </c>
      <c r="AB18" s="12" t="n">
        <v>0.0</v>
      </c>
      <c r="AC18" s="12" t="n">
        <v>1.0</v>
      </c>
      <c r="AD18" s="10" t="n">
        <f t="shared" si="0"/>
        <v>103.0</v>
      </c>
      <c r="AE18" s="37">
        <v>0</v>
      </c>
    </row>
    <row r="19" spans="1:31" x14ac:dyDescent="0.2">
      <c r="A19" s="9" t="s">
        <v>18</v>
      </c>
      <c r="B19" s="9" t="s">
        <v>318</v>
      </c>
      <c r="C19" s="12" t="n">
        <v>1.0</v>
      </c>
      <c r="D19" s="12" t="n">
        <v>0.0</v>
      </c>
      <c r="E19" s="12" t="n">
        <v>13.0</v>
      </c>
      <c r="F19" s="12" t="n">
        <v>0.0</v>
      </c>
      <c r="G19" s="12" t="n">
        <v>0.0</v>
      </c>
      <c r="H19" s="12" t="n">
        <v>0.0</v>
      </c>
      <c r="I19" s="12" t="n">
        <v>61.0</v>
      </c>
      <c r="J19" s="12" t="n">
        <v>7.0</v>
      </c>
      <c r="K19" s="12" t="n">
        <v>3.0</v>
      </c>
      <c r="L19" s="12" t="n">
        <v>136.0</v>
      </c>
      <c r="M19" s="12" t="n">
        <v>3.0</v>
      </c>
      <c r="N19" s="12" t="n">
        <v>7.0</v>
      </c>
      <c r="O19" s="12" t="n">
        <v>5.0</v>
      </c>
      <c r="P19" s="12" t="n">
        <v>4.0</v>
      </c>
      <c r="Q19" s="12" t="n">
        <v>10.0</v>
      </c>
      <c r="R19" s="12" t="n">
        <v>1.0</v>
      </c>
      <c r="S19" s="12" t="n">
        <v>9.0</v>
      </c>
      <c r="T19" s="12" t="n">
        <v>20.0</v>
      </c>
      <c r="U19" s="12" t="n">
        <v>0.0</v>
      </c>
      <c r="V19" s="12" t="n">
        <v>15.0</v>
      </c>
      <c r="W19" s="12" t="n">
        <v>0.0</v>
      </c>
      <c r="X19" s="12" t="n">
        <v>2.0</v>
      </c>
      <c r="Y19" s="12" t="n">
        <v>96.0</v>
      </c>
      <c r="Z19" s="12" t="n">
        <v>0.0</v>
      </c>
      <c r="AA19" s="12" t="n">
        <v>63.0</v>
      </c>
      <c r="AB19" s="12" t="n">
        <v>0.0</v>
      </c>
      <c r="AC19" s="12" t="n">
        <v>9.0</v>
      </c>
      <c r="AD19" s="10" t="n">
        <f t="shared" si="0"/>
        <v>465.0</v>
      </c>
      <c r="AE19" s="37">
        <v>0</v>
      </c>
    </row>
    <row r="20" spans="1:31" x14ac:dyDescent="0.2">
      <c r="A20" s="9" t="s">
        <v>20</v>
      </c>
      <c r="B20" s="9" t="s">
        <v>319</v>
      </c>
      <c r="C20" s="12" t="n">
        <v>0.0</v>
      </c>
      <c r="D20" s="12" t="n">
        <v>3.0</v>
      </c>
      <c r="E20" s="12" t="n">
        <v>0.0</v>
      </c>
      <c r="F20" s="12" t="n">
        <v>0.0</v>
      </c>
      <c r="G20" s="12" t="n">
        <v>0.0</v>
      </c>
      <c r="H20" s="12" t="n">
        <v>10.0</v>
      </c>
      <c r="I20" s="12" t="n">
        <v>31.0</v>
      </c>
      <c r="J20" s="12" t="n">
        <v>0.0</v>
      </c>
      <c r="K20" s="12" t="n">
        <v>0.0</v>
      </c>
      <c r="L20" s="12" t="n">
        <v>7.0</v>
      </c>
      <c r="M20" s="12" t="n">
        <v>4.0</v>
      </c>
      <c r="N20" s="12" t="n">
        <v>9.0</v>
      </c>
      <c r="O20" s="12" t="n">
        <v>0.0</v>
      </c>
      <c r="P20" s="12" t="n">
        <v>0.0</v>
      </c>
      <c r="Q20" s="12" t="n">
        <v>1.0</v>
      </c>
      <c r="R20" s="12" t="n">
        <v>0.0</v>
      </c>
      <c r="S20" s="12" t="n">
        <v>3.0</v>
      </c>
      <c r="T20" s="12" t="n">
        <v>0.0</v>
      </c>
      <c r="U20" s="12" t="n">
        <v>2.0</v>
      </c>
      <c r="V20" s="12" t="n">
        <v>0.0</v>
      </c>
      <c r="W20" s="12" t="n">
        <v>0.0</v>
      </c>
      <c r="X20" s="12" t="n">
        <v>1.0</v>
      </c>
      <c r="Y20" s="12" t="n">
        <v>2.0</v>
      </c>
      <c r="Z20" s="12" t="n">
        <v>0.0</v>
      </c>
      <c r="AA20" s="12" t="n">
        <v>0.0</v>
      </c>
      <c r="AB20" s="12" t="n">
        <v>0.0</v>
      </c>
      <c r="AC20" s="12" t="n">
        <v>1.0</v>
      </c>
      <c r="AD20" s="10" t="n">
        <f t="shared" si="0"/>
        <v>74.0</v>
      </c>
      <c r="AE20" s="37">
        <v>0</v>
      </c>
    </row>
    <row r="21" spans="1:31" x14ac:dyDescent="0.2">
      <c r="A21" s="9" t="s">
        <v>20</v>
      </c>
      <c r="B21" s="9" t="s">
        <v>318</v>
      </c>
      <c r="C21" s="12" t="n">
        <v>1.0</v>
      </c>
      <c r="D21" s="12" t="n">
        <v>0.0</v>
      </c>
      <c r="E21" s="12" t="n">
        <v>13.0</v>
      </c>
      <c r="F21" s="12" t="n">
        <v>0.0</v>
      </c>
      <c r="G21" s="12" t="n">
        <v>0.0</v>
      </c>
      <c r="H21" s="12" t="n">
        <v>0.0</v>
      </c>
      <c r="I21" s="12" t="n">
        <v>34.0</v>
      </c>
      <c r="J21" s="12" t="n">
        <v>6.0</v>
      </c>
      <c r="K21" s="12" t="n">
        <v>3.0</v>
      </c>
      <c r="L21" s="12" t="n">
        <v>61.0</v>
      </c>
      <c r="M21" s="12" t="n">
        <v>3.0</v>
      </c>
      <c r="N21" s="12" t="n">
        <v>7.0</v>
      </c>
      <c r="O21" s="12" t="n">
        <v>4.0</v>
      </c>
      <c r="P21" s="12" t="n">
        <v>3.0</v>
      </c>
      <c r="Q21" s="12" t="n">
        <v>7.0</v>
      </c>
      <c r="R21" s="12" t="n">
        <v>1.0</v>
      </c>
      <c r="S21" s="12" t="n">
        <v>4.0</v>
      </c>
      <c r="T21" s="12" t="n">
        <v>17.0</v>
      </c>
      <c r="U21" s="12" t="n">
        <v>0.0</v>
      </c>
      <c r="V21" s="12" t="n">
        <v>12.0</v>
      </c>
      <c r="W21" s="12" t="n">
        <v>0.0</v>
      </c>
      <c r="X21" s="12" t="n">
        <v>1.0</v>
      </c>
      <c r="Y21" s="12" t="n">
        <v>91.0</v>
      </c>
      <c r="Z21" s="12" t="n">
        <v>0.0</v>
      </c>
      <c r="AA21" s="12" t="n">
        <v>61.0</v>
      </c>
      <c r="AB21" s="12" t="n">
        <v>0.0</v>
      </c>
      <c r="AC21" s="12" t="n">
        <v>5.0</v>
      </c>
      <c r="AD21" s="10" t="n">
        <f t="shared" si="0"/>
        <v>334.0</v>
      </c>
      <c r="AE21" s="37">
        <v>0</v>
      </c>
    </row>
    <row r="22" spans="1:31" x14ac:dyDescent="0.2">
      <c r="A22" s="9" t="s">
        <v>22</v>
      </c>
      <c r="B22" s="9" t="s">
        <v>319</v>
      </c>
      <c r="C22" s="12" t="n">
        <v>1.0</v>
      </c>
      <c r="D22" s="12" t="n">
        <v>0.0</v>
      </c>
      <c r="E22" s="12" t="n">
        <v>0.0</v>
      </c>
      <c r="F22" s="12" t="n">
        <v>0.0</v>
      </c>
      <c r="G22" s="12" t="n">
        <v>0.0</v>
      </c>
      <c r="H22" s="12" t="n">
        <v>1.0</v>
      </c>
      <c r="I22" s="12" t="n">
        <v>0.0</v>
      </c>
      <c r="J22" s="12" t="n">
        <v>0.0</v>
      </c>
      <c r="K22" s="12" t="n">
        <v>7.0</v>
      </c>
      <c r="L22" s="12" t="n">
        <v>8.0</v>
      </c>
      <c r="M22" s="12" t="n">
        <v>4.0</v>
      </c>
      <c r="N22" s="12" t="n">
        <v>4.0</v>
      </c>
      <c r="O22" s="12" t="n">
        <v>0.0</v>
      </c>
      <c r="P22" s="12" t="n">
        <v>0.0</v>
      </c>
      <c r="Q22" s="12" t="n">
        <v>0.0</v>
      </c>
      <c r="R22" s="12" t="n">
        <v>0.0</v>
      </c>
      <c r="S22" s="12" t="n">
        <v>1.0</v>
      </c>
      <c r="T22" s="12" t="n">
        <v>0.0</v>
      </c>
      <c r="U22" s="12" t="n">
        <v>1.0</v>
      </c>
      <c r="V22" s="12" t="n">
        <v>0.0</v>
      </c>
      <c r="W22" s="12" t="n">
        <v>0.0</v>
      </c>
      <c r="X22" s="12" t="n">
        <v>0.0</v>
      </c>
      <c r="Y22" s="12" t="n">
        <v>2.0</v>
      </c>
      <c r="Z22" s="12" t="n">
        <v>0.0</v>
      </c>
      <c r="AA22" s="12" t="n">
        <v>0.0</v>
      </c>
      <c r="AB22" s="12" t="n">
        <v>0.0</v>
      </c>
      <c r="AC22" s="12" t="n">
        <v>0.0</v>
      </c>
      <c r="AD22" s="10" t="n">
        <f t="shared" si="0"/>
        <v>29.0</v>
      </c>
      <c r="AE22" s="37">
        <v>0</v>
      </c>
    </row>
    <row r="23" spans="1:31" x14ac:dyDescent="0.2">
      <c r="A23" s="9" t="s">
        <v>22</v>
      </c>
      <c r="B23" s="9" t="s">
        <v>318</v>
      </c>
      <c r="C23" s="12" t="n">
        <v>0.0</v>
      </c>
      <c r="D23" s="12" t="n">
        <v>0.0</v>
      </c>
      <c r="E23" s="12" t="n">
        <v>0.0</v>
      </c>
      <c r="F23" s="12" t="n">
        <v>0.0</v>
      </c>
      <c r="G23" s="12" t="n">
        <v>0.0</v>
      </c>
      <c r="H23" s="12" t="n">
        <v>0.0</v>
      </c>
      <c r="I23" s="12" t="n">
        <v>27.0</v>
      </c>
      <c r="J23" s="12" t="n">
        <v>1.0</v>
      </c>
      <c r="K23" s="12" t="n">
        <v>0.0</v>
      </c>
      <c r="L23" s="12" t="n">
        <v>75.0</v>
      </c>
      <c r="M23" s="12" t="n">
        <v>0.0</v>
      </c>
      <c r="N23" s="12" t="n">
        <v>0.0</v>
      </c>
      <c r="O23" s="12" t="n">
        <v>1.0</v>
      </c>
      <c r="P23" s="12" t="n">
        <v>1.0</v>
      </c>
      <c r="Q23" s="12" t="n">
        <v>3.0</v>
      </c>
      <c r="R23" s="12" t="n">
        <v>0.0</v>
      </c>
      <c r="S23" s="12" t="n">
        <v>5.0</v>
      </c>
      <c r="T23" s="12" t="n">
        <v>3.0</v>
      </c>
      <c r="U23" s="12" t="n">
        <v>0.0</v>
      </c>
      <c r="V23" s="12" t="n">
        <v>3.0</v>
      </c>
      <c r="W23" s="12" t="n">
        <v>0.0</v>
      </c>
      <c r="X23" s="12" t="n">
        <v>1.0</v>
      </c>
      <c r="Y23" s="12" t="n">
        <v>5.0</v>
      </c>
      <c r="Z23" s="12" t="n">
        <v>0.0</v>
      </c>
      <c r="AA23" s="12" t="n">
        <v>2.0</v>
      </c>
      <c r="AB23" s="12" t="n">
        <v>0.0</v>
      </c>
      <c r="AC23" s="12" t="n">
        <v>4.0</v>
      </c>
      <c r="AD23" s="10" t="n">
        <f t="shared" si="0"/>
        <v>131.0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1.0</v>
      </c>
      <c r="N24" s="12" t="n">
        <v>0.0</v>
      </c>
      <c r="O24" s="12" t="n">
        <v>0.0</v>
      </c>
      <c r="P24" s="12" t="n">
        <v>0.0</v>
      </c>
      <c r="Q24" s="12" t="n">
        <v>0.0</v>
      </c>
      <c r="R24" s="12" t="n">
        <v>0.0</v>
      </c>
      <c r="S24" s="12" t="n">
        <v>0.0</v>
      </c>
      <c r="T24" s="12" t="n">
        <v>2.0</v>
      </c>
      <c r="U24" s="12" t="n">
        <v>0.0</v>
      </c>
      <c r="V24" s="12" t="n">
        <v>1.0</v>
      </c>
      <c r="W24" s="12" t="n">
        <v>0.0</v>
      </c>
      <c r="X24" s="12" t="n">
        <v>0.0</v>
      </c>
      <c r="Y24" s="12" t="n">
        <v>3.0</v>
      </c>
      <c r="Z24" s="12" t="n">
        <v>0.0</v>
      </c>
      <c r="AA24" s="12" t="n">
        <v>2.0</v>
      </c>
      <c r="AB24" s="12" t="n">
        <v>0.0</v>
      </c>
      <c r="AC24" s="12" t="n">
        <v>1.0</v>
      </c>
      <c r="AD24" s="10" t="n">
        <f t="shared" si="0"/>
        <v>10.0</v>
      </c>
      <c r="AE24" s="37">
        <v>0</v>
      </c>
    </row>
    <row r="25" spans="1:31" x14ac:dyDescent="0.2">
      <c r="A25" s="9" t="s">
        <v>24</v>
      </c>
      <c r="B25" s="9" t="s">
        <v>318</v>
      </c>
      <c r="C25" s="12" t="n">
        <v>0.0</v>
      </c>
      <c r="D25" s="12" t="n">
        <v>0.0</v>
      </c>
      <c r="E25" s="12" t="n">
        <v>0.0</v>
      </c>
      <c r="F25" s="12" t="n">
        <v>0.0</v>
      </c>
      <c r="G25" s="12" t="n">
        <v>0.0</v>
      </c>
      <c r="H25" s="12" t="n">
        <v>0.0</v>
      </c>
      <c r="I25" s="12" t="n">
        <v>1.0</v>
      </c>
      <c r="J25" s="12" t="n">
        <v>0.0</v>
      </c>
      <c r="K25" s="12" t="n">
        <v>0.0</v>
      </c>
      <c r="L25" s="12" t="n">
        <v>0.0</v>
      </c>
      <c r="M25" s="12" t="n">
        <v>0.0</v>
      </c>
      <c r="N25" s="12" t="n">
        <v>1.0</v>
      </c>
      <c r="O25" s="12" t="n">
        <v>0.0</v>
      </c>
      <c r="P25" s="12" t="n">
        <v>0.0</v>
      </c>
      <c r="Q25" s="12" t="n">
        <v>0.0</v>
      </c>
      <c r="R25" s="12" t="n">
        <v>0.0</v>
      </c>
      <c r="S25" s="12" t="n">
        <v>0.0</v>
      </c>
      <c r="T25" s="12" t="n">
        <v>0.0</v>
      </c>
      <c r="U25" s="12" t="n">
        <v>0.0</v>
      </c>
      <c r="V25" s="12" t="n">
        <v>0.0</v>
      </c>
      <c r="W25" s="12" t="n">
        <v>0.0</v>
      </c>
      <c r="X25" s="12" t="n">
        <v>0.0</v>
      </c>
      <c r="Y25" s="12" t="n">
        <v>1.0</v>
      </c>
      <c r="Z25" s="12" t="n">
        <v>0.0</v>
      </c>
      <c r="AA25" s="12" t="n">
        <v>0.0</v>
      </c>
      <c r="AB25" s="12" t="n">
        <v>0.0</v>
      </c>
      <c r="AC25" s="12" t="n">
        <v>0.0</v>
      </c>
      <c r="AD25" s="10" t="n">
        <f t="shared" si="0"/>
        <v>3.0</v>
      </c>
      <c r="AE25" s="37">
        <v>0</v>
      </c>
    </row>
    <row r="26" spans="1:31" x14ac:dyDescent="0.2">
      <c r="A26" s="9" t="s">
        <v>26</v>
      </c>
      <c r="B26" s="9" t="s">
        <v>319</v>
      </c>
      <c r="C26" s="12" t="n">
        <v>1.0</v>
      </c>
      <c r="D26" s="12" t="n">
        <v>0.0</v>
      </c>
      <c r="E26" s="12" t="n">
        <v>13.0</v>
      </c>
      <c r="F26" s="12" t="n">
        <v>0.0</v>
      </c>
      <c r="G26" s="12" t="n">
        <v>0.0</v>
      </c>
      <c r="H26" s="12" t="n">
        <v>0.0</v>
      </c>
      <c r="I26" s="12" t="n">
        <v>55.0</v>
      </c>
      <c r="J26" s="12" t="n">
        <v>7.0</v>
      </c>
      <c r="K26" s="12" t="n">
        <v>2.0</v>
      </c>
      <c r="L26" s="12" t="n">
        <v>171.0</v>
      </c>
      <c r="M26" s="12" t="n">
        <v>0.0</v>
      </c>
      <c r="N26" s="12" t="n">
        <v>10.0</v>
      </c>
      <c r="O26" s="12" t="n">
        <v>0.0</v>
      </c>
      <c r="P26" s="12" t="n">
        <v>0.0</v>
      </c>
      <c r="Q26" s="12" t="n">
        <v>0.0</v>
      </c>
      <c r="R26" s="12" t="n">
        <v>1.0</v>
      </c>
      <c r="S26" s="12" t="n">
        <v>10.0</v>
      </c>
      <c r="T26" s="12" t="n">
        <v>36.0</v>
      </c>
      <c r="U26" s="12" t="n">
        <v>0.0</v>
      </c>
      <c r="V26" s="12" t="n">
        <v>35.0</v>
      </c>
      <c r="W26" s="12" t="n">
        <v>0.0</v>
      </c>
      <c r="X26" s="12" t="n">
        <v>3.0</v>
      </c>
      <c r="Y26" s="12" t="n">
        <v>68.0</v>
      </c>
      <c r="Z26" s="12" t="n">
        <v>0.0</v>
      </c>
      <c r="AA26" s="12" t="n">
        <v>58.0</v>
      </c>
      <c r="AB26" s="12" t="n">
        <v>0.0</v>
      </c>
      <c r="AC26" s="12" t="n">
        <v>8.0</v>
      </c>
      <c r="AD26" s="10" t="n">
        <f t="shared" si="0"/>
        <v>478.0</v>
      </c>
      <c r="AE26" s="37">
        <v>0</v>
      </c>
    </row>
    <row r="27" spans="1:31" x14ac:dyDescent="0.2">
      <c r="A27" s="9" t="s">
        <v>26</v>
      </c>
      <c r="B27" s="9" t="s">
        <v>318</v>
      </c>
      <c r="C27" s="12" t="n">
        <v>3.0</v>
      </c>
      <c r="D27" s="12" t="n">
        <v>4.0</v>
      </c>
      <c r="E27" s="12" t="n">
        <v>1.0</v>
      </c>
      <c r="F27" s="12" t="n">
        <v>1.0</v>
      </c>
      <c r="G27" s="12" t="n">
        <v>0.0</v>
      </c>
      <c r="H27" s="12" t="n">
        <v>17.0</v>
      </c>
      <c r="I27" s="12" t="n">
        <v>39.0</v>
      </c>
      <c r="J27" s="12" t="n">
        <v>0.0</v>
      </c>
      <c r="K27" s="12" t="n">
        <v>14.0</v>
      </c>
      <c r="L27" s="12" t="n">
        <v>38.0</v>
      </c>
      <c r="M27" s="12" t="n">
        <v>8.0</v>
      </c>
      <c r="N27" s="12" t="n">
        <v>21.0</v>
      </c>
      <c r="O27" s="12" t="n">
        <v>0.0</v>
      </c>
      <c r="P27" s="12" t="n">
        <v>0.0</v>
      </c>
      <c r="Q27" s="12" t="n">
        <v>0.0</v>
      </c>
      <c r="R27" s="12" t="n">
        <v>0.0</v>
      </c>
      <c r="S27" s="12" t="n">
        <v>2.0</v>
      </c>
      <c r="T27" s="12" t="n">
        <v>0.0</v>
      </c>
      <c r="U27" s="12" t="n">
        <v>1.0</v>
      </c>
      <c r="V27" s="12" t="n">
        <v>1.0</v>
      </c>
      <c r="W27" s="12" t="n">
        <v>0.0</v>
      </c>
      <c r="X27" s="12" t="n">
        <v>0.0</v>
      </c>
      <c r="Y27" s="12" t="n">
        <v>4.0</v>
      </c>
      <c r="Z27" s="12" t="n">
        <v>0.0</v>
      </c>
      <c r="AA27" s="12" t="n">
        <v>0.0</v>
      </c>
      <c r="AB27" s="12" t="n">
        <v>0.0</v>
      </c>
      <c r="AC27" s="12" t="n">
        <v>1.0</v>
      </c>
      <c r="AD27" s="10" t="n">
        <f t="shared" si="0"/>
        <v>155.0</v>
      </c>
      <c r="AE27" s="37">
        <v>0</v>
      </c>
    </row>
    <row r="28" spans="1:31" x14ac:dyDescent="0.2">
      <c r="A28" s="9" t="s">
        <v>28</v>
      </c>
      <c r="B28" s="9" t="s">
        <v>319</v>
      </c>
      <c r="C28" s="12" t="n">
        <v>13.0</v>
      </c>
      <c r="D28" s="12" t="n">
        <v>2.0</v>
      </c>
      <c r="E28" s="12" t="n">
        <v>1.0</v>
      </c>
      <c r="F28" s="12" t="n">
        <v>0.0</v>
      </c>
      <c r="G28" s="12" t="n">
        <v>16.0</v>
      </c>
      <c r="H28" s="12" t="n">
        <v>102.0</v>
      </c>
      <c r="I28" s="12" t="n">
        <v>21.0</v>
      </c>
      <c r="J28" s="12" t="n">
        <v>5.0</v>
      </c>
      <c r="K28" s="12" t="n">
        <v>13.0</v>
      </c>
      <c r="L28" s="12" t="n">
        <v>54.0</v>
      </c>
      <c r="M28" s="12" t="n">
        <v>29.0</v>
      </c>
      <c r="N28" s="12" t="n">
        <v>61.0</v>
      </c>
      <c r="O28" s="12" t="n">
        <v>0.0</v>
      </c>
      <c r="P28" s="12" t="n">
        <v>2.0</v>
      </c>
      <c r="Q28" s="12" t="n">
        <v>0.0</v>
      </c>
      <c r="R28" s="12" t="n">
        <v>0.0</v>
      </c>
      <c r="S28" s="12" t="n">
        <v>0.0</v>
      </c>
      <c r="T28" s="12" t="n">
        <v>11.0</v>
      </c>
      <c r="U28" s="12" t="n">
        <v>12.0</v>
      </c>
      <c r="V28" s="12" t="n">
        <v>0.0</v>
      </c>
      <c r="W28" s="12" t="n">
        <v>0.0</v>
      </c>
      <c r="X28" s="12" t="n">
        <v>7.0</v>
      </c>
      <c r="Y28" s="12" t="n">
        <v>15.0</v>
      </c>
      <c r="Z28" s="12" t="n">
        <v>0.0</v>
      </c>
      <c r="AA28" s="12" t="n">
        <v>0.0</v>
      </c>
      <c r="AB28" s="12" t="n">
        <v>0.0</v>
      </c>
      <c r="AC28" s="12" t="n">
        <v>0.0</v>
      </c>
      <c r="AD28" s="10" t="n">
        <f t="shared" si="0"/>
        <v>364.0</v>
      </c>
      <c r="AE28" s="37">
        <v>0</v>
      </c>
    </row>
    <row r="29" spans="1:31" x14ac:dyDescent="0.2">
      <c r="A29" s="9" t="s">
        <v>28</v>
      </c>
      <c r="B29" s="9" t="s">
        <v>318</v>
      </c>
      <c r="C29" s="12" t="n">
        <v>24.0</v>
      </c>
      <c r="D29" s="12" t="n">
        <v>9.0</v>
      </c>
      <c r="E29" s="12" t="n">
        <v>8.0</v>
      </c>
      <c r="F29" s="12" t="n">
        <v>6.0</v>
      </c>
      <c r="G29" s="12" t="n">
        <v>15.0</v>
      </c>
      <c r="H29" s="12" t="n">
        <v>53.0</v>
      </c>
      <c r="I29" s="12" t="n">
        <v>47.0</v>
      </c>
      <c r="J29" s="12" t="n">
        <v>12.0</v>
      </c>
      <c r="K29" s="12" t="n">
        <v>22.0</v>
      </c>
      <c r="L29" s="12" t="n">
        <v>33.0</v>
      </c>
      <c r="M29" s="12" t="n">
        <v>18.0</v>
      </c>
      <c r="N29" s="12" t="n">
        <v>22.0</v>
      </c>
      <c r="O29" s="12" t="n">
        <v>8.0</v>
      </c>
      <c r="P29" s="12" t="n">
        <v>6.0</v>
      </c>
      <c r="Q29" s="12" t="n">
        <v>19.0</v>
      </c>
      <c r="R29" s="12" t="n">
        <v>5.0</v>
      </c>
      <c r="S29" s="12" t="n">
        <v>18.0</v>
      </c>
      <c r="T29" s="12" t="n">
        <v>23.0</v>
      </c>
      <c r="U29" s="12" t="n">
        <v>5.0</v>
      </c>
      <c r="V29" s="12" t="n">
        <v>16.0</v>
      </c>
      <c r="W29" s="12" t="n">
        <v>0.0</v>
      </c>
      <c r="X29" s="12" t="n">
        <v>18.0</v>
      </c>
      <c r="Y29" s="12" t="n">
        <v>36.0</v>
      </c>
      <c r="Z29" s="12" t="n">
        <v>0.0</v>
      </c>
      <c r="AA29" s="12" t="n">
        <v>31.0</v>
      </c>
      <c r="AB29" s="12" t="n">
        <v>0.0</v>
      </c>
      <c r="AC29" s="12" t="n">
        <v>16.0</v>
      </c>
      <c r="AD29" s="10" t="n">
        <f t="shared" si="0"/>
        <v>470.0</v>
      </c>
      <c r="AE29" s="37">
        <v>0</v>
      </c>
    </row>
    <row r="30" spans="1:31" x14ac:dyDescent="0.2">
      <c r="A30" s="9" t="s">
        <v>30</v>
      </c>
      <c r="B30" s="9" t="s">
        <v>319</v>
      </c>
      <c r="C30" s="12" t="n">
        <v>0.0</v>
      </c>
      <c r="D30" s="12" t="n">
        <v>0.0</v>
      </c>
      <c r="E30" s="12" t="n">
        <v>0.0</v>
      </c>
      <c r="F30" s="12" t="n">
        <v>0.0</v>
      </c>
      <c r="G30" s="12" t="n">
        <v>0.0</v>
      </c>
      <c r="H30" s="12" t="n">
        <v>2.0</v>
      </c>
      <c r="I30" s="12" t="n">
        <v>0.0</v>
      </c>
      <c r="J30" s="12" t="n">
        <v>0.0</v>
      </c>
      <c r="K30" s="12" t="n">
        <v>0.0</v>
      </c>
      <c r="L30" s="12" t="n">
        <v>3.0</v>
      </c>
      <c r="M30" s="12" t="n">
        <v>0.0</v>
      </c>
      <c r="N30" s="12" t="n">
        <v>0.0</v>
      </c>
      <c r="O30" s="12" t="n">
        <v>0.0</v>
      </c>
      <c r="P30" s="12" t="n">
        <v>0.0</v>
      </c>
      <c r="Q30" s="12" t="n">
        <v>1.0</v>
      </c>
      <c r="R30" s="12" t="n">
        <v>0.0</v>
      </c>
      <c r="S30" s="12" t="n">
        <v>1.0</v>
      </c>
      <c r="T30" s="12" t="n">
        <v>0.0</v>
      </c>
      <c r="U30" s="12" t="n">
        <v>0.0</v>
      </c>
      <c r="V30" s="12" t="n">
        <v>0.0</v>
      </c>
      <c r="W30" s="12" t="n">
        <v>0.0</v>
      </c>
      <c r="X30" s="12" t="n">
        <v>3.0</v>
      </c>
      <c r="Y30" s="12" t="n">
        <v>0.0</v>
      </c>
      <c r="Z30" s="12" t="n">
        <v>0.0</v>
      </c>
      <c r="AA30" s="12" t="n">
        <v>0.0</v>
      </c>
      <c r="AB30" s="12" t="n">
        <v>0.0</v>
      </c>
      <c r="AC30" s="12" t="n">
        <v>0.0</v>
      </c>
      <c r="AD30" s="10" t="n">
        <f t="shared" si="0"/>
        <v>10.0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24.0</v>
      </c>
      <c r="D32" s="12" t="n">
        <v>9.0</v>
      </c>
      <c r="E32" s="12" t="n">
        <v>8.0</v>
      </c>
      <c r="F32" s="12" t="n">
        <v>15.0</v>
      </c>
      <c r="G32" s="12" t="n">
        <v>15.0</v>
      </c>
      <c r="H32" s="12" t="n">
        <v>53.0</v>
      </c>
      <c r="I32" s="12" t="n">
        <v>47.0</v>
      </c>
      <c r="J32" s="12" t="n">
        <v>13.0</v>
      </c>
      <c r="K32" s="12" t="n">
        <v>22.0</v>
      </c>
      <c r="L32" s="12" t="n">
        <v>33.0</v>
      </c>
      <c r="M32" s="12" t="n">
        <v>18.0</v>
      </c>
      <c r="N32" s="12" t="n">
        <v>22.0</v>
      </c>
      <c r="O32" s="12" t="n">
        <v>8.0</v>
      </c>
      <c r="P32" s="12" t="n">
        <v>6.0</v>
      </c>
      <c r="Q32" s="12" t="n">
        <v>19.0</v>
      </c>
      <c r="R32" s="12" t="n">
        <v>5.0</v>
      </c>
      <c r="S32" s="12" t="n">
        <v>19.0</v>
      </c>
      <c r="T32" s="12" t="n">
        <v>23.0</v>
      </c>
      <c r="U32" s="12" t="n">
        <v>5.0</v>
      </c>
      <c r="V32" s="12" t="n">
        <v>16.0</v>
      </c>
      <c r="W32" s="12" t="n">
        <v>0.0</v>
      </c>
      <c r="X32" s="12" t="n">
        <v>18.0</v>
      </c>
      <c r="Y32" s="12" t="n">
        <v>39.0</v>
      </c>
      <c r="Z32" s="12" t="n">
        <v>0.0</v>
      </c>
      <c r="AA32" s="12" t="n">
        <v>36.0</v>
      </c>
      <c r="AB32" s="12" t="n">
        <v>0.0</v>
      </c>
      <c r="AC32" s="12" t="n">
        <v>16.0</v>
      </c>
      <c r="AD32" s="10" t="n">
        <f t="shared" si="0"/>
        <v>489.0</v>
      </c>
      <c r="AE32" s="37">
        <v>0</v>
      </c>
    </row>
    <row r="33" spans="1:31" x14ac:dyDescent="0.2">
      <c r="A33" s="9" t="s">
        <v>32</v>
      </c>
      <c r="B33" s="9" t="s">
        <v>318</v>
      </c>
      <c r="C33" s="12" t="n">
        <v>14.0</v>
      </c>
      <c r="D33" s="12" t="n">
        <v>2.0</v>
      </c>
      <c r="E33" s="12" t="n">
        <v>1.0</v>
      </c>
      <c r="F33" s="12" t="n">
        <v>0.0</v>
      </c>
      <c r="G33" s="12" t="n">
        <v>17.0</v>
      </c>
      <c r="H33" s="12" t="n">
        <v>111.0</v>
      </c>
      <c r="I33" s="12" t="n">
        <v>22.0</v>
      </c>
      <c r="J33" s="12" t="n">
        <v>5.0</v>
      </c>
      <c r="K33" s="12" t="n">
        <v>13.0</v>
      </c>
      <c r="L33" s="12" t="n">
        <v>55.0</v>
      </c>
      <c r="M33" s="12" t="n">
        <v>29.0</v>
      </c>
      <c r="N33" s="12" t="n">
        <v>64.0</v>
      </c>
      <c r="O33" s="12" t="n">
        <v>0.0</v>
      </c>
      <c r="P33" s="12" t="n">
        <v>2.0</v>
      </c>
      <c r="Q33" s="12" t="n">
        <v>0.0</v>
      </c>
      <c r="R33" s="12" t="n">
        <v>0.0</v>
      </c>
      <c r="S33" s="12" t="n">
        <v>0.0</v>
      </c>
      <c r="T33" s="12" t="n">
        <v>11.0</v>
      </c>
      <c r="U33" s="12" t="n">
        <v>12.0</v>
      </c>
      <c r="V33" s="12" t="n">
        <v>0.0</v>
      </c>
      <c r="W33" s="12" t="n">
        <v>0.0</v>
      </c>
      <c r="X33" s="12" t="n">
        <v>7.0</v>
      </c>
      <c r="Y33" s="12" t="n">
        <v>16.0</v>
      </c>
      <c r="Z33" s="12" t="n">
        <v>0.0</v>
      </c>
      <c r="AA33" s="12" t="n">
        <v>0.0</v>
      </c>
      <c r="AB33" s="12" t="n">
        <v>0.0</v>
      </c>
      <c r="AC33" s="12" t="n">
        <v>0.0</v>
      </c>
      <c r="AD33" s="10" t="n">
        <f t="shared" si="0"/>
        <v>381.0</v>
      </c>
      <c r="AE33" s="37">
        <v>0</v>
      </c>
    </row>
    <row r="34" spans="1:31" x14ac:dyDescent="0.2">
      <c r="A34" s="9" t="s">
        <v>34</v>
      </c>
      <c r="B34" s="9" t="s">
        <v>319</v>
      </c>
      <c r="C34" s="12" t="n">
        <v>0.0</v>
      </c>
      <c r="D34" s="12" t="n">
        <v>0.0</v>
      </c>
      <c r="E34" s="12" t="n">
        <v>0.0</v>
      </c>
      <c r="F34" s="12" t="n">
        <v>7.0</v>
      </c>
      <c r="G34" s="12" t="n">
        <v>0.0</v>
      </c>
      <c r="H34" s="12" t="n">
        <v>0.0</v>
      </c>
      <c r="I34" s="12" t="n">
        <v>0.0</v>
      </c>
      <c r="J34" s="12" t="n">
        <v>2.0</v>
      </c>
      <c r="K34" s="12" t="n">
        <v>0.0</v>
      </c>
      <c r="L34" s="63" t="n">
        <v>20.0</v>
      </c>
      <c r="M34" s="12" t="n">
        <v>0.0</v>
      </c>
      <c r="N34" s="12" t="n">
        <v>0.0</v>
      </c>
      <c r="O34" s="12" t="n">
        <v>0.0</v>
      </c>
      <c r="P34" s="12" t="n">
        <v>10.0</v>
      </c>
      <c r="Q34" s="12" t="n">
        <v>0.0</v>
      </c>
      <c r="R34" s="12" t="n">
        <v>0.0</v>
      </c>
      <c r="S34" s="12" t="n">
        <v>0.0</v>
      </c>
      <c r="T34" s="12" t="n">
        <v>14.0</v>
      </c>
      <c r="U34" s="12" t="n">
        <v>0.0</v>
      </c>
      <c r="V34" s="12" t="n">
        <v>0.0</v>
      </c>
      <c r="W34" s="12" t="n">
        <v>0.0</v>
      </c>
      <c r="X34" s="12" t="n">
        <v>0.0</v>
      </c>
      <c r="Y34" s="12" t="n">
        <v>0.0</v>
      </c>
      <c r="Z34" s="12" t="n">
        <v>0.0</v>
      </c>
      <c r="AA34" s="12" t="n">
        <v>4.0</v>
      </c>
      <c r="AB34" s="12" t="n">
        <v>0.0</v>
      </c>
      <c r="AC34" s="12" t="n">
        <v>0.0</v>
      </c>
      <c r="AD34" s="10" t="n">
        <f t="shared" si="0"/>
        <v>57.0</v>
      </c>
      <c r="AE34" s="37" t="n">
        <v>1.0</v>
      </c>
    </row>
    <row r="35" spans="1:31" x14ac:dyDescent="0.2">
      <c r="A35" s="9" t="s">
        <v>34</v>
      </c>
      <c r="B35" s="9" t="s">
        <v>318</v>
      </c>
      <c r="C35" s="12" t="n">
        <v>0.0</v>
      </c>
      <c r="D35" s="12" t="n">
        <v>0.0</v>
      </c>
      <c r="E35" s="12" t="n">
        <v>0.0</v>
      </c>
      <c r="F35" s="12" t="n">
        <v>0.0</v>
      </c>
      <c r="G35" s="12" t="n">
        <v>0.0</v>
      </c>
      <c r="H35" s="12" t="n">
        <v>5.0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5.0</v>
      </c>
      <c r="AE35" s="37">
        <v>0</v>
      </c>
    </row>
    <row r="36" spans="1:31" x14ac:dyDescent="0.2">
      <c r="A36" s="9" t="s">
        <v>36</v>
      </c>
      <c r="B36" s="9" t="s">
        <v>319</v>
      </c>
      <c r="C36" s="12" t="n">
        <v>24.0</v>
      </c>
      <c r="D36" s="12" t="n">
        <v>8.0</v>
      </c>
      <c r="E36" s="12" t="n">
        <v>8.0</v>
      </c>
      <c r="F36" s="12" t="n">
        <v>1.0</v>
      </c>
      <c r="G36" s="12" t="n">
        <v>15.0</v>
      </c>
      <c r="H36" s="12" t="n">
        <v>50.0</v>
      </c>
      <c r="I36" s="12" t="n">
        <v>45.0</v>
      </c>
      <c r="J36" s="12" t="n">
        <v>12.0</v>
      </c>
      <c r="K36" s="12" t="n">
        <v>22.0</v>
      </c>
      <c r="L36" s="63" t="n">
        <v>8.0</v>
      </c>
      <c r="M36" s="12" t="n">
        <v>12.0</v>
      </c>
      <c r="N36" s="12" t="n">
        <v>18.0</v>
      </c>
      <c r="O36" s="12" t="n">
        <v>12.0</v>
      </c>
      <c r="P36" s="12" t="n">
        <v>2.0</v>
      </c>
      <c r="Q36" s="12" t="n">
        <v>15.0</v>
      </c>
      <c r="R36" s="12" t="n">
        <v>5.0</v>
      </c>
      <c r="S36" s="12" t="n">
        <v>17.0</v>
      </c>
      <c r="T36" s="12" t="n">
        <v>10.0</v>
      </c>
      <c r="U36" s="12" t="n">
        <v>5.0</v>
      </c>
      <c r="V36" s="12" t="n">
        <v>23.0</v>
      </c>
      <c r="W36" s="12" t="n">
        <v>0.0</v>
      </c>
      <c r="X36" s="12" t="n">
        <v>15.0</v>
      </c>
      <c r="Y36" s="12" t="n">
        <v>25.0</v>
      </c>
      <c r="Z36" s="12" t="n">
        <v>0.0</v>
      </c>
      <c r="AA36" s="12" t="n">
        <v>32.0</v>
      </c>
      <c r="AB36" s="12" t="n">
        <v>0.0</v>
      </c>
      <c r="AC36" s="12" t="n">
        <v>16.0</v>
      </c>
      <c r="AD36" s="10" t="n">
        <f t="shared" si="0"/>
        <v>400.0</v>
      </c>
      <c r="AE36" s="37" t="n">
        <v>1.0</v>
      </c>
    </row>
    <row r="37" spans="1:31" x14ac:dyDescent="0.2">
      <c r="A37" s="9" t="s">
        <v>36</v>
      </c>
      <c r="B37" s="9" t="s">
        <v>318</v>
      </c>
      <c r="C37" s="12" t="n">
        <v>16.0</v>
      </c>
      <c r="D37" s="12" t="n">
        <v>1.0</v>
      </c>
      <c r="E37" s="12" t="n">
        <v>1.0</v>
      </c>
      <c r="F37" s="12" t="n">
        <v>0.0</v>
      </c>
      <c r="G37" s="12" t="n">
        <v>16.0</v>
      </c>
      <c r="H37" s="12" t="n">
        <v>100.0</v>
      </c>
      <c r="I37" s="12" t="n">
        <v>25.0</v>
      </c>
      <c r="J37" s="12" t="n">
        <v>5.0</v>
      </c>
      <c r="K37" s="12" t="n">
        <v>14.0</v>
      </c>
      <c r="L37" s="12" t="n">
        <v>55.0</v>
      </c>
      <c r="M37" s="12" t="n">
        <v>30.0</v>
      </c>
      <c r="N37" s="12" t="n">
        <v>58.0</v>
      </c>
      <c r="O37" s="12" t="n">
        <v>0.0</v>
      </c>
      <c r="P37" s="12" t="n">
        <v>2.0</v>
      </c>
      <c r="Q37" s="12" t="n">
        <v>0.0</v>
      </c>
      <c r="R37" s="12" t="n">
        <v>0.0</v>
      </c>
      <c r="S37" s="12" t="n">
        <v>0.0</v>
      </c>
      <c r="T37" s="12" t="n">
        <v>12.0</v>
      </c>
      <c r="U37" s="12" t="n">
        <v>13.0</v>
      </c>
      <c r="V37" s="12" t="n">
        <v>0.0</v>
      </c>
      <c r="W37" s="12" t="n">
        <v>0.0</v>
      </c>
      <c r="X37" s="12" t="n">
        <v>6.0</v>
      </c>
      <c r="Y37" s="12" t="n">
        <v>17.0</v>
      </c>
      <c r="Z37" s="12" t="n">
        <v>0.0</v>
      </c>
      <c r="AA37" s="12" t="n">
        <v>0.0</v>
      </c>
      <c r="AB37" s="12" t="n">
        <v>0.0</v>
      </c>
      <c r="AC37" s="12" t="n">
        <v>0.0</v>
      </c>
      <c r="AD37" s="10" t="n">
        <f t="shared" si="0"/>
        <v>371.0</v>
      </c>
      <c r="AE37" s="37">
        <v>0</v>
      </c>
    </row>
    <row r="38" spans="1:31" x14ac:dyDescent="0.2">
      <c r="A38" s="9" t="s">
        <v>38</v>
      </c>
      <c r="B38" s="9" t="s">
        <v>319</v>
      </c>
      <c r="C38" s="12" t="n">
        <v>23.0</v>
      </c>
      <c r="D38" s="12" t="n">
        <v>8.0</v>
      </c>
      <c r="E38" s="12" t="n">
        <v>8.0</v>
      </c>
      <c r="F38" s="12" t="n">
        <v>1.0</v>
      </c>
      <c r="G38" s="12" t="n">
        <v>14.0</v>
      </c>
      <c r="H38" s="12" t="n">
        <v>41.0</v>
      </c>
      <c r="I38" s="12" t="n">
        <v>37.0</v>
      </c>
      <c r="J38" s="12" t="n">
        <v>11.0</v>
      </c>
      <c r="K38" s="12" t="n">
        <v>18.0</v>
      </c>
      <c r="L38" s="63" t="n">
        <v>3.0</v>
      </c>
      <c r="M38" s="12" t="n">
        <v>9.0</v>
      </c>
      <c r="N38" s="12" t="n">
        <v>16.0</v>
      </c>
      <c r="O38" s="12" t="n">
        <v>11.0</v>
      </c>
      <c r="P38" s="12" t="n">
        <v>2.0</v>
      </c>
      <c r="Q38" s="12" t="n">
        <v>14.0</v>
      </c>
      <c r="R38" s="12" t="n">
        <v>5.0</v>
      </c>
      <c r="S38" s="12" t="n">
        <v>14.0</v>
      </c>
      <c r="T38" s="12" t="n">
        <v>6.0</v>
      </c>
      <c r="U38" s="12" t="n">
        <v>5.0</v>
      </c>
      <c r="V38" s="12" t="n">
        <v>18.0</v>
      </c>
      <c r="W38" s="12" t="n">
        <v>0.0</v>
      </c>
      <c r="X38" s="12" t="n">
        <v>13.0</v>
      </c>
      <c r="Y38" s="12" t="n">
        <v>19.0</v>
      </c>
      <c r="Z38" s="12" t="n">
        <v>0.0</v>
      </c>
      <c r="AA38" s="12" t="n">
        <v>11.0</v>
      </c>
      <c r="AB38" s="12" t="n">
        <v>0.0</v>
      </c>
      <c r="AC38" s="12" t="n">
        <v>13.0</v>
      </c>
      <c r="AD38" s="10" t="n">
        <f t="shared" si="0"/>
        <v>320.0</v>
      </c>
      <c r="AE38" s="37" t="n">
        <v>1.0</v>
      </c>
    </row>
    <row r="39" spans="1:31" x14ac:dyDescent="0.2">
      <c r="A39" s="9" t="s">
        <v>38</v>
      </c>
      <c r="B39" s="9" t="s">
        <v>318</v>
      </c>
      <c r="C39" s="12" t="n">
        <v>13.0</v>
      </c>
      <c r="D39" s="12" t="n">
        <v>0.0</v>
      </c>
      <c r="E39" s="12" t="n">
        <v>1.0</v>
      </c>
      <c r="F39" s="12" t="n">
        <v>0.0</v>
      </c>
      <c r="G39" s="12" t="n">
        <v>11.0</v>
      </c>
      <c r="H39" s="12" t="n">
        <v>69.0</v>
      </c>
      <c r="I39" s="12" t="n">
        <v>21.0</v>
      </c>
      <c r="J39" s="12" t="n">
        <v>3.0</v>
      </c>
      <c r="K39" s="12" t="n">
        <v>13.0</v>
      </c>
      <c r="L39" s="12" t="n">
        <v>36.0</v>
      </c>
      <c r="M39" s="12" t="n">
        <v>27.0</v>
      </c>
      <c r="N39" s="12" t="n">
        <v>40.0</v>
      </c>
      <c r="O39" s="12" t="n">
        <v>0.0</v>
      </c>
      <c r="P39" s="12" t="n">
        <v>1.0</v>
      </c>
      <c r="Q39" s="12" t="n">
        <v>0.0</v>
      </c>
      <c r="R39" s="12" t="n">
        <v>0.0</v>
      </c>
      <c r="S39" s="12" t="n">
        <v>0.0</v>
      </c>
      <c r="T39" s="12" t="n">
        <v>4.0</v>
      </c>
      <c r="U39" s="12" t="n">
        <v>12.0</v>
      </c>
      <c r="V39" s="12" t="n">
        <v>0.0</v>
      </c>
      <c r="W39" s="12" t="n">
        <v>0.0</v>
      </c>
      <c r="X39" s="12" t="n">
        <v>3.0</v>
      </c>
      <c r="Y39" s="12" t="n">
        <v>16.0</v>
      </c>
      <c r="Z39" s="12" t="n">
        <v>0.0</v>
      </c>
      <c r="AA39" s="12" t="n">
        <v>0.0</v>
      </c>
      <c r="AB39" s="12" t="n">
        <v>0.0</v>
      </c>
      <c r="AC39" s="12" t="n">
        <v>0.0</v>
      </c>
      <c r="AD39" s="10" t="n">
        <f t="shared" si="0"/>
        <v>270.0</v>
      </c>
      <c r="AE39" s="37">
        <v>0</v>
      </c>
    </row>
    <row r="40" spans="1:31" x14ac:dyDescent="0.2">
      <c r="A40" s="9" t="s">
        <v>40</v>
      </c>
      <c r="B40" s="9" t="s">
        <v>319</v>
      </c>
      <c r="C40" s="12" t="n">
        <v>1.0</v>
      </c>
      <c r="D40" s="12" t="n">
        <v>0.0</v>
      </c>
      <c r="E40" s="12" t="n">
        <v>0.0</v>
      </c>
      <c r="F40" s="12" t="n">
        <v>0.0</v>
      </c>
      <c r="G40" s="12" t="n">
        <v>1.0</v>
      </c>
      <c r="H40" s="12" t="n">
        <v>9.0</v>
      </c>
      <c r="I40" s="12" t="n">
        <v>8.0</v>
      </c>
      <c r="J40" s="12" t="n">
        <v>1.0</v>
      </c>
      <c r="K40" s="12" t="n">
        <v>4.0</v>
      </c>
      <c r="L40" s="12" t="n">
        <v>5.0</v>
      </c>
      <c r="M40" s="12" t="n">
        <v>3.0</v>
      </c>
      <c r="N40" s="12" t="n">
        <v>2.0</v>
      </c>
      <c r="O40" s="12" t="n">
        <v>1.0</v>
      </c>
      <c r="P40" s="12" t="n">
        <v>0.0</v>
      </c>
      <c r="Q40" s="12" t="n">
        <v>1.0</v>
      </c>
      <c r="R40" s="12" t="n">
        <v>0.0</v>
      </c>
      <c r="S40" s="12" t="n">
        <v>3.0</v>
      </c>
      <c r="T40" s="12" t="n">
        <v>4.0</v>
      </c>
      <c r="U40" s="12" t="n">
        <v>0.0</v>
      </c>
      <c r="V40" s="12" t="n">
        <v>5.0</v>
      </c>
      <c r="W40" s="12" t="n">
        <v>0.0</v>
      </c>
      <c r="X40" s="12" t="n">
        <v>2.0</v>
      </c>
      <c r="Y40" s="12" t="n">
        <v>6.0</v>
      </c>
      <c r="Z40" s="12" t="n">
        <v>0.0</v>
      </c>
      <c r="AA40" s="12" t="n">
        <v>21.0</v>
      </c>
      <c r="AB40" s="12" t="n">
        <v>0.0</v>
      </c>
      <c r="AC40" s="12" t="n">
        <v>3.0</v>
      </c>
      <c r="AD40" s="10" t="n">
        <f t="shared" si="0"/>
        <v>80.0</v>
      </c>
      <c r="AE40" s="37">
        <v>0</v>
      </c>
    </row>
    <row r="41" spans="1:31" x14ac:dyDescent="0.2">
      <c r="A41" s="9" t="s">
        <v>40</v>
      </c>
      <c r="B41" s="9" t="s">
        <v>318</v>
      </c>
      <c r="C41" s="12" t="n">
        <v>3.0</v>
      </c>
      <c r="D41" s="12" t="n">
        <v>1.0</v>
      </c>
      <c r="E41" s="12" t="n">
        <v>0.0</v>
      </c>
      <c r="F41" s="12" t="n">
        <v>0.0</v>
      </c>
      <c r="G41" s="12" t="n">
        <v>5.0</v>
      </c>
      <c r="H41" s="12" t="n">
        <v>31.0</v>
      </c>
      <c r="I41" s="12" t="n">
        <v>4.0</v>
      </c>
      <c r="J41" s="12" t="n">
        <v>2.0</v>
      </c>
      <c r="K41" s="12" t="n">
        <v>1.0</v>
      </c>
      <c r="L41" s="12" t="n">
        <v>19.0</v>
      </c>
      <c r="M41" s="12" t="n">
        <v>3.0</v>
      </c>
      <c r="N41" s="12" t="n">
        <v>18.0</v>
      </c>
      <c r="O41" s="12" t="n">
        <v>0.0</v>
      </c>
      <c r="P41" s="12" t="n">
        <v>1.0</v>
      </c>
      <c r="Q41" s="12" t="n">
        <v>0.0</v>
      </c>
      <c r="R41" s="12" t="n">
        <v>0.0</v>
      </c>
      <c r="S41" s="12" t="n">
        <v>0.0</v>
      </c>
      <c r="T41" s="12" t="n">
        <v>8.0</v>
      </c>
      <c r="U41" s="12" t="n">
        <v>1.0</v>
      </c>
      <c r="V41" s="12" t="n">
        <v>0.0</v>
      </c>
      <c r="W41" s="12" t="n">
        <v>0.0</v>
      </c>
      <c r="X41" s="12" t="n">
        <v>3.0</v>
      </c>
      <c r="Y41" s="12" t="n">
        <v>1.0</v>
      </c>
      <c r="Z41" s="12" t="n">
        <v>0.0</v>
      </c>
      <c r="AA41" s="12" t="n">
        <v>0.0</v>
      </c>
      <c r="AB41" s="12" t="n">
        <v>0.0</v>
      </c>
      <c r="AC41" s="12" t="n">
        <v>0.0</v>
      </c>
      <c r="AD41" s="10" t="n">
        <f t="shared" si="0"/>
        <v>101.0</v>
      </c>
      <c r="AE41" s="37">
        <v>0</v>
      </c>
    </row>
    <row r="42" spans="1:31" x14ac:dyDescent="0.2">
      <c r="A42" s="9" t="s">
        <v>42</v>
      </c>
      <c r="B42" s="9" t="s">
        <v>319</v>
      </c>
      <c r="C42" s="12" t="n">
        <v>0.0</v>
      </c>
      <c r="D42" s="12" t="n">
        <v>0.0</v>
      </c>
      <c r="E42" s="12" t="n">
        <v>0.0</v>
      </c>
      <c r="F42" s="12" t="n">
        <v>7.0</v>
      </c>
      <c r="G42" s="12" t="n">
        <v>0.0</v>
      </c>
      <c r="H42" s="12" t="n">
        <v>0.0</v>
      </c>
      <c r="I42" s="12" t="n">
        <v>1.0</v>
      </c>
      <c r="J42" s="12" t="n">
        <v>0.0</v>
      </c>
      <c r="K42" s="12" t="n">
        <v>0.0</v>
      </c>
      <c r="L42" s="12" t="n">
        <v>0.0</v>
      </c>
      <c r="M42" s="12" t="n">
        <v>0.0</v>
      </c>
      <c r="N42" s="12" t="n">
        <v>1.0</v>
      </c>
      <c r="O42" s="12" t="n">
        <v>0.0</v>
      </c>
      <c r="P42" s="12" t="n">
        <v>0.0</v>
      </c>
      <c r="Q42" s="12" t="n">
        <v>2.0</v>
      </c>
      <c r="R42" s="12" t="n">
        <v>0.0</v>
      </c>
      <c r="S42" s="12" t="n">
        <v>0.0</v>
      </c>
      <c r="T42" s="12" t="n">
        <v>2.0</v>
      </c>
      <c r="U42" s="12" t="n">
        <v>0.0</v>
      </c>
      <c r="V42" s="12" t="n">
        <v>2.0</v>
      </c>
      <c r="W42" s="12" t="n">
        <v>0.0</v>
      </c>
      <c r="X42" s="12" t="n">
        <v>0.0</v>
      </c>
      <c r="Y42" s="12" t="n">
        <v>3.0</v>
      </c>
      <c r="Z42" s="12" t="n">
        <v>0.0</v>
      </c>
      <c r="AA42" s="12" t="n">
        <v>4.0</v>
      </c>
      <c r="AB42" s="12" t="n">
        <v>0.0</v>
      </c>
      <c r="AC42" s="12" t="n">
        <v>0.0</v>
      </c>
      <c r="AD42" s="10" t="n">
        <f t="shared" si="0"/>
        <v>22.0</v>
      </c>
      <c r="AE42" s="37">
        <v>0</v>
      </c>
    </row>
    <row r="43" spans="1:31" x14ac:dyDescent="0.2">
      <c r="A43" s="9" t="s">
        <v>42</v>
      </c>
      <c r="B43" s="9" t="s">
        <v>318</v>
      </c>
      <c r="C43" s="12" t="n">
        <v>1.0</v>
      </c>
      <c r="D43" s="12" t="n">
        <v>1.0</v>
      </c>
      <c r="E43" s="12" t="n">
        <v>0.0</v>
      </c>
      <c r="F43" s="12" t="n">
        <v>0.0</v>
      </c>
      <c r="G43" s="12" t="n">
        <v>1.0</v>
      </c>
      <c r="H43" s="12" t="n">
        <v>9.0</v>
      </c>
      <c r="I43" s="12" t="n">
        <v>2.0</v>
      </c>
      <c r="J43" s="12" t="n">
        <v>0.0</v>
      </c>
      <c r="K43" s="12" t="n">
        <v>1.0</v>
      </c>
      <c r="L43" s="12" t="n">
        <v>2.0</v>
      </c>
      <c r="M43" s="12" t="n">
        <v>0.0</v>
      </c>
      <c r="N43" s="12" t="n">
        <v>6.0</v>
      </c>
      <c r="O43" s="12" t="n">
        <v>0.0</v>
      </c>
      <c r="P43" s="12" t="n">
        <v>0.0</v>
      </c>
      <c r="Q43" s="12" t="n">
        <v>0.0</v>
      </c>
      <c r="R43" s="12" t="n">
        <v>0.0</v>
      </c>
      <c r="S43" s="12" t="n">
        <v>0.0</v>
      </c>
      <c r="T43" s="12" t="n">
        <v>0.0</v>
      </c>
      <c r="U43" s="12" t="n">
        <v>0.0</v>
      </c>
      <c r="V43" s="12" t="n">
        <v>0.0</v>
      </c>
      <c r="W43" s="12" t="n">
        <v>0.0</v>
      </c>
      <c r="X43" s="12" t="n">
        <v>0.0</v>
      </c>
      <c r="Y43" s="12" t="n">
        <v>4.0</v>
      </c>
      <c r="Z43" s="12" t="n">
        <v>0.0</v>
      </c>
      <c r="AA43" s="12" t="n">
        <v>0.0</v>
      </c>
      <c r="AB43" s="12" t="n">
        <v>0.0</v>
      </c>
      <c r="AC43" s="12" t="n">
        <v>0.0</v>
      </c>
      <c r="AD43" s="10" t="n">
        <f t="shared" si="0"/>
        <v>27.0</v>
      </c>
      <c r="AE43" s="37">
        <v>0</v>
      </c>
    </row>
    <row r="44" spans="1:31" x14ac:dyDescent="0.2">
      <c r="A44" s="9" t="s">
        <v>44</v>
      </c>
      <c r="B44" s="9" t="s">
        <v>319</v>
      </c>
      <c r="C44" s="12" t="n">
        <v>0.0</v>
      </c>
      <c r="D44" s="12" t="n">
        <v>0.0</v>
      </c>
      <c r="E44" s="12" t="n">
        <v>0.0</v>
      </c>
      <c r="F44" s="12" t="n">
        <v>0.0</v>
      </c>
      <c r="G44" s="12" t="n">
        <v>0.0</v>
      </c>
      <c r="H44" s="12" t="n">
        <v>0.0</v>
      </c>
      <c r="I44" s="12" t="n">
        <v>1.0</v>
      </c>
      <c r="J44" s="12" t="n">
        <v>0.0</v>
      </c>
      <c r="K44" s="12" t="n">
        <v>0.0</v>
      </c>
      <c r="L44" s="12" t="n">
        <v>0.0</v>
      </c>
      <c r="M44" s="12" t="n">
        <v>0.0</v>
      </c>
      <c r="N44" s="12" t="n">
        <v>5.0</v>
      </c>
      <c r="O44" s="12" t="n">
        <v>0.0</v>
      </c>
      <c r="P44" s="12" t="n">
        <v>0.0</v>
      </c>
      <c r="Q44" s="12" t="n">
        <v>0.0</v>
      </c>
      <c r="R44" s="12" t="n">
        <v>0.0</v>
      </c>
      <c r="S44" s="12" t="n">
        <v>0.0</v>
      </c>
      <c r="T44" s="12" t="n">
        <v>0.0</v>
      </c>
      <c r="U44" s="12" t="n">
        <v>0.0</v>
      </c>
      <c r="V44" s="12" t="n">
        <v>0.0</v>
      </c>
      <c r="W44" s="12" t="n">
        <v>0.0</v>
      </c>
      <c r="X44" s="12" t="n">
        <v>0.0</v>
      </c>
      <c r="Y44" s="12" t="n">
        <v>1.0</v>
      </c>
      <c r="Z44" s="12" t="n">
        <v>0.0</v>
      </c>
      <c r="AA44" s="12" t="n">
        <v>0.0</v>
      </c>
      <c r="AB44" s="12" t="n">
        <v>0.0</v>
      </c>
      <c r="AC44" s="12" t="n">
        <v>0.0</v>
      </c>
      <c r="AD44" s="10" t="n">
        <f t="shared" si="0"/>
        <v>7.0</v>
      </c>
      <c r="AE44" s="37">
        <v>0</v>
      </c>
    </row>
    <row r="45" spans="1:31" x14ac:dyDescent="0.2">
      <c r="A45" s="9" t="s">
        <v>44</v>
      </c>
      <c r="B45" s="9" t="s">
        <v>318</v>
      </c>
      <c r="C45" s="12" t="n">
        <v>0.0</v>
      </c>
      <c r="D45" s="12" t="n">
        <v>0.0</v>
      </c>
      <c r="E45" s="12" t="n">
        <v>0.0</v>
      </c>
      <c r="F45" s="12" t="n">
        <v>7.0</v>
      </c>
      <c r="G45" s="12" t="n">
        <v>0.0</v>
      </c>
      <c r="H45" s="12" t="n">
        <v>1.0</v>
      </c>
      <c r="I45" s="12" t="n">
        <v>1.0</v>
      </c>
      <c r="J45" s="12" t="n">
        <v>0.0</v>
      </c>
      <c r="K45" s="12" t="n">
        <v>0.0</v>
      </c>
      <c r="L45" s="12" t="n">
        <v>0.0</v>
      </c>
      <c r="M45" s="12" t="n">
        <v>0.0</v>
      </c>
      <c r="N45" s="12" t="n">
        <v>0.0</v>
      </c>
      <c r="O45" s="12" t="n">
        <v>0.0</v>
      </c>
      <c r="P45" s="12" t="n">
        <v>0.0</v>
      </c>
      <c r="Q45" s="12" t="n">
        <v>2.0</v>
      </c>
      <c r="R45" s="12" t="n">
        <v>0.0</v>
      </c>
      <c r="S45" s="12" t="n">
        <v>1.0</v>
      </c>
      <c r="T45" s="12" t="n">
        <v>2.0</v>
      </c>
      <c r="U45" s="12" t="n">
        <v>0.0</v>
      </c>
      <c r="V45" s="12" t="n">
        <v>2.0</v>
      </c>
      <c r="W45" s="12" t="n">
        <v>0.0</v>
      </c>
      <c r="X45" s="12" t="n">
        <v>0.0</v>
      </c>
      <c r="Y45" s="12" t="n">
        <v>3.0</v>
      </c>
      <c r="Z45" s="12" t="n">
        <v>0.0</v>
      </c>
      <c r="AA45" s="12" t="n">
        <v>4.0</v>
      </c>
      <c r="AB45" s="12" t="n">
        <v>0.0</v>
      </c>
      <c r="AC45" s="12" t="n">
        <v>0.0</v>
      </c>
      <c r="AD45" s="10" t="n">
        <f t="shared" si="0"/>
        <v>23.0</v>
      </c>
      <c r="AE45" s="37">
        <v>0</v>
      </c>
    </row>
    <row r="46" spans="1:31" x14ac:dyDescent="0.2">
      <c r="A46" s="9" t="s">
        <v>46</v>
      </c>
      <c r="B46" s="9" t="s">
        <v>319</v>
      </c>
      <c r="C46" s="12" t="n">
        <v>1.0</v>
      </c>
      <c r="D46" s="12" t="n">
        <v>0.0</v>
      </c>
      <c r="E46" s="12" t="n">
        <v>0.0</v>
      </c>
      <c r="F46" s="12" t="n">
        <v>0.0</v>
      </c>
      <c r="G46" s="12" t="n">
        <v>1.0</v>
      </c>
      <c r="H46" s="12" t="n">
        <v>9.0</v>
      </c>
      <c r="I46" s="12" t="n">
        <v>1.0</v>
      </c>
      <c r="J46" s="12" t="n">
        <v>0.0</v>
      </c>
      <c r="K46" s="12" t="n">
        <v>0.0</v>
      </c>
      <c r="L46" s="12" t="n">
        <v>1.0</v>
      </c>
      <c r="M46" s="12" t="n">
        <v>0.0</v>
      </c>
      <c r="N46" s="12" t="n">
        <v>1.0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14.0</v>
      </c>
      <c r="AE46" s="37">
        <v>0</v>
      </c>
    </row>
    <row r="47" spans="1:31" x14ac:dyDescent="0.2">
      <c r="A47" s="9" t="s">
        <v>46</v>
      </c>
      <c r="B47" s="9" t="s">
        <v>318</v>
      </c>
      <c r="C47" s="12" t="n">
        <v>0.0</v>
      </c>
      <c r="D47" s="12" t="n">
        <v>0.0</v>
      </c>
      <c r="E47" s="12" t="n">
        <v>0.0</v>
      </c>
      <c r="F47" s="12" t="n">
        <v>2.0</v>
      </c>
      <c r="G47" s="12" t="n">
        <v>0.0</v>
      </c>
      <c r="H47" s="12" t="n">
        <v>0.0</v>
      </c>
      <c r="I47" s="12" t="n">
        <v>0.0</v>
      </c>
      <c r="J47" s="12" t="n">
        <v>1.0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1.0</v>
      </c>
      <c r="AB47" s="12" t="n">
        <v>0.0</v>
      </c>
      <c r="AC47" s="12" t="n">
        <v>0.0</v>
      </c>
      <c r="AD47" s="10" t="n">
        <f t="shared" si="0"/>
        <v>4.0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2.0</v>
      </c>
      <c r="T50" s="12" t="n">
        <v>0.0</v>
      </c>
      <c r="U50" s="12" t="n">
        <v>0.0</v>
      </c>
      <c r="V50" s="12" t="n">
        <v>30.0</v>
      </c>
      <c r="W50" s="12" t="n">
        <v>0.0</v>
      </c>
      <c r="X50" s="12" t="n">
        <v>0.0</v>
      </c>
      <c r="Y50" s="12" t="n">
        <v>5.0</v>
      </c>
      <c r="Z50" s="12" t="n">
        <v>0.0</v>
      </c>
      <c r="AA50" s="12" t="n">
        <v>0.0</v>
      </c>
      <c r="AB50" s="12" t="n">
        <v>0.0</v>
      </c>
      <c r="AC50" s="12" t="n">
        <v>0.0</v>
      </c>
      <c r="AD50" s="10" t="n">
        <f t="shared" si="0"/>
        <v>37.0</v>
      </c>
      <c r="AE50" s="37">
        <v>0</v>
      </c>
    </row>
    <row r="51" spans="1:31" x14ac:dyDescent="0.2">
      <c r="A51" s="9" t="s">
        <v>50</v>
      </c>
      <c r="B51" s="9" t="s">
        <v>318</v>
      </c>
      <c r="C51" s="12" t="n">
        <v>0.0</v>
      </c>
      <c r="D51" s="12" t="n">
        <v>0.0</v>
      </c>
      <c r="E51" s="12" t="n">
        <v>0.0</v>
      </c>
      <c r="F51" s="12" t="n">
        <v>1.0</v>
      </c>
      <c r="G51" s="12" t="n">
        <v>0.0</v>
      </c>
      <c r="H51" s="12" t="n">
        <v>5.0</v>
      </c>
      <c r="I51" s="12" t="n">
        <v>17.0</v>
      </c>
      <c r="J51" s="12" t="n">
        <v>0.0</v>
      </c>
      <c r="K51" s="12" t="n">
        <v>5.0</v>
      </c>
      <c r="L51" s="63" t="n">
        <v>17.0</v>
      </c>
      <c r="M51" s="12" t="n">
        <v>1.0</v>
      </c>
      <c r="N51" s="12" t="n">
        <v>7.0</v>
      </c>
      <c r="O51" s="12" t="n">
        <v>0.0</v>
      </c>
      <c r="P51" s="12" t="n">
        <v>0.0</v>
      </c>
      <c r="Q51" s="12" t="n">
        <v>0.0</v>
      </c>
      <c r="R51" s="12" t="n">
        <v>0.0</v>
      </c>
      <c r="S51" s="12" t="n">
        <v>1.0</v>
      </c>
      <c r="T51" s="12" t="n">
        <v>0.0</v>
      </c>
      <c r="U51" s="12" t="n">
        <v>0.0</v>
      </c>
      <c r="V51" s="12" t="n">
        <v>1.0</v>
      </c>
      <c r="W51" s="12" t="n">
        <v>0.0</v>
      </c>
      <c r="X51" s="12" t="n">
        <v>0.0</v>
      </c>
      <c r="Y51" s="12" t="n">
        <v>1.0</v>
      </c>
      <c r="Z51" s="12" t="n">
        <v>0.0</v>
      </c>
      <c r="AA51" s="12" t="n">
        <v>0.0</v>
      </c>
      <c r="AB51" s="12" t="n">
        <v>0.0</v>
      </c>
      <c r="AC51" s="12" t="n">
        <v>0.0</v>
      </c>
      <c r="AD51" s="10" t="n">
        <f t="shared" si="0"/>
        <v>56.0</v>
      </c>
      <c r="AE51" s="37" t="n">
        <v>1.0</v>
      </c>
    </row>
    <row r="52" spans="1:31" x14ac:dyDescent="0.2">
      <c r="A52" s="3" t="s">
        <v>360</v>
      </c>
      <c r="B52" s="9" t="s">
        <v>319</v>
      </c>
      <c r="C52" s="12" t="n">
        <v>8.0</v>
      </c>
      <c r="D52" s="12" t="n">
        <v>0.0</v>
      </c>
      <c r="E52" s="12" t="n">
        <v>0.0</v>
      </c>
      <c r="F52" s="12" t="n">
        <v>0.0</v>
      </c>
      <c r="G52" s="12" t="n">
        <v>1.0</v>
      </c>
      <c r="H52" s="12" t="n">
        <v>19.0</v>
      </c>
      <c r="I52" s="12" t="n">
        <v>5.0</v>
      </c>
      <c r="J52" s="12" t="n">
        <v>0.0</v>
      </c>
      <c r="K52" s="12" t="n">
        <v>1.0</v>
      </c>
      <c r="L52" s="12" t="n">
        <v>13.0</v>
      </c>
      <c r="M52" s="12" t="n">
        <v>29.0</v>
      </c>
      <c r="N52" s="12" t="n">
        <v>6.0</v>
      </c>
      <c r="O52" s="12" t="n">
        <v>0.0</v>
      </c>
      <c r="P52" s="12" t="n">
        <v>0.0</v>
      </c>
      <c r="Q52" s="12" t="n">
        <v>0.0</v>
      </c>
      <c r="R52" s="12" t="n">
        <v>0.0</v>
      </c>
      <c r="S52" s="12" t="n">
        <v>0.0</v>
      </c>
      <c r="T52" s="12" t="n">
        <v>0.0</v>
      </c>
      <c r="U52" s="12" t="n">
        <v>11.0</v>
      </c>
      <c r="V52" s="12" t="n">
        <v>0.0</v>
      </c>
      <c r="W52" s="12" t="n">
        <v>0.0</v>
      </c>
      <c r="X52" s="12" t="n">
        <v>0.0</v>
      </c>
      <c r="Y52" s="12" t="n">
        <v>2.0</v>
      </c>
      <c r="Z52" s="12" t="n">
        <v>0.0</v>
      </c>
      <c r="AA52" s="12" t="n">
        <v>0.0</v>
      </c>
      <c r="AB52" s="12" t="n">
        <v>0.0</v>
      </c>
      <c r="AC52" s="12" t="n">
        <v>0.0</v>
      </c>
      <c r="AD52" s="10" t="n">
        <f t="shared" si="0"/>
        <v>95.0</v>
      </c>
      <c r="AE52" s="37">
        <v>0</v>
      </c>
    </row>
    <row r="53" spans="1:31" x14ac:dyDescent="0.2">
      <c r="A53" s="3" t="s">
        <v>360</v>
      </c>
      <c r="B53" s="9" t="s">
        <v>318</v>
      </c>
      <c r="C53" s="12" t="n">
        <v>8.0</v>
      </c>
      <c r="D53" s="12" t="n">
        <v>2.0</v>
      </c>
      <c r="E53" s="12" t="n">
        <v>1.0</v>
      </c>
      <c r="F53" s="12" t="n">
        <v>1.0</v>
      </c>
      <c r="G53" s="12" t="n">
        <v>3.0</v>
      </c>
      <c r="H53" s="12" t="n">
        <v>14.0</v>
      </c>
      <c r="I53" s="12" t="n">
        <v>7.0</v>
      </c>
      <c r="J53" s="12" t="n">
        <v>1.0</v>
      </c>
      <c r="K53" s="12" t="n">
        <v>7.0</v>
      </c>
      <c r="L53" s="12" t="n">
        <v>3.0</v>
      </c>
      <c r="M53" s="12" t="n">
        <v>4.0</v>
      </c>
      <c r="N53" s="12" t="n">
        <v>2.0</v>
      </c>
      <c r="O53" s="12" t="n">
        <v>3.0</v>
      </c>
      <c r="P53" s="12" t="n">
        <v>2.0</v>
      </c>
      <c r="Q53" s="12" t="n">
        <v>3.0</v>
      </c>
      <c r="R53" s="12" t="n">
        <v>1.0</v>
      </c>
      <c r="S53" s="12" t="n">
        <v>6.0</v>
      </c>
      <c r="T53" s="12" t="n">
        <v>2.0</v>
      </c>
      <c r="U53" s="12" t="n">
        <v>1.0</v>
      </c>
      <c r="V53" s="12" t="n">
        <v>2.0</v>
      </c>
      <c r="W53" s="12" t="n">
        <v>0.0</v>
      </c>
      <c r="X53" s="12" t="n">
        <v>3.0</v>
      </c>
      <c r="Y53" s="12" t="n">
        <v>6.0</v>
      </c>
      <c r="Z53" s="12" t="n">
        <v>0.0</v>
      </c>
      <c r="AA53" s="12" t="n">
        <v>1.0</v>
      </c>
      <c r="AB53" s="12" t="n">
        <v>0.0</v>
      </c>
      <c r="AC53" s="12" t="n">
        <v>1.0</v>
      </c>
      <c r="AD53" s="10" t="n">
        <f t="shared" si="0"/>
        <v>84.0</v>
      </c>
      <c r="AE53" s="37">
        <v>0</v>
      </c>
    </row>
    <row r="54" spans="1:31" x14ac:dyDescent="0.2">
      <c r="A54" s="3" t="s">
        <v>361</v>
      </c>
      <c r="B54" s="9" t="s">
        <v>319</v>
      </c>
      <c r="C54" s="12" t="n">
        <v>8.0</v>
      </c>
      <c r="D54" s="12" t="n">
        <v>2.0</v>
      </c>
      <c r="E54" s="12" t="n">
        <v>1.0</v>
      </c>
      <c r="F54" s="12" t="n">
        <v>0.0</v>
      </c>
      <c r="G54" s="12" t="n">
        <v>3.0</v>
      </c>
      <c r="H54" s="12" t="n">
        <v>12.0</v>
      </c>
      <c r="I54" s="12" t="n">
        <v>6.0</v>
      </c>
      <c r="J54" s="12" t="n">
        <v>1.0</v>
      </c>
      <c r="K54" s="12" t="n">
        <v>7.0</v>
      </c>
      <c r="L54" s="12" t="n">
        <v>0.0</v>
      </c>
      <c r="M54" s="12" t="n">
        <v>4.0</v>
      </c>
      <c r="N54" s="12" t="n">
        <v>3.0</v>
      </c>
      <c r="O54" s="12" t="n">
        <v>4.0</v>
      </c>
      <c r="P54" s="12" t="n">
        <v>0.0</v>
      </c>
      <c r="Q54" s="12" t="n">
        <v>4.0</v>
      </c>
      <c r="R54" s="12" t="n">
        <v>1.0</v>
      </c>
      <c r="S54" s="12" t="n">
        <v>7.0</v>
      </c>
      <c r="T54" s="12" t="n">
        <v>0.0</v>
      </c>
      <c r="U54" s="12" t="n">
        <v>1.0</v>
      </c>
      <c r="V54" s="12" t="n">
        <v>4.0</v>
      </c>
      <c r="W54" s="12" t="n">
        <v>0.0</v>
      </c>
      <c r="X54" s="12" t="n">
        <v>3.0</v>
      </c>
      <c r="Y54" s="12" t="n">
        <v>5.0</v>
      </c>
      <c r="Z54" s="12" t="n">
        <v>0.0</v>
      </c>
      <c r="AA54" s="12" t="n">
        <v>1.0</v>
      </c>
      <c r="AB54" s="12" t="n">
        <v>0.0</v>
      </c>
      <c r="AC54" s="12" t="n">
        <v>1.0</v>
      </c>
      <c r="AD54" s="10" t="n">
        <f t="shared" si="0"/>
        <v>78.0</v>
      </c>
      <c r="AE54" s="37">
        <v>0</v>
      </c>
    </row>
    <row r="55" spans="1:31" x14ac:dyDescent="0.2">
      <c r="A55" s="3" t="s">
        <v>361</v>
      </c>
      <c r="B55" s="9" t="s">
        <v>318</v>
      </c>
      <c r="C55" s="12" t="n">
        <v>8.0</v>
      </c>
      <c r="D55" s="12" t="n">
        <v>0.0</v>
      </c>
      <c r="E55" s="12" t="n">
        <v>0.0</v>
      </c>
      <c r="F55" s="12" t="n">
        <v>0.0</v>
      </c>
      <c r="G55" s="12" t="n">
        <v>1.0</v>
      </c>
      <c r="H55" s="12" t="n">
        <v>14.0</v>
      </c>
      <c r="I55" s="12" t="n">
        <v>8.0</v>
      </c>
      <c r="J55" s="12" t="n">
        <v>0.0</v>
      </c>
      <c r="K55" s="12" t="n">
        <v>0.0</v>
      </c>
      <c r="L55" s="12" t="n">
        <v>11.0</v>
      </c>
      <c r="M55" s="12" t="n">
        <v>30.0</v>
      </c>
      <c r="N55" s="12" t="n">
        <v>5.0</v>
      </c>
      <c r="O55" s="12" t="n">
        <v>0.0</v>
      </c>
      <c r="P55" s="12" t="n">
        <v>0.0</v>
      </c>
      <c r="Q55" s="12" t="n">
        <v>0.0</v>
      </c>
      <c r="R55" s="12" t="n">
        <v>0.0</v>
      </c>
      <c r="S55" s="12" t="n">
        <v>0.0</v>
      </c>
      <c r="T55" s="12" t="n">
        <v>0.0</v>
      </c>
      <c r="U55" s="12" t="n">
        <v>11.0</v>
      </c>
      <c r="V55" s="12" t="n">
        <v>0.0</v>
      </c>
      <c r="W55" s="12" t="n">
        <v>0.0</v>
      </c>
      <c r="X55" s="12" t="n">
        <v>0.0</v>
      </c>
      <c r="Y55" s="12" t="n">
        <v>4.0</v>
      </c>
      <c r="Z55" s="12" t="n">
        <v>0.0</v>
      </c>
      <c r="AA55" s="12" t="n">
        <v>0.0</v>
      </c>
      <c r="AB55" s="12" t="n">
        <v>0.0</v>
      </c>
      <c r="AC55" s="12" t="n">
        <v>0.0</v>
      </c>
      <c r="AD55" s="10" t="n">
        <f t="shared" si="0"/>
        <v>92.0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1.0</v>
      </c>
      <c r="M61" s="12" t="n">
        <v>0.0</v>
      </c>
      <c r="N61" s="12" t="n">
        <v>3.0</v>
      </c>
      <c r="O61" s="12" t="n">
        <v>0.0</v>
      </c>
      <c r="P61" s="12" t="n">
        <v>0.0</v>
      </c>
      <c r="Q61" s="12" t="n">
        <v>0.0</v>
      </c>
      <c r="R61" s="12" t="n">
        <v>0.0</v>
      </c>
      <c r="S61" s="12" t="n">
        <v>0.0</v>
      </c>
      <c r="T61" s="12" t="n">
        <v>7.0</v>
      </c>
      <c r="U61" s="12" t="n">
        <v>0.0</v>
      </c>
      <c r="V61" s="12" t="n">
        <v>1.0</v>
      </c>
      <c r="W61" s="12" t="n">
        <v>0.0</v>
      </c>
      <c r="X61" s="12" t="n">
        <v>0.0</v>
      </c>
      <c r="Y61" s="12" t="n">
        <v>0.0</v>
      </c>
      <c r="Z61" s="12" t="n">
        <v>0.0</v>
      </c>
      <c r="AA61" s="12" t="n">
        <v>0.0</v>
      </c>
      <c r="AB61" s="12" t="n">
        <v>0.0</v>
      </c>
      <c r="AC61" s="12" t="n">
        <v>0.0</v>
      </c>
      <c r="AD61" s="10" t="n">
        <f t="shared" si="0"/>
        <v>12.0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2.0</v>
      </c>
      <c r="Z62" s="12" t="n">
        <v>0.0</v>
      </c>
      <c r="AA62" s="12" t="n">
        <v>0.0</v>
      </c>
      <c r="AB62" s="12" t="n">
        <v>0.0</v>
      </c>
      <c r="AC62" s="12" t="n">
        <v>0.0</v>
      </c>
      <c r="AD62" s="10" t="n">
        <f t="shared" si="0"/>
        <v>2.0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1.0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1.0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2.0</v>
      </c>
      <c r="U64" s="12" t="n">
        <v>0.0</v>
      </c>
      <c r="V64" s="12" t="n">
        <v>0.0</v>
      </c>
      <c r="W64" s="12" t="n">
        <v>0.0</v>
      </c>
      <c r="X64" s="12" t="n">
        <v>0.0</v>
      </c>
      <c r="Y64" s="12" t="n">
        <v>0.0</v>
      </c>
      <c r="Z64" s="12" t="n">
        <v>0.0</v>
      </c>
      <c r="AA64" s="12" t="n">
        <v>0.0</v>
      </c>
      <c r="AB64" s="12" t="n">
        <v>0.0</v>
      </c>
      <c r="AC64" s="12" t="n">
        <v>0.0</v>
      </c>
      <c r="AD64" s="10" t="n">
        <f t="shared" si="0"/>
        <v>2.0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0.0</v>
      </c>
      <c r="D66" s="12" t="n">
        <v>0.0</v>
      </c>
      <c r="E66" s="12" t="n">
        <v>0.0</v>
      </c>
      <c r="F66" s="12" t="n">
        <v>0.0</v>
      </c>
      <c r="G66" s="12" t="n">
        <v>0.0</v>
      </c>
      <c r="H66" s="12" t="n">
        <v>0.0</v>
      </c>
      <c r="I66" s="12" t="n">
        <v>0.0</v>
      </c>
      <c r="J66" s="12" t="n">
        <v>0.0</v>
      </c>
      <c r="K66" s="12" t="n">
        <v>0.0</v>
      </c>
      <c r="L66" s="12" t="n">
        <v>4.0</v>
      </c>
      <c r="M66" s="12" t="n">
        <v>0.0</v>
      </c>
      <c r="N66" s="12" t="n">
        <v>2.0</v>
      </c>
      <c r="O66" s="12" t="n">
        <v>0.0</v>
      </c>
      <c r="P66" s="12" t="n">
        <v>0.0</v>
      </c>
      <c r="Q66" s="12" t="n">
        <v>0.0</v>
      </c>
      <c r="R66" s="12" t="n">
        <v>0.0</v>
      </c>
      <c r="S66" s="12" t="n">
        <v>0.0</v>
      </c>
      <c r="T66" s="12" t="n">
        <v>0.0</v>
      </c>
      <c r="U66" s="12" t="n">
        <v>0.0</v>
      </c>
      <c r="V66" s="12" t="n">
        <v>0.0</v>
      </c>
      <c r="W66" s="12" t="n">
        <v>0.0</v>
      </c>
      <c r="X66" s="12" t="n">
        <v>0.0</v>
      </c>
      <c r="Y66" s="12" t="n">
        <v>2.0</v>
      </c>
      <c r="Z66" s="12" t="n">
        <v>0.0</v>
      </c>
      <c r="AA66" s="12" t="n">
        <v>0.0</v>
      </c>
      <c r="AB66" s="12" t="n">
        <v>0.0</v>
      </c>
      <c r="AC66" s="12" t="n">
        <v>0.0</v>
      </c>
      <c r="AD66" s="10" t="n">
        <f t="shared" si="0"/>
        <v>8.0</v>
      </c>
      <c r="AE66" s="37">
        <v>0</v>
      </c>
    </row>
    <row r="67" spans="1:31" x14ac:dyDescent="0.2">
      <c r="A67" s="9" t="s">
        <v>57</v>
      </c>
      <c r="B67" s="9" t="s">
        <v>318</v>
      </c>
      <c r="C67" s="12" t="n">
        <v>0.0</v>
      </c>
      <c r="D67" s="12" t="n">
        <v>0.0</v>
      </c>
      <c r="E67" s="12" t="n">
        <v>0.0</v>
      </c>
      <c r="F67" s="12" t="n">
        <v>0.0</v>
      </c>
      <c r="G67" s="12" t="n">
        <v>0.0</v>
      </c>
      <c r="H67" s="12" t="n">
        <v>1.0</v>
      </c>
      <c r="I67" s="12" t="n">
        <v>2.0</v>
      </c>
      <c r="J67" s="12" t="n">
        <v>0.0</v>
      </c>
      <c r="K67" s="12" t="n">
        <v>0.0</v>
      </c>
      <c r="L67" s="12" t="n">
        <v>0.0</v>
      </c>
      <c r="M67" s="12" t="n">
        <v>0.0</v>
      </c>
      <c r="N67" s="12" t="n">
        <v>0.0</v>
      </c>
      <c r="O67" s="12" t="n">
        <v>1.0</v>
      </c>
      <c r="P67" s="12" t="n">
        <v>0.0</v>
      </c>
      <c r="Q67" s="12" t="n">
        <v>0.0</v>
      </c>
      <c r="R67" s="12" t="n">
        <v>0.0</v>
      </c>
      <c r="S67" s="12" t="n">
        <v>0.0</v>
      </c>
      <c r="T67" s="12" t="n">
        <v>0.0</v>
      </c>
      <c r="U67" s="12" t="n">
        <v>0.0</v>
      </c>
      <c r="V67" s="12" t="n">
        <v>0.0</v>
      </c>
      <c r="W67" s="12" t="n">
        <v>0.0</v>
      </c>
      <c r="X67" s="12" t="n">
        <v>0.0</v>
      </c>
      <c r="Y67" s="12" t="n">
        <v>3.0</v>
      </c>
      <c r="Z67" s="12" t="n">
        <v>0.0</v>
      </c>
      <c r="AA67" s="12" t="n">
        <v>0.0</v>
      </c>
      <c r="AB67" s="12" t="n">
        <v>0.0</v>
      </c>
      <c r="AC67" s="12" t="n">
        <v>0.0</v>
      </c>
      <c r="AD67" s="10" t="n">
        <f t="shared" si="0"/>
        <v>7.0</v>
      </c>
      <c r="AE67" s="37">
        <v>0</v>
      </c>
    </row>
    <row r="68" spans="1:31" x14ac:dyDescent="0.2">
      <c r="A68" s="9" t="s">
        <v>59</v>
      </c>
      <c r="B68" s="9" t="s">
        <v>319</v>
      </c>
      <c r="C68" s="12" t="n">
        <v>0.0</v>
      </c>
      <c r="D68" s="12" t="n">
        <v>0.0</v>
      </c>
      <c r="E68" s="12" t="n">
        <v>0.0</v>
      </c>
      <c r="F68" s="12" t="n">
        <v>0.0</v>
      </c>
      <c r="G68" s="12" t="n">
        <v>0.0</v>
      </c>
      <c r="H68" s="12" t="n">
        <v>2.0</v>
      </c>
      <c r="I68" s="12" t="n">
        <v>0.0</v>
      </c>
      <c r="J68" s="12" t="n">
        <v>0.0</v>
      </c>
      <c r="K68" s="12" t="n">
        <v>0.0</v>
      </c>
      <c r="L68" s="12" t="n">
        <v>2.0</v>
      </c>
      <c r="M68" s="12" t="n">
        <v>0.0</v>
      </c>
      <c r="N68" s="12" t="n">
        <v>0.0</v>
      </c>
      <c r="O68" s="12" t="n">
        <v>0.0</v>
      </c>
      <c r="P68" s="12" t="n">
        <v>0.0</v>
      </c>
      <c r="Q68" s="12" t="n">
        <v>1.0</v>
      </c>
      <c r="R68" s="12" t="n">
        <v>0.0</v>
      </c>
      <c r="S68" s="12" t="n">
        <v>1.0</v>
      </c>
      <c r="T68" s="12" t="n">
        <v>0.0</v>
      </c>
      <c r="U68" s="12" t="n">
        <v>0.0</v>
      </c>
      <c r="V68" s="12" t="n">
        <v>0.0</v>
      </c>
      <c r="W68" s="12" t="n">
        <v>0.0</v>
      </c>
      <c r="X68" s="12" t="n">
        <v>3.0</v>
      </c>
      <c r="Y68" s="12" t="n">
        <v>0.0</v>
      </c>
      <c r="Z68" s="12" t="n">
        <v>0.0</v>
      </c>
      <c r="AA68" s="12" t="n">
        <v>0.0</v>
      </c>
      <c r="AB68" s="12" t="n">
        <v>0.0</v>
      </c>
      <c r="AC68" s="12" t="n">
        <v>0.0</v>
      </c>
      <c r="AD68" s="10" t="n">
        <f t="shared" si="0"/>
        <v>9.0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4.0</v>
      </c>
      <c r="G72" s="12" t="n">
        <v>0.0</v>
      </c>
      <c r="H72" s="12" t="n">
        <v>0.0</v>
      </c>
      <c r="I72" s="12" t="n">
        <v>0.0</v>
      </c>
      <c r="J72" s="12" t="n">
        <v>0.0</v>
      </c>
      <c r="K72" s="12" t="n">
        <v>0.0</v>
      </c>
      <c r="L72" s="12" t="n">
        <v>20.0</v>
      </c>
      <c r="M72" s="12" t="n">
        <v>0.0</v>
      </c>
      <c r="N72" s="12" t="n">
        <v>0.0</v>
      </c>
      <c r="O72" s="12" t="n">
        <v>0.0</v>
      </c>
      <c r="P72" s="12" t="n">
        <v>10.0</v>
      </c>
      <c r="Q72" s="12" t="n">
        <v>0.0</v>
      </c>
      <c r="R72" s="12" t="n">
        <v>0.0</v>
      </c>
      <c r="S72" s="12" t="n">
        <v>0.0</v>
      </c>
      <c r="T72" s="12" t="n">
        <v>14.0</v>
      </c>
      <c r="U72" s="12" t="n">
        <v>0.0</v>
      </c>
      <c r="V72" s="12" t="n">
        <v>0.0</v>
      </c>
      <c r="W72" s="12" t="n">
        <v>0.0</v>
      </c>
      <c r="X72" s="12" t="n">
        <v>0.0</v>
      </c>
      <c r="Y72" s="12" t="n">
        <v>0.0</v>
      </c>
      <c r="Z72" s="12" t="n">
        <v>0.0</v>
      </c>
      <c r="AA72" s="12" t="n">
        <v>0.0</v>
      </c>
      <c r="AB72" s="12" t="n">
        <v>0.0</v>
      </c>
      <c r="AC72" s="12" t="n">
        <v>0.0</v>
      </c>
      <c r="AD72" s="10" t="n">
        <f t="shared" si="0"/>
        <v>48.0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1.0</v>
      </c>
      <c r="H74" s="12" t="n">
        <v>0.0</v>
      </c>
      <c r="I74" s="12" t="n">
        <v>19.0</v>
      </c>
      <c r="J74" s="12" t="n">
        <v>0.0</v>
      </c>
      <c r="K74" s="12" t="n">
        <v>0.0</v>
      </c>
      <c r="L74" s="12" t="n">
        <v>1.0</v>
      </c>
      <c r="M74" s="12" t="n">
        <v>0.0</v>
      </c>
      <c r="N74" s="12" t="n">
        <v>0.0</v>
      </c>
      <c r="O74" s="12" t="n">
        <v>0.0</v>
      </c>
      <c r="P74" s="12" t="n">
        <v>0.0</v>
      </c>
      <c r="Q74" s="12" t="n">
        <v>12.0</v>
      </c>
      <c r="R74" s="12" t="n">
        <v>0.0</v>
      </c>
      <c r="S74" s="12" t="n">
        <v>0.0</v>
      </c>
      <c r="T74" s="12" t="n">
        <v>2.0</v>
      </c>
      <c r="U74" s="12" t="n">
        <v>5.0</v>
      </c>
      <c r="V74" s="12" t="n">
        <v>2.0</v>
      </c>
      <c r="W74" s="12" t="n">
        <v>0.0</v>
      </c>
      <c r="X74" s="12" t="n">
        <v>0.0</v>
      </c>
      <c r="Y74" s="12" t="n">
        <v>0.0</v>
      </c>
      <c r="Z74" s="12" t="n">
        <v>0.0</v>
      </c>
      <c r="AA74" s="12" t="n">
        <v>0.0</v>
      </c>
      <c r="AB74" s="12" t="n">
        <v>0.0</v>
      </c>
      <c r="AC74" s="12" t="n">
        <v>0.0</v>
      </c>
      <c r="AD74" s="10" t="n">
        <f t="shared" si="0"/>
        <v>42.0</v>
      </c>
      <c r="AE74" s="37">
        <v>0</v>
      </c>
    </row>
    <row r="75" spans="1:31" x14ac:dyDescent="0.2">
      <c r="A75" s="9" t="s">
        <v>65</v>
      </c>
      <c r="B75" s="9" t="s">
        <v>318</v>
      </c>
      <c r="C75" s="12" t="n">
        <v>11.0</v>
      </c>
      <c r="D75" s="12" t="n">
        <v>0.0</v>
      </c>
      <c r="E75" s="12" t="n">
        <v>1.0</v>
      </c>
      <c r="F75" s="12" t="n">
        <v>0.0</v>
      </c>
      <c r="G75" s="12" t="n">
        <v>1.0</v>
      </c>
      <c r="H75" s="12" t="n">
        <v>19.0</v>
      </c>
      <c r="I75" s="12" t="n">
        <v>10.0</v>
      </c>
      <c r="J75" s="12" t="n">
        <v>3.0</v>
      </c>
      <c r="K75" s="12" t="n">
        <v>0.0</v>
      </c>
      <c r="L75" s="12" t="n">
        <v>16.0</v>
      </c>
      <c r="M75" s="12" t="n">
        <v>27.0</v>
      </c>
      <c r="N75" s="12" t="n">
        <v>13.0</v>
      </c>
      <c r="O75" s="12" t="n">
        <v>0.0</v>
      </c>
      <c r="P75" s="12" t="n">
        <v>0.0</v>
      </c>
      <c r="Q75" s="12" t="n">
        <v>0.0</v>
      </c>
      <c r="R75" s="12" t="n">
        <v>0.0</v>
      </c>
      <c r="S75" s="12" t="n">
        <v>0.0</v>
      </c>
      <c r="T75" s="12" t="n">
        <v>1.0</v>
      </c>
      <c r="U75" s="12" t="n">
        <v>12.0</v>
      </c>
      <c r="V75" s="12" t="n">
        <v>0.0</v>
      </c>
      <c r="W75" s="12" t="n">
        <v>0.0</v>
      </c>
      <c r="X75" s="12" t="n">
        <v>0.0</v>
      </c>
      <c r="Y75" s="12" t="n">
        <v>10.0</v>
      </c>
      <c r="Z75" s="12" t="n">
        <v>0.0</v>
      </c>
      <c r="AA75" s="12" t="n">
        <v>0.0</v>
      </c>
      <c r="AB75" s="12" t="n">
        <v>0.0</v>
      </c>
      <c r="AC75" s="12" t="n">
        <v>0.0</v>
      </c>
      <c r="AD75" s="10" t="n">
        <f t="shared" ref="AD75:AD218" si="1">SUM(C75:AC75)</f>
        <v>124.0</v>
      </c>
      <c r="AE75" s="37">
        <v>0</v>
      </c>
    </row>
    <row r="76" spans="1:31" x14ac:dyDescent="0.2">
      <c r="A76" s="9" t="s">
        <v>67</v>
      </c>
      <c r="B76" s="9" t="s">
        <v>319</v>
      </c>
      <c r="C76" s="12" t="n">
        <v>0.0</v>
      </c>
      <c r="D76" s="12" t="n">
        <v>0.0</v>
      </c>
      <c r="E76" s="12" t="n">
        <v>0.0</v>
      </c>
      <c r="F76" s="12" t="n">
        <v>7.0</v>
      </c>
      <c r="G76" s="12" t="n">
        <v>0.0</v>
      </c>
      <c r="H76" s="12" t="n">
        <v>0.0</v>
      </c>
      <c r="I76" s="12" t="n">
        <v>1.0</v>
      </c>
      <c r="J76" s="12" t="n">
        <v>0.0</v>
      </c>
      <c r="K76" s="12" t="n">
        <v>0.0</v>
      </c>
      <c r="L76" s="12" t="n">
        <v>0.0</v>
      </c>
      <c r="M76" s="12" t="n">
        <v>0.0</v>
      </c>
      <c r="N76" s="12" t="n">
        <v>1.0</v>
      </c>
      <c r="O76" s="12" t="n">
        <v>0.0</v>
      </c>
      <c r="P76" s="12" t="n">
        <v>0.0</v>
      </c>
      <c r="Q76" s="12" t="n">
        <v>2.0</v>
      </c>
      <c r="R76" s="12" t="n">
        <v>0.0</v>
      </c>
      <c r="S76" s="12" t="n">
        <v>0.0</v>
      </c>
      <c r="T76" s="12" t="n">
        <v>0.0</v>
      </c>
      <c r="U76" s="12" t="n">
        <v>0.0</v>
      </c>
      <c r="V76" s="12" t="n">
        <v>0.0</v>
      </c>
      <c r="W76" s="12" t="n">
        <v>0.0</v>
      </c>
      <c r="X76" s="12" t="n">
        <v>0.0</v>
      </c>
      <c r="Y76" s="12" t="n">
        <v>3.0</v>
      </c>
      <c r="Z76" s="12" t="n">
        <v>0.0</v>
      </c>
      <c r="AA76" s="12" t="n">
        <v>0.0</v>
      </c>
      <c r="AB76" s="12" t="n">
        <v>0.0</v>
      </c>
      <c r="AC76" s="12" t="n">
        <v>0.0</v>
      </c>
      <c r="AD76" s="10" t="n">
        <f t="shared" si="1"/>
        <v>14.0</v>
      </c>
      <c r="AE76" s="37">
        <v>0</v>
      </c>
    </row>
    <row r="77" spans="1:31" x14ac:dyDescent="0.2">
      <c r="A77" s="9" t="s">
        <v>67</v>
      </c>
      <c r="B77" s="9" t="s">
        <v>318</v>
      </c>
      <c r="C77" s="12" t="n">
        <v>0.0</v>
      </c>
      <c r="D77" s="12" t="n">
        <v>0.0</v>
      </c>
      <c r="E77" s="12" t="n">
        <v>0.0</v>
      </c>
      <c r="F77" s="12" t="n">
        <v>0.0</v>
      </c>
      <c r="G77" s="12" t="n">
        <v>1.0</v>
      </c>
      <c r="H77" s="12" t="n">
        <v>7.0</v>
      </c>
      <c r="I77" s="12" t="n">
        <v>1.0</v>
      </c>
      <c r="J77" s="12" t="n">
        <v>0.0</v>
      </c>
      <c r="K77" s="12" t="n">
        <v>1.0</v>
      </c>
      <c r="L77" s="12" t="n">
        <v>1.0</v>
      </c>
      <c r="M77" s="12" t="n">
        <v>0.0</v>
      </c>
      <c r="N77" s="12" t="n">
        <v>5.0</v>
      </c>
      <c r="O77" s="12" t="n">
        <v>0.0</v>
      </c>
      <c r="P77" s="12" t="n">
        <v>0.0</v>
      </c>
      <c r="Q77" s="12" t="n">
        <v>0.0</v>
      </c>
      <c r="R77" s="12" t="n">
        <v>0.0</v>
      </c>
      <c r="S77" s="12" t="n">
        <v>0.0</v>
      </c>
      <c r="T77" s="12" t="n">
        <v>0.0</v>
      </c>
      <c r="U77" s="12" t="n">
        <v>0.0</v>
      </c>
      <c r="V77" s="12" t="n">
        <v>0.0</v>
      </c>
      <c r="W77" s="12" t="n">
        <v>0.0</v>
      </c>
      <c r="X77" s="12" t="n">
        <v>0.0</v>
      </c>
      <c r="Y77" s="12" t="n">
        <v>2.0</v>
      </c>
      <c r="Z77" s="12" t="n">
        <v>0.0</v>
      </c>
      <c r="AA77" s="12" t="n">
        <v>0.0</v>
      </c>
      <c r="AB77" s="12" t="n">
        <v>0.0</v>
      </c>
      <c r="AC77" s="12" t="n">
        <v>0.0</v>
      </c>
      <c r="AD77" s="10" t="n">
        <f t="shared" si="1"/>
        <v>18.0</v>
      </c>
      <c r="AE77" s="37">
        <v>0</v>
      </c>
    </row>
    <row r="78" spans="1:31" x14ac:dyDescent="0.2">
      <c r="A78" s="9" t="s">
        <v>69</v>
      </c>
      <c r="B78" s="9" t="s">
        <v>319</v>
      </c>
      <c r="C78" s="12" t="n">
        <v>0.0</v>
      </c>
      <c r="D78" s="12" t="n">
        <v>0.0</v>
      </c>
      <c r="E78" s="12" t="n">
        <v>0.0</v>
      </c>
      <c r="F78" s="12" t="n">
        <v>0.0</v>
      </c>
      <c r="G78" s="12" t="n">
        <v>0.0</v>
      </c>
      <c r="H78" s="12" t="n">
        <v>0.0</v>
      </c>
      <c r="I78" s="12" t="n">
        <v>1.0</v>
      </c>
      <c r="J78" s="12" t="n">
        <v>0.0</v>
      </c>
      <c r="K78" s="12" t="n">
        <v>0.0</v>
      </c>
      <c r="L78" s="12" t="n">
        <v>0.0</v>
      </c>
      <c r="M78" s="12" t="n">
        <v>0.0</v>
      </c>
      <c r="N78" s="12" t="n">
        <v>5.0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6.0</v>
      </c>
      <c r="AE78" s="37">
        <v>0</v>
      </c>
    </row>
    <row r="79" spans="1:31" x14ac:dyDescent="0.2">
      <c r="A79" s="9" t="s">
        <v>69</v>
      </c>
      <c r="B79" s="9" t="s">
        <v>318</v>
      </c>
      <c r="C79" s="12" t="n">
        <v>0.0</v>
      </c>
      <c r="D79" s="12" t="n">
        <v>0.0</v>
      </c>
      <c r="E79" s="12" t="n">
        <v>0.0</v>
      </c>
      <c r="F79" s="12" t="n">
        <v>7.0</v>
      </c>
      <c r="G79" s="12" t="n">
        <v>0.0</v>
      </c>
      <c r="H79" s="12" t="n">
        <v>1.0</v>
      </c>
      <c r="I79" s="12" t="n">
        <v>1.0</v>
      </c>
      <c r="J79" s="12" t="n">
        <v>0.0</v>
      </c>
      <c r="K79" s="12" t="n">
        <v>0.0</v>
      </c>
      <c r="L79" s="12" t="n">
        <v>0.0</v>
      </c>
      <c r="M79" s="12" t="n">
        <v>0.0</v>
      </c>
      <c r="N79" s="12" t="n">
        <v>0.0</v>
      </c>
      <c r="O79" s="12" t="n">
        <v>0.0</v>
      </c>
      <c r="P79" s="12" t="n">
        <v>0.0</v>
      </c>
      <c r="Q79" s="12" t="n">
        <v>2.0</v>
      </c>
      <c r="R79" s="12" t="n">
        <v>0.0</v>
      </c>
      <c r="S79" s="12" t="n">
        <v>1.0</v>
      </c>
      <c r="T79" s="12" t="n">
        <v>2.0</v>
      </c>
      <c r="U79" s="12" t="n">
        <v>0.0</v>
      </c>
      <c r="V79" s="12" t="n">
        <v>0.0</v>
      </c>
      <c r="W79" s="12" t="n">
        <v>0.0</v>
      </c>
      <c r="X79" s="12" t="n">
        <v>0.0</v>
      </c>
      <c r="Y79" s="12" t="n">
        <v>3.0</v>
      </c>
      <c r="Z79" s="12" t="n">
        <v>0.0</v>
      </c>
      <c r="AA79" s="12" t="n">
        <v>4.0</v>
      </c>
      <c r="AB79" s="12" t="n">
        <v>0.0</v>
      </c>
      <c r="AC79" s="12" t="n">
        <v>0.0</v>
      </c>
      <c r="AD79" s="10" t="n">
        <f t="shared" si="1"/>
        <v>21.0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1.0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1.0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1.0</v>
      </c>
      <c r="AB81" s="12" t="n">
        <v>0.0</v>
      </c>
      <c r="AC81" s="12" t="n">
        <v>0.0</v>
      </c>
      <c r="AD81" s="10" t="n">
        <f t="shared" si="1"/>
        <v>1.0</v>
      </c>
      <c r="AE81" s="37">
        <v>0</v>
      </c>
    </row>
    <row r="82" spans="1:31" x14ac:dyDescent="0.2">
      <c r="A82" s="9" t="s">
        <v>73</v>
      </c>
      <c r="B82" s="9" t="s">
        <v>319</v>
      </c>
      <c r="C82" s="12" t="n">
        <v>1.0</v>
      </c>
      <c r="D82" s="12" t="n">
        <v>0.0</v>
      </c>
      <c r="E82" s="12" t="n">
        <v>0.0</v>
      </c>
      <c r="F82" s="12" t="n">
        <v>0.0</v>
      </c>
      <c r="G82" s="12" t="n">
        <v>4.0</v>
      </c>
      <c r="H82" s="12" t="n">
        <v>0.0</v>
      </c>
      <c r="I82" s="12" t="n">
        <v>0.0</v>
      </c>
      <c r="J82" s="12" t="n">
        <v>0.0</v>
      </c>
      <c r="K82" s="12" t="n">
        <v>0.0</v>
      </c>
      <c r="L82" s="12" t="n">
        <v>14.0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7.0</v>
      </c>
      <c r="AB82" s="12" t="n">
        <v>0.0</v>
      </c>
      <c r="AC82" s="12" t="n">
        <v>0.0</v>
      </c>
      <c r="AD82" s="10" t="n">
        <f t="shared" si="1"/>
        <v>26.0</v>
      </c>
      <c r="AE82" s="37">
        <v>0</v>
      </c>
    </row>
    <row r="83" spans="1:31" x14ac:dyDescent="0.2">
      <c r="A83" s="9" t="s">
        <v>73</v>
      </c>
      <c r="B83" s="9" t="s">
        <v>318</v>
      </c>
      <c r="C83" s="12" t="n">
        <v>0.0</v>
      </c>
      <c r="D83" s="12" t="n">
        <v>0.0</v>
      </c>
      <c r="E83" s="12" t="n">
        <v>2.0</v>
      </c>
      <c r="F83" s="12" t="n">
        <v>0.0</v>
      </c>
      <c r="G83" s="12" t="n">
        <v>0.0</v>
      </c>
      <c r="H83" s="12" t="n">
        <v>1.0</v>
      </c>
      <c r="I83" s="12" t="n">
        <v>10.0</v>
      </c>
      <c r="J83" s="12" t="n">
        <v>3.0</v>
      </c>
      <c r="K83" s="12" t="n">
        <v>0.0</v>
      </c>
      <c r="L83" s="12" t="n">
        <v>16.0</v>
      </c>
      <c r="M83" s="12" t="n">
        <v>1.0</v>
      </c>
      <c r="N83" s="12" t="n">
        <v>45.0</v>
      </c>
      <c r="O83" s="12" t="n">
        <v>2.0</v>
      </c>
      <c r="P83" s="12" t="n">
        <v>2.0</v>
      </c>
      <c r="Q83" s="12" t="n">
        <v>1.0</v>
      </c>
      <c r="R83" s="12" t="n">
        <v>1.0</v>
      </c>
      <c r="S83" s="12" t="n">
        <v>0.0</v>
      </c>
      <c r="T83" s="12" t="n">
        <v>1.0</v>
      </c>
      <c r="U83" s="12" t="n">
        <v>0.0</v>
      </c>
      <c r="V83" s="12" t="n">
        <v>3.0</v>
      </c>
      <c r="W83" s="12" t="n">
        <v>0.0</v>
      </c>
      <c r="X83" s="12" t="n">
        <v>0.0</v>
      </c>
      <c r="Y83" s="12" t="n">
        <v>25.0</v>
      </c>
      <c r="Z83" s="12" t="n">
        <v>0.0</v>
      </c>
      <c r="AA83" s="12" t="n">
        <v>8.0</v>
      </c>
      <c r="AB83" s="12" t="n">
        <v>0.0</v>
      </c>
      <c r="AC83" s="12" t="n">
        <v>2.0</v>
      </c>
      <c r="AD83" s="10" t="n">
        <f t="shared" si="1"/>
        <v>123.0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0.0</v>
      </c>
      <c r="E86" s="12" t="n">
        <v>0.0</v>
      </c>
      <c r="F86" s="12" t="n">
        <v>0.0</v>
      </c>
      <c r="G86" s="12" t="n">
        <v>0.0</v>
      </c>
      <c r="H86" s="12" t="n">
        <v>7.0</v>
      </c>
      <c r="I86" s="12" t="n">
        <v>0.0</v>
      </c>
      <c r="J86" s="12" t="n">
        <v>0.0</v>
      </c>
      <c r="K86" s="12" t="n">
        <v>0.0</v>
      </c>
      <c r="L86" s="12" t="n">
        <v>25.0</v>
      </c>
      <c r="M86" s="12" t="n">
        <v>0.0</v>
      </c>
      <c r="N86" s="12" t="n">
        <v>0.0</v>
      </c>
      <c r="O86" s="12" t="n">
        <v>1.0</v>
      </c>
      <c r="P86" s="12" t="n">
        <v>0.0</v>
      </c>
      <c r="Q86" s="12" t="n">
        <v>0.0</v>
      </c>
      <c r="R86" s="12" t="n">
        <v>0.0</v>
      </c>
      <c r="S86" s="12" t="n">
        <v>0.0</v>
      </c>
      <c r="T86" s="12" t="n">
        <v>0.0</v>
      </c>
      <c r="U86" s="12" t="n">
        <v>0.0</v>
      </c>
      <c r="V86" s="12" t="n">
        <v>0.0</v>
      </c>
      <c r="W86" s="12" t="n">
        <v>0.0</v>
      </c>
      <c r="X86" s="12" t="n">
        <v>0.0</v>
      </c>
      <c r="Y86" s="12" t="n">
        <v>7.0</v>
      </c>
      <c r="Z86" s="12" t="n">
        <v>0.0</v>
      </c>
      <c r="AA86" s="12" t="n">
        <v>3.0</v>
      </c>
      <c r="AB86" s="12" t="n">
        <v>0.0</v>
      </c>
      <c r="AC86" s="12" t="n">
        <v>0.0</v>
      </c>
      <c r="AD86" s="10" t="n">
        <f t="shared" si="1"/>
        <v>43.0</v>
      </c>
      <c r="AE86" s="37">
        <v>0</v>
      </c>
    </row>
    <row r="87" spans="1:31" x14ac:dyDescent="0.2">
      <c r="A87" s="9" t="s">
        <v>77</v>
      </c>
      <c r="B87" s="9" t="s">
        <v>318</v>
      </c>
      <c r="C87" s="12" t="n">
        <v>1.0</v>
      </c>
      <c r="D87" s="12" t="n">
        <v>0.0</v>
      </c>
      <c r="E87" s="12" t="n">
        <v>0.0</v>
      </c>
      <c r="F87" s="12" t="n">
        <v>0.0</v>
      </c>
      <c r="G87" s="12" t="n">
        <v>0.0</v>
      </c>
      <c r="H87" s="12" t="n">
        <v>2.0</v>
      </c>
      <c r="I87" s="12" t="n">
        <v>3.0</v>
      </c>
      <c r="J87" s="12" t="n">
        <v>2.0</v>
      </c>
      <c r="K87" s="12" t="n">
        <v>0.0</v>
      </c>
      <c r="L87" s="12" t="n">
        <v>22.0</v>
      </c>
      <c r="M87" s="12" t="n">
        <v>0.0</v>
      </c>
      <c r="N87" s="12" t="n">
        <v>0.0</v>
      </c>
      <c r="O87" s="12" t="n">
        <v>0.0</v>
      </c>
      <c r="P87" s="12" t="n">
        <v>1.0</v>
      </c>
      <c r="Q87" s="12" t="n">
        <v>0.0</v>
      </c>
      <c r="R87" s="12" t="n">
        <v>0.0</v>
      </c>
      <c r="S87" s="12" t="n">
        <v>0.0</v>
      </c>
      <c r="T87" s="12" t="n">
        <v>0.0</v>
      </c>
      <c r="U87" s="12" t="n">
        <v>0.0</v>
      </c>
      <c r="V87" s="12" t="n">
        <v>0.0</v>
      </c>
      <c r="W87" s="12" t="n">
        <v>0.0</v>
      </c>
      <c r="X87" s="12" t="n">
        <v>0.0</v>
      </c>
      <c r="Y87" s="12" t="n">
        <v>7.0</v>
      </c>
      <c r="Z87" s="12" t="n">
        <v>0.0</v>
      </c>
      <c r="AA87" s="12" t="n">
        <v>1.0</v>
      </c>
      <c r="AB87" s="12" t="n">
        <v>0.0</v>
      </c>
      <c r="AC87" s="12" t="n">
        <v>1.0</v>
      </c>
      <c r="AD87" s="10" t="n">
        <f t="shared" si="1"/>
        <v>40.0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0.0</v>
      </c>
      <c r="O88" s="12" t="n">
        <v>2.0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2.0</v>
      </c>
      <c r="AE88" s="37">
        <v>0</v>
      </c>
    </row>
    <row r="89" spans="1:31" x14ac:dyDescent="0.2">
      <c r="A89" s="9" t="s">
        <v>79</v>
      </c>
      <c r="B89" s="9" t="s">
        <v>318</v>
      </c>
      <c r="C89" s="12" t="n">
        <v>0.0</v>
      </c>
      <c r="D89" s="12" t="n">
        <v>0.0</v>
      </c>
      <c r="E89" s="12" t="n">
        <v>0.0</v>
      </c>
      <c r="F89" s="12" t="n">
        <v>0.0</v>
      </c>
      <c r="G89" s="12" t="n">
        <v>2.0</v>
      </c>
      <c r="H89" s="12" t="n">
        <v>5.0</v>
      </c>
      <c r="I89" s="12" t="n">
        <v>1.0</v>
      </c>
      <c r="J89" s="12" t="n">
        <v>0.0</v>
      </c>
      <c r="K89" s="12" t="n">
        <v>0.0</v>
      </c>
      <c r="L89" s="12" t="n">
        <v>14.0</v>
      </c>
      <c r="M89" s="12" t="n">
        <v>0.0</v>
      </c>
      <c r="N89" s="12" t="n">
        <v>7.0</v>
      </c>
      <c r="O89" s="12" t="n">
        <v>0.0</v>
      </c>
      <c r="P89" s="12" t="n">
        <v>0.0</v>
      </c>
      <c r="Q89" s="12" t="n">
        <v>0.0</v>
      </c>
      <c r="R89" s="12" t="n">
        <v>0.0</v>
      </c>
      <c r="S89" s="12" t="n">
        <v>0.0</v>
      </c>
      <c r="T89" s="12" t="n">
        <v>0.0</v>
      </c>
      <c r="U89" s="12" t="n">
        <v>0.0</v>
      </c>
      <c r="V89" s="12" t="n">
        <v>1.0</v>
      </c>
      <c r="W89" s="12" t="n">
        <v>0.0</v>
      </c>
      <c r="X89" s="12" t="n">
        <v>0.0</v>
      </c>
      <c r="Y89" s="12" t="n">
        <v>1.0</v>
      </c>
      <c r="Z89" s="12" t="n">
        <v>0.0</v>
      </c>
      <c r="AA89" s="12" t="n">
        <v>0.0</v>
      </c>
      <c r="AB89" s="12" t="n">
        <v>0.0</v>
      </c>
      <c r="AC89" s="12" t="n">
        <v>0.0</v>
      </c>
      <c r="AD89" s="10" t="n">
        <f t="shared" si="1"/>
        <v>31.0</v>
      </c>
      <c r="AE89" s="37">
        <v>0</v>
      </c>
    </row>
    <row r="90" spans="1:31" x14ac:dyDescent="0.2">
      <c r="A90" s="9" t="s">
        <v>81</v>
      </c>
      <c r="B90" s="9" t="s">
        <v>319</v>
      </c>
      <c r="C90" s="12" t="n">
        <v>0.0</v>
      </c>
      <c r="D90" s="12" t="n">
        <v>2.0</v>
      </c>
      <c r="E90" s="12" t="n">
        <v>0.0</v>
      </c>
      <c r="F90" s="12" t="n">
        <v>0.0</v>
      </c>
      <c r="G90" s="12" t="n">
        <v>2.0</v>
      </c>
      <c r="H90" s="12" t="n">
        <v>3.0</v>
      </c>
      <c r="I90" s="12" t="n">
        <v>3.0</v>
      </c>
      <c r="J90" s="12" t="n">
        <v>0.0</v>
      </c>
      <c r="K90" s="12" t="n">
        <v>0.0</v>
      </c>
      <c r="L90" s="12" t="n">
        <v>2.0</v>
      </c>
      <c r="M90" s="12" t="n">
        <v>0.0</v>
      </c>
      <c r="N90" s="12" t="n">
        <v>12.0</v>
      </c>
      <c r="O90" s="12" t="n">
        <v>3.0</v>
      </c>
      <c r="P90" s="12" t="n">
        <v>0.0</v>
      </c>
      <c r="Q90" s="12" t="n">
        <v>0.0</v>
      </c>
      <c r="R90" s="12" t="n">
        <v>0.0</v>
      </c>
      <c r="S90" s="12" t="n">
        <v>0.0</v>
      </c>
      <c r="T90" s="12" t="n">
        <v>7.0</v>
      </c>
      <c r="U90" s="12" t="n">
        <v>0.0</v>
      </c>
      <c r="V90" s="12" t="n">
        <v>0.0</v>
      </c>
      <c r="W90" s="12" t="n">
        <v>0.0</v>
      </c>
      <c r="X90" s="12" t="n">
        <v>0.0</v>
      </c>
      <c r="Y90" s="12" t="n">
        <v>1.0</v>
      </c>
      <c r="Z90" s="12" t="n">
        <v>0.0</v>
      </c>
      <c r="AA90" s="12" t="n">
        <v>5.0</v>
      </c>
      <c r="AB90" s="12" t="n">
        <v>0.0</v>
      </c>
      <c r="AC90" s="12" t="n">
        <v>20.0</v>
      </c>
      <c r="AD90" s="10" t="n">
        <f t="shared" si="1"/>
        <v>60.0</v>
      </c>
      <c r="AE90" s="37">
        <v>0</v>
      </c>
    </row>
    <row r="91" spans="1:31" x14ac:dyDescent="0.2">
      <c r="A91" s="9" t="s">
        <v>81</v>
      </c>
      <c r="B91" s="9" t="s">
        <v>318</v>
      </c>
      <c r="C91" s="12" t="n">
        <v>0.0</v>
      </c>
      <c r="D91" s="12" t="n">
        <v>0.0</v>
      </c>
      <c r="E91" s="12" t="n">
        <v>0.0</v>
      </c>
      <c r="F91" s="12" t="n">
        <v>0.0</v>
      </c>
      <c r="G91" s="12" t="n">
        <v>0.0</v>
      </c>
      <c r="H91" s="12" t="n">
        <v>2.0</v>
      </c>
      <c r="I91" s="12" t="n">
        <v>1.0</v>
      </c>
      <c r="J91" s="12" t="n">
        <v>0.0</v>
      </c>
      <c r="K91" s="12" t="n">
        <v>0.0</v>
      </c>
      <c r="L91" s="12" t="n">
        <v>12.0</v>
      </c>
      <c r="M91" s="12" t="n">
        <v>0.0</v>
      </c>
      <c r="N91" s="12" t="n">
        <v>6.0</v>
      </c>
      <c r="O91" s="12" t="n">
        <v>0.0</v>
      </c>
      <c r="P91" s="12" t="n">
        <v>0.0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21.0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1.0</v>
      </c>
      <c r="T92" s="12" t="n">
        <v>0.0</v>
      </c>
      <c r="U92" s="12" t="n">
        <v>0.0</v>
      </c>
      <c r="V92" s="12" t="n">
        <v>0.0</v>
      </c>
      <c r="W92" s="12" t="n">
        <v>0.0</v>
      </c>
      <c r="X92" s="12" t="n">
        <v>0.0</v>
      </c>
      <c r="Y92" s="12" t="n">
        <v>0.0</v>
      </c>
      <c r="Z92" s="12" t="n">
        <v>0.0</v>
      </c>
      <c r="AA92" s="12" t="n">
        <v>0.0</v>
      </c>
      <c r="AB92" s="12" t="n">
        <v>0.0</v>
      </c>
      <c r="AC92" s="12" t="n">
        <v>0.0</v>
      </c>
      <c r="AD92" s="10" t="n">
        <f t="shared" si="1"/>
        <v>1.0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9.0</v>
      </c>
      <c r="D98" s="12" t="n">
        <v>7.0</v>
      </c>
      <c r="E98" s="12" t="n">
        <v>1.0</v>
      </c>
      <c r="F98" s="12" t="n">
        <v>5.0</v>
      </c>
      <c r="G98" s="12" t="n">
        <v>4.0</v>
      </c>
      <c r="H98" s="12" t="n">
        <v>144.0</v>
      </c>
      <c r="I98" s="12" t="n">
        <v>16.0</v>
      </c>
      <c r="J98" s="12" t="n">
        <v>6.0</v>
      </c>
      <c r="K98" s="12" t="n">
        <v>6.0</v>
      </c>
      <c r="L98" s="12" t="n">
        <v>19.0</v>
      </c>
      <c r="M98" s="12" t="n">
        <v>1.0</v>
      </c>
      <c r="N98" s="12" t="n">
        <v>12.0</v>
      </c>
      <c r="O98" s="12" t="n">
        <v>0.0</v>
      </c>
      <c r="P98" s="12" t="n">
        <v>7.0</v>
      </c>
      <c r="Q98" s="12" t="n">
        <v>5.0</v>
      </c>
      <c r="R98" s="12" t="n">
        <v>3.0</v>
      </c>
      <c r="S98" s="12" t="n">
        <v>1.0</v>
      </c>
      <c r="T98" s="12" t="n">
        <v>10.0</v>
      </c>
      <c r="U98" s="12" t="n">
        <v>12.0</v>
      </c>
      <c r="V98" s="12" t="n">
        <v>5.0</v>
      </c>
      <c r="W98" s="12" t="n">
        <v>0.0</v>
      </c>
      <c r="X98" s="12" t="n">
        <v>8.0</v>
      </c>
      <c r="Y98" s="12" t="n">
        <v>19.0</v>
      </c>
      <c r="Z98" s="12" t="n">
        <v>0.0</v>
      </c>
      <c r="AA98" s="12" t="n">
        <v>9.0</v>
      </c>
      <c r="AB98" s="12" t="n">
        <v>0.0</v>
      </c>
      <c r="AC98" s="12" t="n">
        <v>5.0</v>
      </c>
      <c r="AD98" s="10" t="n">
        <f t="shared" si="1"/>
        <v>314.0</v>
      </c>
      <c r="AE98" s="37">
        <v>0</v>
      </c>
    </row>
    <row r="99" spans="1:31" x14ac:dyDescent="0.2">
      <c r="A99" s="9" t="s">
        <v>461</v>
      </c>
      <c r="B99" s="9" t="s">
        <v>318</v>
      </c>
      <c r="C99" s="12" t="n">
        <v>9.0</v>
      </c>
      <c r="D99" s="12" t="n">
        <v>6.0</v>
      </c>
      <c r="E99" s="12" t="n">
        <v>6.0</v>
      </c>
      <c r="F99" s="12" t="n">
        <v>3.0</v>
      </c>
      <c r="G99" s="12" t="n">
        <v>5.0</v>
      </c>
      <c r="H99" s="12" t="n">
        <v>34.0</v>
      </c>
      <c r="I99" s="12" t="n">
        <v>28.0</v>
      </c>
      <c r="J99" s="12" t="n">
        <v>6.0</v>
      </c>
      <c r="K99" s="12" t="n">
        <v>7.0</v>
      </c>
      <c r="L99" s="12" t="n">
        <v>20.0</v>
      </c>
      <c r="M99" s="12" t="n">
        <v>8.0</v>
      </c>
      <c r="N99" s="12" t="n">
        <v>21.0</v>
      </c>
      <c r="O99" s="12" t="n">
        <v>4.0</v>
      </c>
      <c r="P99" s="12" t="n">
        <v>4.0</v>
      </c>
      <c r="Q99" s="12" t="n">
        <v>6.0</v>
      </c>
      <c r="R99" s="12" t="n">
        <v>3.0</v>
      </c>
      <c r="S99" s="12" t="n">
        <v>5.0</v>
      </c>
      <c r="T99" s="12" t="n">
        <v>22.0</v>
      </c>
      <c r="U99" s="12" t="n">
        <v>3.0</v>
      </c>
      <c r="V99" s="12" t="n">
        <v>10.0</v>
      </c>
      <c r="W99" s="12" t="n">
        <v>0.0</v>
      </c>
      <c r="X99" s="12" t="n">
        <v>12.0</v>
      </c>
      <c r="Y99" s="12" t="n">
        <v>34.0</v>
      </c>
      <c r="Z99" s="12" t="n">
        <v>0.0</v>
      </c>
      <c r="AA99" s="12" t="n">
        <v>32.0</v>
      </c>
      <c r="AB99" s="12" t="n">
        <v>0.0</v>
      </c>
      <c r="AC99" s="12" t="n">
        <v>5.0</v>
      </c>
      <c r="AD99" s="10" t="n">
        <f t="shared" si="1"/>
        <v>293.0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0.0</v>
      </c>
      <c r="D102" s="12" t="n">
        <v>0.0</v>
      </c>
      <c r="E102" s="12" t="n">
        <v>0.0</v>
      </c>
      <c r="F102" s="12" t="n">
        <v>0.0</v>
      </c>
      <c r="G102" s="12" t="n">
        <v>0.0</v>
      </c>
      <c r="H102" s="12" t="n">
        <v>0.0</v>
      </c>
      <c r="I102" s="12" t="n">
        <v>0.0</v>
      </c>
      <c r="J102" s="12" t="n">
        <v>0.0</v>
      </c>
      <c r="K102" s="12" t="n">
        <v>0.0</v>
      </c>
      <c r="L102" s="12" t="n">
        <v>0.0</v>
      </c>
      <c r="M102" s="12" t="n">
        <v>0.0</v>
      </c>
      <c r="N102" s="12" t="n">
        <v>0.0</v>
      </c>
      <c r="O102" s="12" t="n">
        <v>0.0</v>
      </c>
      <c r="P102" s="12" t="n">
        <v>0.0</v>
      </c>
      <c r="Q102" s="12" t="n">
        <v>0.0</v>
      </c>
      <c r="R102" s="12" t="n">
        <v>0.0</v>
      </c>
      <c r="S102" s="12" t="n">
        <v>0.0</v>
      </c>
      <c r="T102" s="12" t="n">
        <v>1.0</v>
      </c>
      <c r="U102" s="12" t="n">
        <v>1.0</v>
      </c>
      <c r="V102" s="12" t="n">
        <v>0.0</v>
      </c>
      <c r="W102" s="12" t="n">
        <v>0.0</v>
      </c>
      <c r="X102" s="12" t="n">
        <v>2.0</v>
      </c>
      <c r="Y102" s="12" t="n">
        <v>1.0</v>
      </c>
      <c r="Z102" s="12" t="n">
        <v>0.0</v>
      </c>
      <c r="AA102" s="12" t="n">
        <v>1.0</v>
      </c>
      <c r="AB102" s="12" t="n">
        <v>0.0</v>
      </c>
      <c r="AC102" s="12" t="n">
        <v>7.0</v>
      </c>
      <c r="AD102" s="10" t="n">
        <f t="shared" si="1"/>
        <v>13.0</v>
      </c>
      <c r="AE102" s="37">
        <v>0</v>
      </c>
    </row>
    <row r="103" spans="1:31" x14ac:dyDescent="0.2">
      <c r="A103" s="9" t="s">
        <v>463</v>
      </c>
      <c r="B103" s="9" t="s">
        <v>318</v>
      </c>
      <c r="C103" s="12" t="n">
        <v>0.0</v>
      </c>
      <c r="D103" s="12" t="n">
        <v>0.0</v>
      </c>
      <c r="E103" s="12" t="n">
        <v>0.0</v>
      </c>
      <c r="F103" s="12" t="n">
        <v>0.0</v>
      </c>
      <c r="G103" s="12" t="n">
        <v>2.0</v>
      </c>
      <c r="H103" s="12" t="n">
        <v>14.0</v>
      </c>
      <c r="I103" s="12" t="n">
        <v>6.0</v>
      </c>
      <c r="J103" s="12" t="n">
        <v>1.0</v>
      </c>
      <c r="K103" s="12" t="n">
        <v>0.0</v>
      </c>
      <c r="L103" s="12" t="n">
        <v>46.0</v>
      </c>
      <c r="M103" s="12" t="n">
        <v>0.0</v>
      </c>
      <c r="N103" s="12" t="n">
        <v>10.0</v>
      </c>
      <c r="O103" s="12" t="n">
        <v>2.0</v>
      </c>
      <c r="P103" s="12" t="n">
        <v>0.0</v>
      </c>
      <c r="Q103" s="12" t="n">
        <v>0.0</v>
      </c>
      <c r="R103" s="12" t="n">
        <v>0.0</v>
      </c>
      <c r="S103" s="12" t="n">
        <v>0.0</v>
      </c>
      <c r="T103" s="12" t="n">
        <v>0.0</v>
      </c>
      <c r="U103" s="12" t="n">
        <v>0.0</v>
      </c>
      <c r="V103" s="12" t="n">
        <v>1.0</v>
      </c>
      <c r="W103" s="12" t="n">
        <v>0.0</v>
      </c>
      <c r="X103" s="12" t="n">
        <v>0.0</v>
      </c>
      <c r="Y103" s="12" t="n">
        <v>5.0</v>
      </c>
      <c r="Z103" s="12" t="n">
        <v>0.0</v>
      </c>
      <c r="AA103" s="12" t="n">
        <v>0.0</v>
      </c>
      <c r="AB103" s="12" t="n">
        <v>0.0</v>
      </c>
      <c r="AC103" s="12" t="n">
        <v>0.0</v>
      </c>
      <c r="AD103" s="10" t="n">
        <f t="shared" si="1"/>
        <v>87.0</v>
      </c>
      <c r="AE103" s="37">
        <v>0</v>
      </c>
    </row>
    <row r="104" spans="1:31" x14ac:dyDescent="0.2">
      <c r="A104" s="9" t="s">
        <v>464</v>
      </c>
      <c r="B104" s="9" t="s">
        <v>319</v>
      </c>
      <c r="C104" s="12" t="n">
        <v>0.0</v>
      </c>
      <c r="D104" s="12" t="n">
        <v>0.0</v>
      </c>
      <c r="E104" s="12" t="n">
        <v>0.0</v>
      </c>
      <c r="F104" s="12" t="n">
        <v>0.0</v>
      </c>
      <c r="G104" s="12" t="n">
        <v>0.0</v>
      </c>
      <c r="H104" s="12" t="n">
        <v>0.0</v>
      </c>
      <c r="I104" s="12" t="n">
        <v>0.0</v>
      </c>
      <c r="J104" s="12" t="n">
        <v>0.0</v>
      </c>
      <c r="K104" s="12" t="n">
        <v>0.0</v>
      </c>
      <c r="L104" s="12" t="n">
        <v>6.0</v>
      </c>
      <c r="M104" s="12" t="n">
        <v>0.0</v>
      </c>
      <c r="N104" s="12" t="n">
        <v>1.0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7.0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1.0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1.0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0.0</v>
      </c>
      <c r="D108" s="12" t="n">
        <v>0.0</v>
      </c>
      <c r="E108" s="12" t="n">
        <v>0.0</v>
      </c>
      <c r="F108" s="12" t="n">
        <v>0.0</v>
      </c>
      <c r="G108" s="12" t="n">
        <v>0.0</v>
      </c>
      <c r="H108" s="12" t="n">
        <v>5.0</v>
      </c>
      <c r="I108" s="12" t="n">
        <v>0.0</v>
      </c>
      <c r="J108" s="12" t="n">
        <v>0.0</v>
      </c>
      <c r="K108" s="12" t="n">
        <v>0.0</v>
      </c>
      <c r="L108" s="12" t="n">
        <v>2.0</v>
      </c>
      <c r="M108" s="12" t="n">
        <v>0.0</v>
      </c>
      <c r="N108" s="12" t="n">
        <v>11.0</v>
      </c>
      <c r="O108" s="12" t="n">
        <v>0.0</v>
      </c>
      <c r="P108" s="12" t="n">
        <v>0.0</v>
      </c>
      <c r="Q108" s="12" t="n">
        <v>0.0</v>
      </c>
      <c r="R108" s="12" t="n">
        <v>0.0</v>
      </c>
      <c r="S108" s="12" t="n">
        <v>0.0</v>
      </c>
      <c r="T108" s="12" t="n">
        <v>2.0</v>
      </c>
      <c r="U108" s="12" t="n">
        <v>0.0</v>
      </c>
      <c r="V108" s="12" t="n">
        <v>0.0</v>
      </c>
      <c r="W108" s="12" t="n">
        <v>0.0</v>
      </c>
      <c r="X108" s="12" t="n">
        <v>0.0</v>
      </c>
      <c r="Y108" s="12" t="n">
        <v>0.0</v>
      </c>
      <c r="Z108" s="12" t="n">
        <v>0.0</v>
      </c>
      <c r="AA108" s="12" t="n">
        <v>1.0</v>
      </c>
      <c r="AB108" s="12" t="n">
        <v>0.0</v>
      </c>
      <c r="AC108" s="12" t="n">
        <v>8.0</v>
      </c>
      <c r="AD108" s="10" t="n">
        <f t="shared" si="1"/>
        <v>29.0</v>
      </c>
      <c r="AE108" s="37">
        <v>0</v>
      </c>
    </row>
    <row r="109" spans="1:31" x14ac:dyDescent="0.2">
      <c r="A109" s="9" t="s">
        <v>466</v>
      </c>
      <c r="B109" s="9" t="s">
        <v>318</v>
      </c>
      <c r="C109" s="12" t="n">
        <v>1.0</v>
      </c>
      <c r="D109" s="12" t="n">
        <v>0.0</v>
      </c>
      <c r="E109" s="12" t="n">
        <v>0.0</v>
      </c>
      <c r="F109" s="12" t="n">
        <v>0.0</v>
      </c>
      <c r="G109" s="12" t="n">
        <v>0.0</v>
      </c>
      <c r="H109" s="12" t="n">
        <v>10.0</v>
      </c>
      <c r="I109" s="12" t="n">
        <v>9.0</v>
      </c>
      <c r="J109" s="12" t="n">
        <v>3.0</v>
      </c>
      <c r="K109" s="12" t="n">
        <v>0.0</v>
      </c>
      <c r="L109" s="12" t="n">
        <v>50.0</v>
      </c>
      <c r="M109" s="12" t="n">
        <v>0.0</v>
      </c>
      <c r="N109" s="12" t="n">
        <v>18.0</v>
      </c>
      <c r="O109" s="12" t="n">
        <v>0.0</v>
      </c>
      <c r="P109" s="12" t="n">
        <v>1.0</v>
      </c>
      <c r="Q109" s="12" t="n">
        <v>0.0</v>
      </c>
      <c r="R109" s="12" t="n">
        <v>0.0</v>
      </c>
      <c r="S109" s="12" t="n">
        <v>2.0</v>
      </c>
      <c r="T109" s="12" t="n">
        <v>1.0</v>
      </c>
      <c r="U109" s="12" t="n">
        <v>0.0</v>
      </c>
      <c r="V109" s="12" t="n">
        <v>0.0</v>
      </c>
      <c r="W109" s="12" t="n">
        <v>0.0</v>
      </c>
      <c r="X109" s="12" t="n">
        <v>0.0</v>
      </c>
      <c r="Y109" s="12" t="n">
        <v>9.0</v>
      </c>
      <c r="Z109" s="12" t="n">
        <v>0.0</v>
      </c>
      <c r="AA109" s="12" t="n">
        <v>6.0</v>
      </c>
      <c r="AB109" s="12" t="n">
        <v>0.0</v>
      </c>
      <c r="AC109" s="12" t="n">
        <v>1.0</v>
      </c>
      <c r="AD109" s="10" t="n">
        <f t="shared" si="1"/>
        <v>111.0</v>
      </c>
      <c r="AE109" s="37">
        <v>0</v>
      </c>
    </row>
    <row r="110" spans="1:31" x14ac:dyDescent="0.2">
      <c r="A110" s="9" t="s">
        <v>467</v>
      </c>
      <c r="B110" s="9" t="s">
        <v>319</v>
      </c>
      <c r="C110" s="12" t="n">
        <v>1.0</v>
      </c>
      <c r="D110" s="12" t="n">
        <v>0.0</v>
      </c>
      <c r="E110" s="12" t="n">
        <v>0.0</v>
      </c>
      <c r="F110" s="12" t="n">
        <v>0.0</v>
      </c>
      <c r="G110" s="12" t="n">
        <v>0.0</v>
      </c>
      <c r="H110" s="12" t="n">
        <v>3.0</v>
      </c>
      <c r="I110" s="12" t="n">
        <v>9.0</v>
      </c>
      <c r="J110" s="12" t="n">
        <v>0.0</v>
      </c>
      <c r="K110" s="12" t="n">
        <v>0.0</v>
      </c>
      <c r="L110" s="12" t="n">
        <v>0.0</v>
      </c>
      <c r="M110" s="12" t="n">
        <v>0.0</v>
      </c>
      <c r="N110" s="12" t="n">
        <v>2.0</v>
      </c>
      <c r="O110" s="12" t="n">
        <v>0.0</v>
      </c>
      <c r="P110" s="12" t="n">
        <v>0.0</v>
      </c>
      <c r="Q110" s="12" t="n">
        <v>0.0</v>
      </c>
      <c r="R110" s="12" t="n">
        <v>0.0</v>
      </c>
      <c r="S110" s="12" t="n">
        <v>0.0</v>
      </c>
      <c r="T110" s="12" t="n">
        <v>9.0</v>
      </c>
      <c r="U110" s="12" t="n">
        <v>0.0</v>
      </c>
      <c r="V110" s="12" t="n">
        <v>0.0</v>
      </c>
      <c r="W110" s="12" t="n">
        <v>0.0</v>
      </c>
      <c r="X110" s="12" t="n">
        <v>0.0</v>
      </c>
      <c r="Y110" s="12" t="n">
        <v>0.0</v>
      </c>
      <c r="Z110" s="12" t="n">
        <v>0.0</v>
      </c>
      <c r="AA110" s="12" t="n">
        <v>0.0</v>
      </c>
      <c r="AB110" s="12" t="n">
        <v>0.0</v>
      </c>
      <c r="AC110" s="12" t="n">
        <v>0.0</v>
      </c>
      <c r="AD110" s="10" t="n">
        <f t="shared" si="1"/>
        <v>24.0</v>
      </c>
      <c r="AE110" s="37">
        <v>0</v>
      </c>
    </row>
    <row r="111" spans="1:31" x14ac:dyDescent="0.2">
      <c r="A111" s="9" t="s">
        <v>467</v>
      </c>
      <c r="B111" s="9" t="s">
        <v>318</v>
      </c>
      <c r="C111" s="12" t="n">
        <v>0.0</v>
      </c>
      <c r="D111" s="12" t="n">
        <v>0.0</v>
      </c>
      <c r="E111" s="12" t="n">
        <v>0.0</v>
      </c>
      <c r="F111" s="12" t="n">
        <v>0.0</v>
      </c>
      <c r="G111" s="12" t="n">
        <v>0.0</v>
      </c>
      <c r="H111" s="12" t="n">
        <v>1.0</v>
      </c>
      <c r="I111" s="12" t="n">
        <v>3.0</v>
      </c>
      <c r="J111" s="12" t="n">
        <v>0.0</v>
      </c>
      <c r="K111" s="12" t="n">
        <v>0.0</v>
      </c>
      <c r="L111" s="12" t="n">
        <v>0.0</v>
      </c>
      <c r="M111" s="12" t="n">
        <v>0.0</v>
      </c>
      <c r="N111" s="12" t="n">
        <v>0.0</v>
      </c>
      <c r="O111" s="12" t="n">
        <v>1.0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5.0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1.0</v>
      </c>
      <c r="Z112" s="12" t="n">
        <v>0.0</v>
      </c>
      <c r="AA112" s="12" t="n">
        <v>0.0</v>
      </c>
      <c r="AB112" s="12" t="n">
        <v>0.0</v>
      </c>
      <c r="AC112" s="12" t="n">
        <v>0.0</v>
      </c>
      <c r="AD112" s="10" t="n">
        <f t="shared" si="1"/>
        <v>1.0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0.0</v>
      </c>
      <c r="D120" s="12" t="n">
        <v>0.0</v>
      </c>
      <c r="E120" s="12" t="n">
        <v>0.0</v>
      </c>
      <c r="F120" s="12" t="n">
        <v>0.0</v>
      </c>
      <c r="G120" s="12" t="n">
        <v>0.0</v>
      </c>
      <c r="H120" s="12" t="n">
        <v>1.0</v>
      </c>
      <c r="I120" s="12" t="n">
        <v>4.0</v>
      </c>
      <c r="J120" s="12" t="n">
        <v>0.0</v>
      </c>
      <c r="K120" s="12" t="n">
        <v>0.0</v>
      </c>
      <c r="L120" s="12" t="n">
        <v>1.0</v>
      </c>
      <c r="M120" s="12" t="n">
        <v>0.0</v>
      </c>
      <c r="N120" s="12" t="n">
        <v>0.0</v>
      </c>
      <c r="O120" s="12" t="n">
        <v>0.0</v>
      </c>
      <c r="P120" s="12" t="n">
        <v>0.0</v>
      </c>
      <c r="Q120" s="12" t="n">
        <v>1.0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7.0</v>
      </c>
      <c r="AE120" s="37">
        <v>0</v>
      </c>
    </row>
    <row r="121" spans="1:31" x14ac:dyDescent="0.2">
      <c r="A121" s="9" t="s">
        <v>472</v>
      </c>
      <c r="B121" s="9" t="s">
        <v>318</v>
      </c>
      <c r="C121" s="12" t="n">
        <v>0.0</v>
      </c>
      <c r="D121" s="12" t="n">
        <v>0.0</v>
      </c>
      <c r="E121" s="12" t="n">
        <v>3.0</v>
      </c>
      <c r="F121" s="12" t="n">
        <v>0.0</v>
      </c>
      <c r="G121" s="12" t="n">
        <v>0.0</v>
      </c>
      <c r="H121" s="12" t="n">
        <v>0.0</v>
      </c>
      <c r="I121" s="12" t="n">
        <v>5.0</v>
      </c>
      <c r="J121" s="12" t="n">
        <v>1.0</v>
      </c>
      <c r="K121" s="12" t="n">
        <v>0.0</v>
      </c>
      <c r="L121" s="12" t="n">
        <v>3.0</v>
      </c>
      <c r="M121" s="12" t="n">
        <v>0.0</v>
      </c>
      <c r="N121" s="12" t="n">
        <v>0.0</v>
      </c>
      <c r="O121" s="12" t="n">
        <v>0.0</v>
      </c>
      <c r="P121" s="12" t="n">
        <v>0.0</v>
      </c>
      <c r="Q121" s="12" t="n">
        <v>1.0</v>
      </c>
      <c r="R121" s="12" t="n">
        <v>0.0</v>
      </c>
      <c r="S121" s="12" t="n">
        <v>0.0</v>
      </c>
      <c r="T121" s="12" t="n">
        <v>8.0</v>
      </c>
      <c r="U121" s="12" t="n">
        <v>0.0</v>
      </c>
      <c r="V121" s="12" t="n">
        <v>3.0</v>
      </c>
      <c r="W121" s="12" t="n">
        <v>0.0</v>
      </c>
      <c r="X121" s="12" t="n">
        <v>0.0</v>
      </c>
      <c r="Y121" s="12" t="n">
        <v>14.0</v>
      </c>
      <c r="Z121" s="12" t="n">
        <v>0.0</v>
      </c>
      <c r="AA121" s="12" t="n">
        <v>22.0</v>
      </c>
      <c r="AB121" s="12" t="n">
        <v>0.0</v>
      </c>
      <c r="AC121" s="12" t="n">
        <v>0.0</v>
      </c>
      <c r="AD121" s="10" t="n">
        <f t="shared" si="1"/>
        <v>60.0</v>
      </c>
      <c r="AE121" s="37">
        <v>0</v>
      </c>
    </row>
    <row r="122" spans="1:31" x14ac:dyDescent="0.2">
      <c r="A122" s="9" t="s">
        <v>473</v>
      </c>
      <c r="B122" s="9" t="s">
        <v>319</v>
      </c>
      <c r="C122" s="12" t="n">
        <v>0.0</v>
      </c>
      <c r="D122" s="12" t="n">
        <v>1.0</v>
      </c>
      <c r="E122" s="12" t="n">
        <v>0.0</v>
      </c>
      <c r="F122" s="12" t="n">
        <v>0.0</v>
      </c>
      <c r="G122" s="12" t="n">
        <v>0.0</v>
      </c>
      <c r="H122" s="12" t="n">
        <v>0.0</v>
      </c>
      <c r="I122" s="12" t="n">
        <v>0.0</v>
      </c>
      <c r="J122" s="12" t="n">
        <v>0.0</v>
      </c>
      <c r="K122" s="12" t="n">
        <v>1.0</v>
      </c>
      <c r="L122" s="12" t="n">
        <v>1.0</v>
      </c>
      <c r="M122" s="12" t="n">
        <v>0.0</v>
      </c>
      <c r="N122" s="12" t="n">
        <v>1.0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4.0</v>
      </c>
      <c r="AE122" s="37">
        <v>0</v>
      </c>
    </row>
    <row r="123" spans="1:31" x14ac:dyDescent="0.2">
      <c r="A123" s="9" t="s">
        <v>473</v>
      </c>
      <c r="B123" s="9" t="s">
        <v>318</v>
      </c>
      <c r="C123" s="12" t="n">
        <v>0.0</v>
      </c>
      <c r="D123" s="12" t="n">
        <v>0.0</v>
      </c>
      <c r="E123" s="12" t="n">
        <v>7.0</v>
      </c>
      <c r="F123" s="12" t="n">
        <v>0.0</v>
      </c>
      <c r="G123" s="12" t="n">
        <v>0.0</v>
      </c>
      <c r="H123" s="12" t="n">
        <v>0.0</v>
      </c>
      <c r="I123" s="12" t="n">
        <v>27.0</v>
      </c>
      <c r="J123" s="12" t="n">
        <v>2.0</v>
      </c>
      <c r="K123" s="12" t="n">
        <v>0.0</v>
      </c>
      <c r="L123" s="63" t="n">
        <v>32.0</v>
      </c>
      <c r="M123" s="12" t="n">
        <v>2.0</v>
      </c>
      <c r="N123" s="12" t="n">
        <v>0.0</v>
      </c>
      <c r="O123" s="12" t="n">
        <v>0.0</v>
      </c>
      <c r="P123" s="12" t="n">
        <v>0.0</v>
      </c>
      <c r="Q123" s="12" t="n">
        <v>1.0</v>
      </c>
      <c r="R123" s="12" t="n">
        <v>0.0</v>
      </c>
      <c r="S123" s="12" t="n">
        <v>1.0</v>
      </c>
      <c r="T123" s="12" t="n">
        <v>13.0</v>
      </c>
      <c r="U123" s="12" t="n">
        <v>0.0</v>
      </c>
      <c r="V123" s="12" t="n">
        <v>7.0</v>
      </c>
      <c r="W123" s="12" t="n">
        <v>0.0</v>
      </c>
      <c r="X123" s="12" t="n">
        <v>0.0</v>
      </c>
      <c r="Y123" s="12" t="n">
        <v>36.0</v>
      </c>
      <c r="Z123" s="12" t="n">
        <v>0.0</v>
      </c>
      <c r="AA123" s="12" t="n">
        <v>36.0</v>
      </c>
      <c r="AB123" s="12" t="n">
        <v>0.0</v>
      </c>
      <c r="AC123" s="12" t="n">
        <v>0.0</v>
      </c>
      <c r="AD123" s="10" t="n">
        <f t="shared" si="1"/>
        <v>164.0</v>
      </c>
      <c r="AE123" s="37" t="n">
        <v>1.0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5.0</v>
      </c>
      <c r="D138" s="12" t="n">
        <v>2.0</v>
      </c>
      <c r="E138" s="12" t="n">
        <v>0.0</v>
      </c>
      <c r="F138" s="12" t="n">
        <v>0.0</v>
      </c>
      <c r="G138" s="12" t="n">
        <v>5.0</v>
      </c>
      <c r="H138" s="12" t="n">
        <v>2.0</v>
      </c>
      <c r="I138" s="12" t="n">
        <v>12.0</v>
      </c>
      <c r="J138" s="12" t="n">
        <v>0.0</v>
      </c>
      <c r="K138" s="12" t="n">
        <v>1.0</v>
      </c>
      <c r="L138" s="12" t="n">
        <v>24.0</v>
      </c>
      <c r="M138" s="12" t="n">
        <v>29.0</v>
      </c>
      <c r="N138" s="12" t="n">
        <v>58.0</v>
      </c>
      <c r="O138" s="12" t="n">
        <v>0.0</v>
      </c>
      <c r="P138" s="12" t="n">
        <v>0.0</v>
      </c>
      <c r="Q138" s="12" t="n">
        <v>0.0</v>
      </c>
      <c r="R138" s="12" t="n">
        <v>0.0</v>
      </c>
      <c r="S138" s="12" t="n">
        <v>0.0</v>
      </c>
      <c r="T138" s="12" t="n">
        <v>1.0</v>
      </c>
      <c r="U138" s="12" t="n">
        <v>12.0</v>
      </c>
      <c r="V138" s="12" t="n">
        <v>0.0</v>
      </c>
      <c r="W138" s="12" t="n">
        <v>0.0</v>
      </c>
      <c r="X138" s="12" t="n">
        <v>3.0</v>
      </c>
      <c r="Y138" s="12" t="n">
        <v>10.0</v>
      </c>
      <c r="Z138" s="12" t="n">
        <v>0.0</v>
      </c>
      <c r="AA138" s="12" t="n">
        <v>0.0</v>
      </c>
      <c r="AB138" s="12" t="n">
        <v>0.0</v>
      </c>
      <c r="AC138" s="12" t="n">
        <v>0.0</v>
      </c>
      <c r="AD138" s="10" t="n">
        <f t="shared" si="1"/>
        <v>164.0</v>
      </c>
      <c r="AE138" s="37">
        <v>0</v>
      </c>
    </row>
    <row r="139" spans="1:31" x14ac:dyDescent="0.2">
      <c r="A139" s="3" t="s">
        <v>442</v>
      </c>
      <c r="B139" s="9" t="s">
        <v>318</v>
      </c>
      <c r="C139" s="12" t="n">
        <v>24.0</v>
      </c>
      <c r="D139" s="12" t="n">
        <v>9.0</v>
      </c>
      <c r="E139" s="12" t="n">
        <v>8.0</v>
      </c>
      <c r="F139" s="12" t="n">
        <v>5.0</v>
      </c>
      <c r="G139" s="12" t="n">
        <v>15.0</v>
      </c>
      <c r="H139" s="12" t="n">
        <v>50.0</v>
      </c>
      <c r="I139" s="12" t="n">
        <v>42.0</v>
      </c>
      <c r="J139" s="12" t="n">
        <v>12.0</v>
      </c>
      <c r="K139" s="12" t="n">
        <v>20.0</v>
      </c>
      <c r="L139" s="12" t="n">
        <v>30.0</v>
      </c>
      <c r="M139" s="12" t="n">
        <v>16.0</v>
      </c>
      <c r="N139" s="12" t="n">
        <v>16.0</v>
      </c>
      <c r="O139" s="12" t="n">
        <v>5.0</v>
      </c>
      <c r="P139" s="12" t="n">
        <v>6.0</v>
      </c>
      <c r="Q139" s="12" t="n">
        <v>18.0</v>
      </c>
      <c r="R139" s="12" t="n">
        <v>5.0</v>
      </c>
      <c r="S139" s="12" t="n">
        <v>17.0</v>
      </c>
      <c r="T139" s="12" t="n">
        <v>23.0</v>
      </c>
      <c r="U139" s="12" t="n">
        <v>5.0</v>
      </c>
      <c r="V139" s="12" t="n">
        <v>16.0</v>
      </c>
      <c r="W139" s="12" t="n">
        <v>0.0</v>
      </c>
      <c r="X139" s="12" t="n">
        <v>15.0</v>
      </c>
      <c r="Y139" s="12" t="n">
        <v>32.0</v>
      </c>
      <c r="Z139" s="12" t="n">
        <v>0.0</v>
      </c>
      <c r="AA139" s="12" t="n">
        <v>31.0</v>
      </c>
      <c r="AB139" s="12" t="n">
        <v>0.0</v>
      </c>
      <c r="AC139" s="12" t="n">
        <v>16.0</v>
      </c>
      <c r="AD139" s="10" t="n">
        <f t="shared" si="1"/>
        <v>436.0</v>
      </c>
      <c r="AE139" s="37">
        <v>0</v>
      </c>
    </row>
    <row r="140" spans="1:31" x14ac:dyDescent="0.2">
      <c r="A140" s="3" t="s">
        <v>440</v>
      </c>
      <c r="B140" s="9" t="s">
        <v>319</v>
      </c>
      <c r="C140" s="12" t="n">
        <v>5.0</v>
      </c>
      <c r="D140" s="12" t="n">
        <v>0.0</v>
      </c>
      <c r="E140" s="12" t="n">
        <v>1.0</v>
      </c>
      <c r="F140" s="12" t="n">
        <v>0.0</v>
      </c>
      <c r="G140" s="12" t="n">
        <v>0.0</v>
      </c>
      <c r="H140" s="12" t="n">
        <v>96.0</v>
      </c>
      <c r="I140" s="12" t="n">
        <v>0.0</v>
      </c>
      <c r="J140" s="12" t="n">
        <v>5.0</v>
      </c>
      <c r="K140" s="12" t="n">
        <v>0.0</v>
      </c>
      <c r="L140" s="12" t="n">
        <v>0.0</v>
      </c>
      <c r="M140" s="12" t="n">
        <v>0.0</v>
      </c>
      <c r="N140" s="12" t="n">
        <v>0.0</v>
      </c>
      <c r="O140" s="12" t="n">
        <v>0.0</v>
      </c>
      <c r="P140" s="12" t="n">
        <v>2.0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109.0</v>
      </c>
      <c r="AE140" s="37">
        <v>0</v>
      </c>
    </row>
    <row r="141" spans="1:31" x14ac:dyDescent="0.2">
      <c r="A141" s="3" t="s">
        <v>440</v>
      </c>
      <c r="B141" s="9" t="s">
        <v>318</v>
      </c>
      <c r="C141" s="12" t="n">
        <v>0.0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0.0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0.0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9.0</v>
      </c>
      <c r="M142" s="12" t="n">
        <v>0.0</v>
      </c>
      <c r="N142" s="12" t="n">
        <v>0.0</v>
      </c>
      <c r="O142" s="12" t="n">
        <v>0.0</v>
      </c>
      <c r="P142" s="12" t="n">
        <v>0.0</v>
      </c>
      <c r="Q142" s="12" t="n">
        <v>0.0</v>
      </c>
      <c r="R142" s="12" t="n">
        <v>0.0</v>
      </c>
      <c r="S142" s="12" t="n">
        <v>0.0</v>
      </c>
      <c r="T142" s="12" t="n">
        <v>1.0</v>
      </c>
      <c r="U142" s="12" t="n">
        <v>0.0</v>
      </c>
      <c r="V142" s="12" t="n">
        <v>0.0</v>
      </c>
      <c r="W142" s="12" t="n">
        <v>0.0</v>
      </c>
      <c r="X142" s="12" t="n">
        <v>0.0</v>
      </c>
      <c r="Y142" s="12" t="n">
        <v>0.0</v>
      </c>
      <c r="Z142" s="12" t="n">
        <v>0.0</v>
      </c>
      <c r="AA142" s="12" t="n">
        <v>0.0</v>
      </c>
      <c r="AB142" s="12" t="n">
        <v>0.0</v>
      </c>
      <c r="AC142" s="12" t="n">
        <v>0.0</v>
      </c>
      <c r="AD142" s="10" t="n">
        <f t="shared" si="1"/>
        <v>10.0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1.0</v>
      </c>
      <c r="D144" s="12" t="n">
        <v>0.0</v>
      </c>
      <c r="E144" s="12" t="n">
        <v>0.0</v>
      </c>
      <c r="F144" s="12" t="n">
        <v>0.0</v>
      </c>
      <c r="G144" s="12" t="n">
        <v>0.0</v>
      </c>
      <c r="H144" s="12" t="n">
        <v>3.0</v>
      </c>
      <c r="I144" s="12" t="n">
        <v>9.0</v>
      </c>
      <c r="J144" s="12" t="n">
        <v>0.0</v>
      </c>
      <c r="K144" s="12" t="n">
        <v>0.0</v>
      </c>
      <c r="L144" s="12" t="n">
        <v>0.0</v>
      </c>
      <c r="M144" s="12" t="n">
        <v>0.0</v>
      </c>
      <c r="N144" s="12" t="n">
        <v>2.0</v>
      </c>
      <c r="O144" s="12" t="n">
        <v>0.0</v>
      </c>
      <c r="P144" s="12" t="n">
        <v>0.0</v>
      </c>
      <c r="Q144" s="12" t="n">
        <v>0.0</v>
      </c>
      <c r="R144" s="12" t="n">
        <v>0.0</v>
      </c>
      <c r="S144" s="12" t="n">
        <v>0.0</v>
      </c>
      <c r="T144" s="12" t="n">
        <v>9.0</v>
      </c>
      <c r="U144" s="12" t="n">
        <v>0.0</v>
      </c>
      <c r="V144" s="12" t="n">
        <v>0.0</v>
      </c>
      <c r="W144" s="12" t="n">
        <v>0.0</v>
      </c>
      <c r="X144" s="12" t="n">
        <v>0.0</v>
      </c>
      <c r="Y144" s="12" t="n">
        <v>0.0</v>
      </c>
      <c r="Z144" s="12" t="n">
        <v>0.0</v>
      </c>
      <c r="AA144" s="12" t="n">
        <v>0.0</v>
      </c>
      <c r="AB144" s="12" t="n">
        <v>0.0</v>
      </c>
      <c r="AC144" s="12" t="n">
        <v>0.0</v>
      </c>
      <c r="AD144" s="10" t="n">
        <f t="shared" si="1"/>
        <v>24.0</v>
      </c>
      <c r="AE144" s="37">
        <v>0</v>
      </c>
    </row>
    <row r="145" spans="1:31" x14ac:dyDescent="0.2">
      <c r="A145" s="3" t="s">
        <v>436</v>
      </c>
      <c r="B145" s="9" t="s">
        <v>318</v>
      </c>
      <c r="C145" s="12" t="n">
        <v>0.0</v>
      </c>
      <c r="D145" s="12" t="n">
        <v>0.0</v>
      </c>
      <c r="E145" s="12" t="n">
        <v>0.0</v>
      </c>
      <c r="F145" s="12" t="n">
        <v>0.0</v>
      </c>
      <c r="G145" s="12" t="n">
        <v>0.0</v>
      </c>
      <c r="H145" s="12" t="n">
        <v>1.0</v>
      </c>
      <c r="I145" s="12" t="n">
        <v>3.0</v>
      </c>
      <c r="J145" s="12" t="n">
        <v>0.0</v>
      </c>
      <c r="K145" s="12" t="n">
        <v>0.0</v>
      </c>
      <c r="L145" s="12" t="n">
        <v>0.0</v>
      </c>
      <c r="M145" s="12" t="n">
        <v>0.0</v>
      </c>
      <c r="N145" s="12" t="n">
        <v>0.0</v>
      </c>
      <c r="O145" s="12" t="n">
        <v>1.0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5.0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3.0</v>
      </c>
      <c r="L146" s="12" t="n">
        <v>0.0</v>
      </c>
      <c r="M146" s="12" t="n">
        <v>0.0</v>
      </c>
      <c r="N146" s="12" t="n">
        <v>1.0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4.0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1.0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1.0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0.0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0.0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1.0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1.0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1.0</v>
      </c>
      <c r="Z184" s="12" t="n">
        <v>0.0</v>
      </c>
      <c r="AA184" s="12" t="n">
        <v>0.0</v>
      </c>
      <c r="AB184" s="12" t="n">
        <v>0.0</v>
      </c>
      <c r="AC184" s="12" t="n">
        <v>0.0</v>
      </c>
      <c r="AD184" s="10" t="n">
        <f t="shared" si="1"/>
        <v>1.0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1.0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1.0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2.0</v>
      </c>
      <c r="D214" s="12" t="n">
        <v>0.0</v>
      </c>
      <c r="E214" s="12" t="n">
        <v>0.0</v>
      </c>
      <c r="F214" s="12" t="n">
        <v>0.0</v>
      </c>
      <c r="G214" s="12" t="n">
        <v>10.0</v>
      </c>
      <c r="H214" s="12" t="n">
        <v>0.0</v>
      </c>
      <c r="I214" s="12" t="n">
        <v>0.0</v>
      </c>
      <c r="J214" s="12" t="n">
        <v>0.0</v>
      </c>
      <c r="K214" s="12" t="n">
        <v>8.0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4.0</v>
      </c>
      <c r="Z214" s="12" t="n">
        <v>0.0</v>
      </c>
      <c r="AA214" s="12" t="n">
        <v>0.0</v>
      </c>
      <c r="AB214" s="12" t="n">
        <v>0.0</v>
      </c>
      <c r="AC214" s="12" t="n">
        <v>0.0</v>
      </c>
      <c r="AD214" s="10" t="n">
        <f t="shared" si="1"/>
        <v>24.0</v>
      </c>
      <c r="AE214" s="37">
        <v>0</v>
      </c>
    </row>
    <row r="215" spans="1:31" x14ac:dyDescent="0.2">
      <c r="A215" s="3" t="s">
        <v>366</v>
      </c>
      <c r="B215" s="9" t="s">
        <v>318</v>
      </c>
      <c r="C215" s="12" t="n">
        <v>0.0</v>
      </c>
      <c r="D215" s="12" t="n">
        <v>0.0</v>
      </c>
      <c r="E215" s="12" t="n">
        <v>0.0</v>
      </c>
      <c r="F215" s="12" t="n">
        <v>1.0</v>
      </c>
      <c r="G215" s="12" t="n">
        <v>0.0</v>
      </c>
      <c r="H215" s="12" t="n">
        <v>2.0</v>
      </c>
      <c r="I215" s="12" t="n">
        <v>1.0</v>
      </c>
      <c r="J215" s="12" t="n">
        <v>0.0</v>
      </c>
      <c r="K215" s="12" t="n">
        <v>2.0</v>
      </c>
      <c r="L215" s="12" t="n">
        <v>3.0</v>
      </c>
      <c r="M215" s="12" t="n">
        <v>2.0</v>
      </c>
      <c r="N215" s="12" t="n">
        <v>6.0</v>
      </c>
      <c r="O215" s="12" t="n">
        <v>2.0</v>
      </c>
      <c r="P215" s="12" t="n">
        <v>0.0</v>
      </c>
      <c r="Q215" s="12" t="n">
        <v>1.0</v>
      </c>
      <c r="R215" s="12" t="n">
        <v>0.0</v>
      </c>
      <c r="S215" s="12" t="n">
        <v>1.0</v>
      </c>
      <c r="T215" s="12" t="n">
        <v>0.0</v>
      </c>
      <c r="U215" s="12" t="n">
        <v>0.0</v>
      </c>
      <c r="V215" s="12" t="n">
        <v>0.0</v>
      </c>
      <c r="W215" s="12" t="n">
        <v>0.0</v>
      </c>
      <c r="X215" s="12" t="n">
        <v>3.0</v>
      </c>
      <c r="Y215" s="12" t="n">
        <v>4.0</v>
      </c>
      <c r="Z215" s="12" t="n">
        <v>0.0</v>
      </c>
      <c r="AA215" s="12" t="n">
        <v>0.0</v>
      </c>
      <c r="AB215" s="12" t="n">
        <v>0.0</v>
      </c>
      <c r="AC215" s="12" t="n">
        <v>0.0</v>
      </c>
      <c r="AD215" s="10" t="n">
        <f t="shared" si="1"/>
        <v>28.0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2.0</v>
      </c>
      <c r="J218" s="12" t="n">
        <v>0.0</v>
      </c>
      <c r="K218" s="12" t="n">
        <v>0.0</v>
      </c>
      <c r="L218" s="12" t="n">
        <v>0.0</v>
      </c>
      <c r="M218" s="12" t="n">
        <v>5.0</v>
      </c>
      <c r="N218" s="12" t="n">
        <v>0.0</v>
      </c>
      <c r="O218" s="12" t="n">
        <v>0.0</v>
      </c>
      <c r="P218" s="12" t="n">
        <v>0.0</v>
      </c>
      <c r="Q218" s="12" t="n">
        <v>0.0</v>
      </c>
      <c r="R218" s="12" t="n">
        <v>0.0</v>
      </c>
      <c r="S218" s="12" t="n">
        <v>1.0</v>
      </c>
      <c r="T218" s="12" t="n">
        <v>0.0</v>
      </c>
      <c r="U218" s="12" t="n">
        <v>0.0</v>
      </c>
      <c r="V218" s="12" t="n">
        <v>0.0</v>
      </c>
      <c r="W218" s="12" t="n">
        <v>0.0</v>
      </c>
      <c r="X218" s="12" t="n">
        <v>0.0</v>
      </c>
      <c r="Y218" s="12" t="n">
        <v>2.0</v>
      </c>
      <c r="Z218" s="12" t="n">
        <v>0.0</v>
      </c>
      <c r="AA218" s="12" t="n">
        <v>0.0</v>
      </c>
      <c r="AB218" s="12" t="n">
        <v>0.0</v>
      </c>
      <c r="AC218" s="12" t="n">
        <v>0.0</v>
      </c>
      <c r="AD218" s="10" t="n">
        <f t="shared" si="1"/>
        <v>10.0</v>
      </c>
      <c r="AE218" s="37">
        <v>0</v>
      </c>
    </row>
    <row r="219" spans="1:31" x14ac:dyDescent="0.2">
      <c r="A219" s="9" t="s">
        <v>87</v>
      </c>
      <c r="B219" s="9" t="s">
        <v>318</v>
      </c>
      <c r="C219" s="12" t="n">
        <v>0.0</v>
      </c>
      <c r="D219" s="12" t="n">
        <v>0.0</v>
      </c>
      <c r="E219" s="12" t="n">
        <v>0.0</v>
      </c>
      <c r="F219" s="12" t="n">
        <v>0.0</v>
      </c>
      <c r="G219" s="12" t="n">
        <v>0.0</v>
      </c>
      <c r="H219" s="12" t="n">
        <v>0.0</v>
      </c>
      <c r="I219" s="12" t="n">
        <v>1.0</v>
      </c>
      <c r="J219" s="12" t="n">
        <v>0.0</v>
      </c>
      <c r="K219" s="12" t="n">
        <v>0.0</v>
      </c>
      <c r="L219" s="12" t="n">
        <v>0.0</v>
      </c>
      <c r="M219" s="12" t="n">
        <v>0.0</v>
      </c>
      <c r="N219" s="12" t="n">
        <v>1.0</v>
      </c>
      <c r="O219" s="12" t="n">
        <v>0.0</v>
      </c>
      <c r="P219" s="12" t="n">
        <v>1.0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3.0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1.0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1.0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7.0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7.0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28.0</v>
      </c>
      <c r="D419" s="12" t="n">
        <v>41.0</v>
      </c>
      <c r="E419" s="12" t="n">
        <v>21.0</v>
      </c>
      <c r="F419" s="12" t="n">
        <v>25.0</v>
      </c>
      <c r="G419" s="12" t="n">
        <v>22.0</v>
      </c>
      <c r="H419" s="12" t="n">
        <v>381.0</v>
      </c>
      <c r="I419" s="12" t="n">
        <v>22.0</v>
      </c>
      <c r="J419" s="12" t="n">
        <v>7.0</v>
      </c>
      <c r="K419" s="12" t="n">
        <v>42.0</v>
      </c>
      <c r="L419" s="12" t="n">
        <v>44.0</v>
      </c>
      <c r="M419" s="12" t="n">
        <v>95.0</v>
      </c>
      <c r="N419" s="12" t="n">
        <v>132.0</v>
      </c>
      <c r="O419" s="12" t="n">
        <v>655.0</v>
      </c>
      <c r="P419" s="12" t="n">
        <v>149.0</v>
      </c>
      <c r="Q419" s="12" t="n">
        <v>21.0</v>
      </c>
      <c r="R419" s="12" t="n">
        <v>56.0</v>
      </c>
      <c r="S419" s="12" t="n">
        <v>43.0</v>
      </c>
      <c r="T419" s="12" t="n">
        <v>7.0</v>
      </c>
      <c r="U419" s="12" t="n">
        <v>45.0</v>
      </c>
      <c r="V419" s="12" t="n">
        <v>15.0</v>
      </c>
      <c r="W419" s="12" t="n">
        <v>0.0</v>
      </c>
      <c r="X419" s="12" t="n">
        <v>27.0</v>
      </c>
      <c r="Y419" s="12" t="n">
        <v>1186.0</v>
      </c>
      <c r="Z419" s="12" t="n">
        <v>0.0</v>
      </c>
      <c r="AA419" s="12" t="n">
        <v>29.0</v>
      </c>
      <c r="AB419" s="12" t="n">
        <v>0.0</v>
      </c>
      <c r="AC419" s="12" t="n">
        <v>7.0</v>
      </c>
      <c r="AD419" s="10" t="n">
        <f t="shared" si="5"/>
        <v>3100.0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2.0</v>
      </c>
      <c r="J422" s="12" t="n">
        <v>0.0</v>
      </c>
      <c r="K422" s="12" t="n">
        <v>0.0</v>
      </c>
      <c r="L422" s="12" t="n">
        <v>0.0</v>
      </c>
      <c r="M422" s="12" t="n">
        <v>2.0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4.0</v>
      </c>
      <c r="AE422" s="37">
        <v>0</v>
      </c>
    </row>
    <row r="423" spans="1:31" x14ac:dyDescent="0.2">
      <c r="A423" s="48" t="s">
        <v>509</v>
      </c>
      <c r="B423" s="9" t="s">
        <v>318</v>
      </c>
      <c r="C423" s="12" t="n">
        <v>0.0</v>
      </c>
      <c r="D423" s="12" t="n">
        <v>0.0</v>
      </c>
      <c r="E423" s="12" t="n">
        <v>0.0</v>
      </c>
      <c r="F423" s="12" t="n">
        <v>0.0</v>
      </c>
      <c r="G423" s="12" t="n">
        <v>0.0</v>
      </c>
      <c r="H423" s="12" t="n">
        <v>0.0</v>
      </c>
      <c r="I423" s="12" t="n">
        <v>1.0</v>
      </c>
      <c r="J423" s="12" t="n">
        <v>0.0</v>
      </c>
      <c r="K423" s="12" t="n">
        <v>0.0</v>
      </c>
      <c r="L423" s="12" t="n">
        <v>0.0</v>
      </c>
      <c r="M423" s="12" t="n">
        <v>0.0</v>
      </c>
      <c r="N423" s="12" t="n">
        <v>1.0</v>
      </c>
      <c r="O423" s="12" t="n">
        <v>0.0</v>
      </c>
      <c r="P423" s="12" t="n">
        <v>1.0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3.0</v>
      </c>
      <c r="AE423" s="37">
        <v>0</v>
      </c>
    </row>
    <row r="424" spans="1:31" x14ac:dyDescent="0.2">
      <c r="A424" s="48" t="s">
        <v>511</v>
      </c>
      <c r="B424" s="9" t="s">
        <v>319</v>
      </c>
      <c r="C424" s="12" t="n">
        <v>0.0</v>
      </c>
      <c r="D424" s="12" t="n">
        <v>0.0</v>
      </c>
      <c r="E424" s="12" t="n">
        <v>0.0</v>
      </c>
      <c r="F424" s="12" t="n">
        <v>0.0</v>
      </c>
      <c r="G424" s="12" t="n">
        <v>0.0</v>
      </c>
      <c r="H424" s="12" t="n">
        <v>2.0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8.0</v>
      </c>
      <c r="W424" s="12" t="n">
        <v>0.0</v>
      </c>
      <c r="X424" s="12" t="n">
        <v>0.0</v>
      </c>
      <c r="Y424" s="12" t="n">
        <v>1.0</v>
      </c>
      <c r="Z424" s="12" t="n">
        <v>0.0</v>
      </c>
      <c r="AA424" s="12" t="n">
        <v>15.0</v>
      </c>
      <c r="AB424" s="12" t="n">
        <v>0.0</v>
      </c>
      <c r="AC424" s="12" t="n">
        <v>5.0</v>
      </c>
      <c r="AD424" s="10" t="n">
        <f t="shared" si="5"/>
        <v>31.0</v>
      </c>
      <c r="AE424" s="37">
        <v>0</v>
      </c>
    </row>
    <row r="425" spans="1:31" x14ac:dyDescent="0.2">
      <c r="A425" s="48" t="s">
        <v>511</v>
      </c>
      <c r="B425" s="9" t="s">
        <v>318</v>
      </c>
      <c r="C425" s="12" t="n">
        <v>0.0</v>
      </c>
      <c r="D425" s="12" t="n">
        <v>0.0</v>
      </c>
      <c r="E425" s="12" t="n">
        <v>0.0</v>
      </c>
      <c r="F425" s="12" t="n">
        <v>0.0</v>
      </c>
      <c r="G425" s="12" t="n">
        <v>0.0</v>
      </c>
      <c r="H425" s="12" t="n">
        <v>2.0</v>
      </c>
      <c r="I425" s="12" t="n">
        <v>3.0</v>
      </c>
      <c r="J425" s="12" t="n">
        <v>0.0</v>
      </c>
      <c r="K425" s="12" t="n">
        <v>0.0</v>
      </c>
      <c r="L425" s="12" t="n">
        <v>12.0</v>
      </c>
      <c r="M425" s="12" t="n">
        <v>0.0</v>
      </c>
      <c r="N425" s="12" t="n">
        <v>1.0</v>
      </c>
      <c r="O425" s="12" t="n">
        <v>0.0</v>
      </c>
      <c r="P425" s="12" t="n">
        <v>0.0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18.0</v>
      </c>
      <c r="AE425" s="37">
        <v>0</v>
      </c>
    </row>
    <row r="426" spans="1:31" x14ac:dyDescent="0.2">
      <c r="A426" s="48" t="s">
        <v>513</v>
      </c>
      <c r="B426" s="9" t="s">
        <v>319</v>
      </c>
      <c r="C426" s="12" t="n">
        <v>0.0</v>
      </c>
      <c r="D426" s="12" t="n">
        <v>0.0</v>
      </c>
      <c r="E426" s="12" t="n">
        <v>0.0</v>
      </c>
      <c r="F426" s="12" t="n">
        <v>0.0</v>
      </c>
      <c r="G426" s="12" t="n">
        <v>0.0</v>
      </c>
      <c r="H426" s="12" t="n">
        <v>3.0</v>
      </c>
      <c r="I426" s="12" t="n">
        <v>0.0</v>
      </c>
      <c r="J426" s="12" t="n">
        <v>0.0</v>
      </c>
      <c r="K426" s="12" t="n">
        <v>0.0</v>
      </c>
      <c r="L426" s="12" t="n">
        <v>0.0</v>
      </c>
      <c r="M426" s="12" t="n">
        <v>0.0</v>
      </c>
      <c r="N426" s="12" t="n">
        <v>11.0</v>
      </c>
      <c r="O426" s="12" t="n">
        <v>0.0</v>
      </c>
      <c r="P426" s="12" t="n">
        <v>0.0</v>
      </c>
      <c r="Q426" s="12" t="n">
        <v>0.0</v>
      </c>
      <c r="R426" s="12" t="n">
        <v>0.0</v>
      </c>
      <c r="S426" s="12" t="n">
        <v>0.0</v>
      </c>
      <c r="T426" s="12" t="n">
        <v>1.0</v>
      </c>
      <c r="U426" s="12" t="n">
        <v>0.0</v>
      </c>
      <c r="V426" s="12" t="n">
        <v>0.0</v>
      </c>
      <c r="W426" s="12" t="n">
        <v>0.0</v>
      </c>
      <c r="X426" s="12" t="n">
        <v>46.0</v>
      </c>
      <c r="Y426" s="12" t="n">
        <v>18.0</v>
      </c>
      <c r="Z426" s="12" t="n">
        <v>0.0</v>
      </c>
      <c r="AA426" s="12" t="n">
        <v>53.0</v>
      </c>
      <c r="AB426" s="12" t="n">
        <v>0.0</v>
      </c>
      <c r="AC426" s="12" t="n">
        <v>2.0</v>
      </c>
      <c r="AD426" s="10" t="n">
        <f t="shared" si="5"/>
        <v>134.0</v>
      </c>
      <c r="AE426" s="37">
        <v>0</v>
      </c>
    </row>
    <row r="427" spans="1:31" x14ac:dyDescent="0.2">
      <c r="A427" s="48" t="s">
        <v>513</v>
      </c>
      <c r="B427" s="9" t="s">
        <v>318</v>
      </c>
      <c r="C427" s="12" t="n">
        <v>5.0</v>
      </c>
      <c r="D427" s="12" t="n">
        <v>11.0</v>
      </c>
      <c r="E427" s="12" t="n">
        <v>13.0</v>
      </c>
      <c r="F427" s="12" t="n">
        <v>0.0</v>
      </c>
      <c r="G427" s="12" t="n">
        <v>17.0</v>
      </c>
      <c r="H427" s="12" t="n">
        <v>130.0</v>
      </c>
      <c r="I427" s="12" t="n">
        <v>61.0</v>
      </c>
      <c r="J427" s="63" t="n">
        <v>12.0</v>
      </c>
      <c r="K427" s="12" t="n">
        <v>5.0</v>
      </c>
      <c r="L427" s="63" t="n">
        <v>251.0</v>
      </c>
      <c r="M427" s="12" t="n">
        <v>7.0</v>
      </c>
      <c r="N427" s="12" t="n">
        <v>61.0</v>
      </c>
      <c r="O427" s="12" t="n">
        <v>5.0</v>
      </c>
      <c r="P427" s="12" t="n">
        <v>17.0</v>
      </c>
      <c r="Q427" s="12" t="n">
        <v>8.0</v>
      </c>
      <c r="R427" s="12" t="n">
        <v>1.0</v>
      </c>
      <c r="S427" s="12" t="n">
        <v>6.0</v>
      </c>
      <c r="T427" s="63" t="n">
        <v>29.0</v>
      </c>
      <c r="U427" s="12" t="n">
        <v>1.0</v>
      </c>
      <c r="V427" s="12" t="n">
        <v>15.0</v>
      </c>
      <c r="W427" s="12" t="n">
        <v>0.0</v>
      </c>
      <c r="X427" s="12" t="n">
        <v>7.0</v>
      </c>
      <c r="Y427" s="12" t="n">
        <v>103.0</v>
      </c>
      <c r="Z427" s="12" t="n">
        <v>0.0</v>
      </c>
      <c r="AA427" s="12" t="n">
        <v>63.0</v>
      </c>
      <c r="AB427" s="12" t="n">
        <v>0.0</v>
      </c>
      <c r="AC427" s="12" t="n">
        <v>8.0</v>
      </c>
      <c r="AD427" s="10" t="n">
        <f t="shared" si="5"/>
        <v>836.0</v>
      </c>
      <c r="AE427" s="37" t="n">
        <v>3.0</v>
      </c>
    </row>
    <row r="428" spans="1:31" x14ac:dyDescent="0.2">
      <c r="A428" s="48" t="s">
        <v>515</v>
      </c>
      <c r="B428" s="9" t="s">
        <v>319</v>
      </c>
      <c r="C428" s="12" t="n">
        <v>0.0</v>
      </c>
      <c r="D428" s="12" t="n">
        <v>1.0</v>
      </c>
      <c r="E428" s="12" t="n">
        <v>0.0</v>
      </c>
      <c r="F428" s="12" t="n">
        <v>1.0</v>
      </c>
      <c r="G428" s="12" t="n">
        <v>0.0</v>
      </c>
      <c r="H428" s="12" t="n">
        <v>1.0</v>
      </c>
      <c r="I428" s="12" t="n">
        <v>0.0</v>
      </c>
      <c r="J428" s="12" t="n">
        <v>2.0</v>
      </c>
      <c r="K428" s="12" t="n">
        <v>0.0</v>
      </c>
      <c r="L428" s="12" t="n">
        <v>0.0</v>
      </c>
      <c r="M428" s="12" t="n">
        <v>0.0</v>
      </c>
      <c r="N428" s="12" t="n">
        <v>0.0</v>
      </c>
      <c r="O428" s="12" t="n">
        <v>9.0</v>
      </c>
      <c r="P428" s="12" t="n">
        <v>0.0</v>
      </c>
      <c r="Q428" s="12" t="n">
        <v>4.0</v>
      </c>
      <c r="R428" s="12" t="n">
        <v>0.0</v>
      </c>
      <c r="S428" s="12" t="n">
        <v>1.0</v>
      </c>
      <c r="T428" s="12" t="n">
        <v>0.0</v>
      </c>
      <c r="U428" s="12" t="n">
        <v>0.0</v>
      </c>
      <c r="V428" s="12" t="n">
        <v>19.0</v>
      </c>
      <c r="W428" s="12" t="n">
        <v>0.0</v>
      </c>
      <c r="X428" s="12" t="n">
        <v>0.0</v>
      </c>
      <c r="Y428" s="12" t="n">
        <v>7.0</v>
      </c>
      <c r="Z428" s="12" t="n">
        <v>0.0</v>
      </c>
      <c r="AA428" s="12" t="n">
        <v>2.0</v>
      </c>
      <c r="AB428" s="12" t="n">
        <v>0.0</v>
      </c>
      <c r="AC428" s="12" t="n">
        <v>0.0</v>
      </c>
      <c r="AD428" s="10" t="n">
        <f t="shared" si="5"/>
        <v>47.0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2.0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2.0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1.0</v>
      </c>
      <c r="G431" s="12" t="n">
        <v>0.0</v>
      </c>
      <c r="H431" s="12" t="n">
        <v>0.0</v>
      </c>
      <c r="I431" s="12" t="n">
        <v>0.0</v>
      </c>
      <c r="J431" s="12" t="n">
        <v>1.0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2.0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9.0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9.0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1.0</v>
      </c>
      <c r="M433" s="12" t="n">
        <v>0.0</v>
      </c>
      <c r="N433" s="12" t="n">
        <v>2.0</v>
      </c>
      <c r="O433" s="12" t="n">
        <v>0.0</v>
      </c>
      <c r="P433" s="12" t="n">
        <v>0.0</v>
      </c>
      <c r="Q433" s="12" t="n">
        <v>0.0</v>
      </c>
      <c r="R433" s="12" t="n">
        <v>0.0</v>
      </c>
      <c r="S433" s="12" t="n">
        <v>0.0</v>
      </c>
      <c r="T433" s="12" t="n">
        <v>9.0</v>
      </c>
      <c r="U433" s="12" t="n">
        <v>0.0</v>
      </c>
      <c r="V433" s="12" t="n">
        <v>0.0</v>
      </c>
      <c r="W433" s="12" t="n">
        <v>0.0</v>
      </c>
      <c r="X433" s="12" t="n">
        <v>0.0</v>
      </c>
      <c r="Y433" s="12" t="n">
        <v>0.0</v>
      </c>
      <c r="Z433" s="12" t="n">
        <v>0.0</v>
      </c>
      <c r="AA433" s="12" t="n">
        <v>0.0</v>
      </c>
      <c r="AB433" s="12" t="n">
        <v>0.0</v>
      </c>
      <c r="AC433" s="12" t="n">
        <v>0.0</v>
      </c>
      <c r="AD433" s="10" t="n">
        <f t="shared" si="5"/>
        <v>12.0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27.0</v>
      </c>
      <c r="O434" s="12" t="n">
        <v>0.0</v>
      </c>
      <c r="P434" s="12" t="n">
        <v>0.0</v>
      </c>
      <c r="Q434" s="12" t="n">
        <v>0.0</v>
      </c>
      <c r="R434" s="12" t="n">
        <v>0.0</v>
      </c>
      <c r="S434" s="12" t="n">
        <v>0.0</v>
      </c>
      <c r="T434" s="12" t="n">
        <v>1.0</v>
      </c>
      <c r="U434" s="12" t="n">
        <v>0.0</v>
      </c>
      <c r="V434" s="12" t="n">
        <v>0.0</v>
      </c>
      <c r="W434" s="12" t="n">
        <v>0.0</v>
      </c>
      <c r="X434" s="12" t="n">
        <v>0.0</v>
      </c>
      <c r="Y434" s="12" t="n">
        <v>0.0</v>
      </c>
      <c r="Z434" s="12" t="n">
        <v>0.0</v>
      </c>
      <c r="AA434" s="12" t="n">
        <v>0.0</v>
      </c>
      <c r="AB434" s="12" t="n">
        <v>0.0</v>
      </c>
      <c r="AC434" s="12" t="n">
        <v>0.0</v>
      </c>
      <c r="AD434" s="10" t="n">
        <f t="shared" si="5"/>
        <v>28.0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2.0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2.0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5.0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5.0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2.0</v>
      </c>
      <c r="W441" s="12" t="n">
        <v>0.0</v>
      </c>
      <c r="X441" s="12" t="n">
        <v>0.0</v>
      </c>
      <c r="Y441" s="12" t="n">
        <v>0.0</v>
      </c>
      <c r="Z441" s="12" t="n">
        <v>0.0</v>
      </c>
      <c r="AA441" s="12" t="n">
        <v>0.0</v>
      </c>
      <c r="AB441" s="12" t="n">
        <v>0.0</v>
      </c>
      <c r="AC441" s="12" t="n">
        <v>0.0</v>
      </c>
      <c r="AD441" s="10" t="n">
        <f t="shared" si="5"/>
        <v>2.0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63"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v>0</v>
      </c>
      <c r="I466" s="37">
        <v>0</v>
      </c>
      <c r="J466" s="37" t="n">
        <v>1.0</v>
      </c>
      <c r="K466" s="37">
        <v>0</v>
      </c>
      <c r="L466" s="37" t="n">
        <v>8.0</v>
      </c>
      <c r="M466" s="37">
        <v>0</v>
      </c>
      <c r="N466" s="37">
        <v>0</v>
      </c>
      <c r="O466" s="37">
        <v>0</v>
      </c>
      <c r="P466" s="37">
        <v>0</v>
      </c>
      <c r="Q466" s="37">
        <v>0</v>
      </c>
      <c r="R466" s="37">
        <v>0</v>
      </c>
      <c r="S466" s="37">
        <v>0</v>
      </c>
      <c r="T466" s="37" t="n">
        <v>1.0</v>
      </c>
      <c r="U466" s="37">
        <v>0</v>
      </c>
      <c r="V466" s="37">
        <v>0</v>
      </c>
      <c r="W466" s="37">
        <v>0</v>
      </c>
      <c r="X466" s="37">
        <v>0</v>
      </c>
      <c r="Y466" s="37">
        <v>0</v>
      </c>
      <c r="Z466" s="37">
        <v>0</v>
      </c>
      <c r="AA466" s="37">
        <v>0</v>
      </c>
      <c r="AB466" s="37">
        <v>0</v>
      </c>
      <c r="AC466" s="37">
        <v>0</v>
      </c>
      <c r="AD466" s="36"/>
      <c r="AE466" s="49" t="n">
        <f>SUM(AE2:AE465)</f>
        <v>10.0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pageSetUpPr fitToPage="1"/>
  </sheetPr>
  <dimension ref="A1:AE466"/>
  <sheetViews>
    <sheetView zoomScale="85" workbookViewId="0">
      <pane ySplit="1" topLeftCell="A2" activePane="bottomLeft" state="frozen"/>
      <selection activeCell="AE467" sqref="AE467"/>
      <selection pane="bottomLeft" activeCell="AE467" sqref="AE467"/>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312</v>
      </c>
      <c r="Z1" s="11" t="s">
        <v>313</v>
      </c>
      <c r="AA1" s="11" t="s">
        <v>314</v>
      </c>
      <c r="AB1" s="11" t="s">
        <v>315</v>
      </c>
      <c r="AC1" s="11" t="s">
        <v>317</v>
      </c>
      <c r="AD1" s="11" t="s">
        <v>321</v>
      </c>
      <c r="AE1" s="34" t="s">
        <v>358</v>
      </c>
    </row>
    <row r="2" spans="1:31" x14ac:dyDescent="0.2">
      <c r="A2" s="9" t="s">
        <v>2</v>
      </c>
      <c r="B2" s="9" t="s">
        <v>319</v>
      </c>
      <c r="C2" s="12" t="n">
        <v>0.0</v>
      </c>
      <c r="D2" s="12" t="n">
        <v>0.0</v>
      </c>
      <c r="E2" s="12" t="n">
        <v>0.0</v>
      </c>
      <c r="F2" s="12" t="n">
        <v>0.0</v>
      </c>
      <c r="G2" s="12" t="n">
        <v>0.0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0.0</v>
      </c>
      <c r="AE2" s="37">
        <v>0</v>
      </c>
    </row>
    <row r="3" spans="1:31" x14ac:dyDescent="0.2">
      <c r="A3" s="9" t="s">
        <v>2</v>
      </c>
      <c r="B3" s="9" t="s">
        <v>318</v>
      </c>
      <c r="C3" s="12" t="n">
        <v>0.0</v>
      </c>
      <c r="D3" s="12" t="n">
        <v>0.0</v>
      </c>
      <c r="E3" s="12" t="n">
        <v>0.0</v>
      </c>
      <c r="F3" s="12" t="n">
        <v>0.0</v>
      </c>
      <c r="G3" s="12" t="n">
        <v>0.0</v>
      </c>
      <c r="H3" s="12" t="n">
        <v>0.0</v>
      </c>
      <c r="I3" s="12" t="n">
        <v>0.0</v>
      </c>
      <c r="J3" s="12" t="n">
        <v>0.0</v>
      </c>
      <c r="K3" s="12" t="n">
        <v>5.0</v>
      </c>
      <c r="L3" s="12" t="n">
        <v>0.0</v>
      </c>
      <c r="M3" s="12" t="n">
        <v>0.0</v>
      </c>
      <c r="N3" s="12" t="n">
        <v>1.0</v>
      </c>
      <c r="O3" s="12" t="n">
        <v>0.0</v>
      </c>
      <c r="P3" s="12" t="n">
        <v>1.0</v>
      </c>
      <c r="Q3" s="12" t="n">
        <v>0.0</v>
      </c>
      <c r="R3" s="12" t="n">
        <v>0.0</v>
      </c>
      <c r="S3" s="12" t="n">
        <v>0.0</v>
      </c>
      <c r="T3" s="12" t="n">
        <v>0.0</v>
      </c>
      <c r="U3" s="12" t="n">
        <v>0.0</v>
      </c>
      <c r="V3" s="12" t="n">
        <v>0.0</v>
      </c>
      <c r="W3" s="12" t="n">
        <v>0.0</v>
      </c>
      <c r="X3" s="12" t="n">
        <v>0.0</v>
      </c>
      <c r="Y3" s="12" t="n">
        <v>0.0</v>
      </c>
      <c r="Z3" s="12" t="n">
        <v>0.0</v>
      </c>
      <c r="AA3" s="12" t="n">
        <v>0.0</v>
      </c>
      <c r="AB3" s="12" t="n">
        <v>0.0</v>
      </c>
      <c r="AC3" s="12" t="n">
        <v>0.0</v>
      </c>
      <c r="AD3" s="10" t="n">
        <f t="shared" ref="AD3:AD74" si="0">SUM(C3:AC3)</f>
        <v>7.0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0.0</v>
      </c>
      <c r="AB8" s="12" t="n">
        <v>0.0</v>
      </c>
      <c r="AC8" s="12" t="n">
        <v>0.0</v>
      </c>
      <c r="AD8" s="10" t="n">
        <f t="shared" si="0"/>
        <v>0.0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0.0</v>
      </c>
      <c r="D11" s="12" t="n">
        <v>0.0</v>
      </c>
      <c r="E11" s="12" t="n">
        <v>0.0</v>
      </c>
      <c r="F11" s="12" t="n">
        <v>0.0</v>
      </c>
      <c r="G11" s="12" t="n">
        <v>0.0</v>
      </c>
      <c r="H11" s="12" t="n">
        <v>0.0</v>
      </c>
      <c r="I11" s="12" t="n">
        <v>0.0</v>
      </c>
      <c r="J11" s="12" t="n">
        <v>0.0</v>
      </c>
      <c r="K11" s="12" t="n">
        <v>0.0</v>
      </c>
      <c r="L11" s="12" t="n">
        <v>0.0</v>
      </c>
      <c r="M11" s="12" t="n">
        <v>0.0</v>
      </c>
      <c r="N11" s="12" t="n">
        <v>0.0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0.0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0.0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0.0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0.0</v>
      </c>
      <c r="D17" s="12" t="n">
        <v>0.0</v>
      </c>
      <c r="E17" s="12" t="n">
        <v>0.0</v>
      </c>
      <c r="F17" s="12" t="n">
        <v>0.0</v>
      </c>
      <c r="G17" s="12" t="n">
        <v>0.0</v>
      </c>
      <c r="H17" s="12" t="n">
        <v>0.0</v>
      </c>
      <c r="I17" s="12" t="n">
        <v>0.0</v>
      </c>
      <c r="J17" s="12" t="n">
        <v>0.0</v>
      </c>
      <c r="K17" s="12" t="n">
        <v>0.0</v>
      </c>
      <c r="L17" s="12" t="n">
        <v>0.0</v>
      </c>
      <c r="M17" s="12" t="n">
        <v>0.0</v>
      </c>
      <c r="N17" s="12" t="n">
        <v>0.0</v>
      </c>
      <c r="O17" s="12" t="n">
        <v>0.0</v>
      </c>
      <c r="P17" s="12" t="n">
        <v>0.0</v>
      </c>
      <c r="Q17" s="12" t="n">
        <v>0.0</v>
      </c>
      <c r="R17" s="12" t="n">
        <v>0.0</v>
      </c>
      <c r="S17" s="12" t="n">
        <v>0.0</v>
      </c>
      <c r="T17" s="12" t="n">
        <v>0.0</v>
      </c>
      <c r="U17" s="12" t="n">
        <v>0.0</v>
      </c>
      <c r="V17" s="12" t="n">
        <v>0.0</v>
      </c>
      <c r="W17" s="12" t="n">
        <v>0.0</v>
      </c>
      <c r="X17" s="12" t="n">
        <v>0.0</v>
      </c>
      <c r="Y17" s="12" t="n">
        <v>0.0</v>
      </c>
      <c r="Z17" s="12" t="n">
        <v>0.0</v>
      </c>
      <c r="AA17" s="12" t="n">
        <v>0.0</v>
      </c>
      <c r="AB17" s="12" t="n">
        <v>0.0</v>
      </c>
      <c r="AC17" s="12" t="n">
        <v>0.0</v>
      </c>
      <c r="AD17" s="10" t="n">
        <f t="shared" si="0"/>
        <v>0.0</v>
      </c>
      <c r="AE17" s="37">
        <v>0</v>
      </c>
    </row>
    <row r="18" spans="1:31" x14ac:dyDescent="0.2">
      <c r="A18" s="9" t="s">
        <v>18</v>
      </c>
      <c r="B18" s="9" t="s">
        <v>319</v>
      </c>
      <c r="C18" s="12" t="n">
        <v>38.0</v>
      </c>
      <c r="D18" s="12" t="n">
        <v>0.0</v>
      </c>
      <c r="E18" s="12" t="n">
        <v>0.0</v>
      </c>
      <c r="F18" s="12" t="n">
        <v>0.0</v>
      </c>
      <c r="G18" s="12" t="n">
        <v>0.0</v>
      </c>
      <c r="H18" s="12" t="n">
        <v>0.0</v>
      </c>
      <c r="I18" s="12" t="n">
        <v>0.0</v>
      </c>
      <c r="J18" s="12" t="n">
        <v>0.0</v>
      </c>
      <c r="K18" s="12" t="n">
        <v>5.0</v>
      </c>
      <c r="L18" s="12" t="n">
        <v>0.0</v>
      </c>
      <c r="M18" s="12" t="n">
        <v>0.0</v>
      </c>
      <c r="N18" s="12" t="n">
        <v>2.0</v>
      </c>
      <c r="O18" s="12" t="n">
        <v>0.0</v>
      </c>
      <c r="P18" s="12" t="n">
        <v>31.0</v>
      </c>
      <c r="Q18" s="12" t="n">
        <v>1.0</v>
      </c>
      <c r="R18" s="12" t="n">
        <v>0.0</v>
      </c>
      <c r="S18" s="12" t="n">
        <v>0.0</v>
      </c>
      <c r="T18" s="12" t="n">
        <v>0.0</v>
      </c>
      <c r="U18" s="12" t="n">
        <v>0.0</v>
      </c>
      <c r="V18" s="12" t="n">
        <v>0.0</v>
      </c>
      <c r="W18" s="12" t="n">
        <v>0.0</v>
      </c>
      <c r="X18" s="12" t="n">
        <v>1.0</v>
      </c>
      <c r="Y18" s="12" t="n">
        <v>0.0</v>
      </c>
      <c r="Z18" s="12" t="n">
        <v>0.0</v>
      </c>
      <c r="AA18" s="12" t="n">
        <v>0.0</v>
      </c>
      <c r="AB18" s="12" t="n">
        <v>0.0</v>
      </c>
      <c r="AC18" s="12" t="n">
        <v>0.0</v>
      </c>
      <c r="AD18" s="10" t="n">
        <f t="shared" si="0"/>
        <v>78.0</v>
      </c>
      <c r="AE18" s="37">
        <v>0</v>
      </c>
    </row>
    <row r="19" spans="1:31" x14ac:dyDescent="0.2">
      <c r="A19" s="9" t="s">
        <v>18</v>
      </c>
      <c r="B19" s="9" t="s">
        <v>318</v>
      </c>
      <c r="C19" s="12" t="n">
        <v>15.0</v>
      </c>
      <c r="D19" s="12" t="n">
        <v>0.0</v>
      </c>
      <c r="E19" s="12" t="n">
        <v>0.0</v>
      </c>
      <c r="F19" s="12" t="n">
        <v>0.0</v>
      </c>
      <c r="G19" s="12" t="n">
        <v>0.0</v>
      </c>
      <c r="H19" s="12" t="n">
        <v>0.0</v>
      </c>
      <c r="I19" s="12" t="n">
        <v>0.0</v>
      </c>
      <c r="J19" s="12" t="n">
        <v>0.0</v>
      </c>
      <c r="K19" s="12" t="n">
        <v>0.0</v>
      </c>
      <c r="L19" s="12" t="n">
        <v>0.0</v>
      </c>
      <c r="M19" s="12" t="n">
        <v>0.0</v>
      </c>
      <c r="N19" s="12" t="n">
        <v>0.0</v>
      </c>
      <c r="O19" s="12" t="n">
        <v>0.0</v>
      </c>
      <c r="P19" s="12" t="n">
        <v>6.0</v>
      </c>
      <c r="Q19" s="12" t="n">
        <v>8.0</v>
      </c>
      <c r="R19" s="12" t="n">
        <v>0.0</v>
      </c>
      <c r="S19" s="12" t="n">
        <v>0.0</v>
      </c>
      <c r="T19" s="12" t="n">
        <v>0.0</v>
      </c>
      <c r="U19" s="12" t="n">
        <v>0.0</v>
      </c>
      <c r="V19" s="12" t="n">
        <v>0.0</v>
      </c>
      <c r="W19" s="12" t="n">
        <v>0.0</v>
      </c>
      <c r="X19" s="12" t="n">
        <v>0.0</v>
      </c>
      <c r="Y19" s="12" t="n">
        <v>0.0</v>
      </c>
      <c r="Z19" s="12" t="n">
        <v>0.0</v>
      </c>
      <c r="AA19" s="12" t="n">
        <v>0.0</v>
      </c>
      <c r="AB19" s="12" t="n">
        <v>0.0</v>
      </c>
      <c r="AC19" s="12" t="n">
        <v>0.0</v>
      </c>
      <c r="AD19" s="10" t="n">
        <f t="shared" si="0"/>
        <v>29.0</v>
      </c>
      <c r="AE19" s="37">
        <v>0</v>
      </c>
    </row>
    <row r="20" spans="1:31" x14ac:dyDescent="0.2">
      <c r="A20" s="9" t="s">
        <v>20</v>
      </c>
      <c r="B20" s="9" t="s">
        <v>319</v>
      </c>
      <c r="C20" s="12" t="n">
        <v>13.0</v>
      </c>
      <c r="D20" s="12" t="n">
        <v>0.0</v>
      </c>
      <c r="E20" s="12" t="n">
        <v>0.0</v>
      </c>
      <c r="F20" s="12" t="n">
        <v>0.0</v>
      </c>
      <c r="G20" s="12" t="n">
        <v>0.0</v>
      </c>
      <c r="H20" s="12" t="n">
        <v>0.0</v>
      </c>
      <c r="I20" s="12" t="n">
        <v>0.0</v>
      </c>
      <c r="J20" s="12" t="n">
        <v>0.0</v>
      </c>
      <c r="K20" s="12" t="n">
        <v>5.0</v>
      </c>
      <c r="L20" s="12" t="n">
        <v>0.0</v>
      </c>
      <c r="M20" s="12" t="n">
        <v>0.0</v>
      </c>
      <c r="N20" s="12" t="n">
        <v>2.0</v>
      </c>
      <c r="O20" s="12" t="n">
        <v>0.0</v>
      </c>
      <c r="P20" s="12" t="n">
        <v>31.0</v>
      </c>
      <c r="Q20" s="12" t="n">
        <v>1.0</v>
      </c>
      <c r="R20" s="12" t="n">
        <v>0.0</v>
      </c>
      <c r="S20" s="12" t="n">
        <v>0.0</v>
      </c>
      <c r="T20" s="12" t="n">
        <v>0.0</v>
      </c>
      <c r="U20" s="12" t="n">
        <v>0.0</v>
      </c>
      <c r="V20" s="12" t="n">
        <v>0.0</v>
      </c>
      <c r="W20" s="12" t="n">
        <v>0.0</v>
      </c>
      <c r="X20" s="12" t="n">
        <v>1.0</v>
      </c>
      <c r="Y20" s="12" t="n">
        <v>0.0</v>
      </c>
      <c r="Z20" s="12" t="n">
        <v>0.0</v>
      </c>
      <c r="AA20" s="12" t="n">
        <v>0.0</v>
      </c>
      <c r="AB20" s="12" t="n">
        <v>0.0</v>
      </c>
      <c r="AC20" s="12" t="n">
        <v>0.0</v>
      </c>
      <c r="AD20" s="10" t="n">
        <f t="shared" si="0"/>
        <v>53.0</v>
      </c>
      <c r="AE20" s="37">
        <v>0</v>
      </c>
    </row>
    <row r="21" spans="1:31" x14ac:dyDescent="0.2">
      <c r="A21" s="9" t="s">
        <v>20</v>
      </c>
      <c r="B21" s="9" t="s">
        <v>318</v>
      </c>
      <c r="C21" s="12" t="n">
        <v>14.0</v>
      </c>
      <c r="D21" s="12" t="n">
        <v>0.0</v>
      </c>
      <c r="E21" s="12" t="n">
        <v>0.0</v>
      </c>
      <c r="F21" s="12" t="n">
        <v>0.0</v>
      </c>
      <c r="G21" s="12" t="n">
        <v>0.0</v>
      </c>
      <c r="H21" s="12" t="n">
        <v>0.0</v>
      </c>
      <c r="I21" s="12" t="n">
        <v>0.0</v>
      </c>
      <c r="J21" s="12" t="n">
        <v>0.0</v>
      </c>
      <c r="K21" s="12" t="n">
        <v>0.0</v>
      </c>
      <c r="L21" s="12" t="n">
        <v>0.0</v>
      </c>
      <c r="M21" s="12" t="n">
        <v>0.0</v>
      </c>
      <c r="N21" s="12" t="n">
        <v>0.0</v>
      </c>
      <c r="O21" s="12" t="n">
        <v>0.0</v>
      </c>
      <c r="P21" s="12" t="n">
        <v>6.0</v>
      </c>
      <c r="Q21" s="12" t="n">
        <v>8.0</v>
      </c>
      <c r="R21" s="12" t="n">
        <v>0.0</v>
      </c>
      <c r="S21" s="12" t="n">
        <v>0.0</v>
      </c>
      <c r="T21" s="12" t="n">
        <v>0.0</v>
      </c>
      <c r="U21" s="12" t="n">
        <v>0.0</v>
      </c>
      <c r="V21" s="12" t="n">
        <v>0.0</v>
      </c>
      <c r="W21" s="12" t="n">
        <v>0.0</v>
      </c>
      <c r="X21" s="12" t="n">
        <v>0.0</v>
      </c>
      <c r="Y21" s="12" t="n">
        <v>0.0</v>
      </c>
      <c r="Z21" s="12" t="n">
        <v>0.0</v>
      </c>
      <c r="AA21" s="12" t="n">
        <v>0.0</v>
      </c>
      <c r="AB21" s="12" t="n">
        <v>0.0</v>
      </c>
      <c r="AC21" s="12" t="n">
        <v>0.0</v>
      </c>
      <c r="AD21" s="10" t="n">
        <f t="shared" si="0"/>
        <v>28.0</v>
      </c>
      <c r="AE21" s="37">
        <v>0</v>
      </c>
    </row>
    <row r="22" spans="1:31" x14ac:dyDescent="0.2">
      <c r="A22" s="9" t="s">
        <v>22</v>
      </c>
      <c r="B22" s="9" t="s">
        <v>319</v>
      </c>
      <c r="C22" s="12" t="n">
        <v>25.0</v>
      </c>
      <c r="D22" s="12" t="n">
        <v>0.0</v>
      </c>
      <c r="E22" s="12" t="n">
        <v>0.0</v>
      </c>
      <c r="F22" s="12" t="n">
        <v>0.0</v>
      </c>
      <c r="G22" s="12" t="n">
        <v>0.0</v>
      </c>
      <c r="H22" s="12" t="n">
        <v>0.0</v>
      </c>
      <c r="I22" s="12" t="n">
        <v>0.0</v>
      </c>
      <c r="J22" s="12" t="n">
        <v>0.0</v>
      </c>
      <c r="K22" s="12" t="n">
        <v>0.0</v>
      </c>
      <c r="L22" s="12" t="n">
        <v>0.0</v>
      </c>
      <c r="M22" s="12" t="n">
        <v>0.0</v>
      </c>
      <c r="N22" s="12" t="n">
        <v>0.0</v>
      </c>
      <c r="O22" s="12" t="n">
        <v>0.0</v>
      </c>
      <c r="P22" s="12" t="n">
        <v>0.0</v>
      </c>
      <c r="Q22" s="12" t="n">
        <v>0.0</v>
      </c>
      <c r="R22" s="12" t="n">
        <v>0.0</v>
      </c>
      <c r="S22" s="12" t="n">
        <v>0.0</v>
      </c>
      <c r="T22" s="12" t="n">
        <v>0.0</v>
      </c>
      <c r="U22" s="12" t="n">
        <v>0.0</v>
      </c>
      <c r="V22" s="12" t="n">
        <v>0.0</v>
      </c>
      <c r="W22" s="12" t="n">
        <v>0.0</v>
      </c>
      <c r="X22" s="12" t="n">
        <v>0.0</v>
      </c>
      <c r="Y22" s="12" t="n">
        <v>0.0</v>
      </c>
      <c r="Z22" s="12" t="n">
        <v>0.0</v>
      </c>
      <c r="AA22" s="12" t="n">
        <v>0.0</v>
      </c>
      <c r="AB22" s="12" t="n">
        <v>0.0</v>
      </c>
      <c r="AC22" s="12" t="n">
        <v>0.0</v>
      </c>
      <c r="AD22" s="10" t="n">
        <f t="shared" si="0"/>
        <v>25.0</v>
      </c>
      <c r="AE22" s="37">
        <v>0</v>
      </c>
    </row>
    <row r="23" spans="1:31" x14ac:dyDescent="0.2">
      <c r="A23" s="9" t="s">
        <v>22</v>
      </c>
      <c r="B23" s="9" t="s">
        <v>318</v>
      </c>
      <c r="C23" s="12" t="n">
        <v>1.0</v>
      </c>
      <c r="D23" s="12" t="n">
        <v>0.0</v>
      </c>
      <c r="E23" s="12" t="n">
        <v>0.0</v>
      </c>
      <c r="F23" s="12" t="n">
        <v>0.0</v>
      </c>
      <c r="G23" s="12" t="n">
        <v>0.0</v>
      </c>
      <c r="H23" s="12" t="n">
        <v>0.0</v>
      </c>
      <c r="I23" s="12" t="n">
        <v>0.0</v>
      </c>
      <c r="J23" s="12" t="n">
        <v>0.0</v>
      </c>
      <c r="K23" s="12" t="n">
        <v>0.0</v>
      </c>
      <c r="L23" s="12" t="n">
        <v>0.0</v>
      </c>
      <c r="M23" s="12" t="n">
        <v>0.0</v>
      </c>
      <c r="N23" s="12" t="n">
        <v>0.0</v>
      </c>
      <c r="O23" s="12" t="n">
        <v>0.0</v>
      </c>
      <c r="P23" s="12" t="n">
        <v>0.0</v>
      </c>
      <c r="Q23" s="12" t="n">
        <v>0.0</v>
      </c>
      <c r="R23" s="12" t="n">
        <v>0.0</v>
      </c>
      <c r="S23" s="12" t="n">
        <v>0.0</v>
      </c>
      <c r="T23" s="12" t="n">
        <v>0.0</v>
      </c>
      <c r="U23" s="12" t="n">
        <v>0.0</v>
      </c>
      <c r="V23" s="12" t="n">
        <v>0.0</v>
      </c>
      <c r="W23" s="12" t="n">
        <v>0.0</v>
      </c>
      <c r="X23" s="12" t="n">
        <v>0.0</v>
      </c>
      <c r="Y23" s="12" t="n">
        <v>0.0</v>
      </c>
      <c r="Z23" s="12" t="n">
        <v>0.0</v>
      </c>
      <c r="AA23" s="12" t="n">
        <v>0.0</v>
      </c>
      <c r="AB23" s="12" t="n">
        <v>0.0</v>
      </c>
      <c r="AC23" s="12" t="n">
        <v>0.0</v>
      </c>
      <c r="AD23" s="10" t="n">
        <f t="shared" si="0"/>
        <v>1.0</v>
      </c>
      <c r="AE23" s="37">
        <v>0</v>
      </c>
    </row>
    <row r="24" spans="1:31" x14ac:dyDescent="0.2">
      <c r="A24" s="9" t="s">
        <v>24</v>
      </c>
      <c r="B24" s="9" t="s">
        <v>319</v>
      </c>
      <c r="C24" s="12" t="n">
        <v>0.0</v>
      </c>
      <c r="D24" s="12" t="n">
        <v>0.0</v>
      </c>
      <c r="E24" s="12" t="n">
        <v>0.0</v>
      </c>
      <c r="F24" s="12" t="n">
        <v>0.0</v>
      </c>
      <c r="G24" s="12" t="n">
        <v>0.0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0.0</v>
      </c>
      <c r="AB24" s="12" t="n">
        <v>0.0</v>
      </c>
      <c r="AC24" s="12" t="n">
        <v>0.0</v>
      </c>
      <c r="AD24" s="10" t="n">
        <f t="shared" si="0"/>
        <v>0.0</v>
      </c>
      <c r="AE24" s="37">
        <v>0</v>
      </c>
    </row>
    <row r="25" spans="1:31" x14ac:dyDescent="0.2">
      <c r="A25" s="9" t="s">
        <v>24</v>
      </c>
      <c r="B25" s="9" t="s">
        <v>318</v>
      </c>
      <c r="C25" s="12" t="n">
        <v>0.0</v>
      </c>
      <c r="D25" s="12" t="n">
        <v>0.0</v>
      </c>
      <c r="E25" s="12" t="n">
        <v>0.0</v>
      </c>
      <c r="F25" s="12" t="n">
        <v>0.0</v>
      </c>
      <c r="G25" s="12" t="n">
        <v>0.0</v>
      </c>
      <c r="H25" s="12" t="n">
        <v>0.0</v>
      </c>
      <c r="I25" s="12" t="n">
        <v>0.0</v>
      </c>
      <c r="J25" s="12" t="n">
        <v>0.0</v>
      </c>
      <c r="K25" s="12" t="n">
        <v>5.0</v>
      </c>
      <c r="L25" s="12" t="n">
        <v>0.0</v>
      </c>
      <c r="M25" s="12" t="n">
        <v>0.0</v>
      </c>
      <c r="N25" s="12" t="n">
        <v>1.0</v>
      </c>
      <c r="O25" s="12" t="n">
        <v>0.0</v>
      </c>
      <c r="P25" s="12" t="n">
        <v>1.0</v>
      </c>
      <c r="Q25" s="12" t="n">
        <v>0.0</v>
      </c>
      <c r="R25" s="12" t="n">
        <v>0.0</v>
      </c>
      <c r="S25" s="12" t="n">
        <v>0.0</v>
      </c>
      <c r="T25" s="12" t="n">
        <v>0.0</v>
      </c>
      <c r="U25" s="12" t="n">
        <v>0.0</v>
      </c>
      <c r="V25" s="12" t="n">
        <v>0.0</v>
      </c>
      <c r="W25" s="12" t="n">
        <v>0.0</v>
      </c>
      <c r="X25" s="12" t="n">
        <v>0.0</v>
      </c>
      <c r="Y25" s="12" t="n">
        <v>0.0</v>
      </c>
      <c r="Z25" s="12" t="n">
        <v>0.0</v>
      </c>
      <c r="AA25" s="12" t="n">
        <v>0.0</v>
      </c>
      <c r="AB25" s="12" t="n">
        <v>0.0</v>
      </c>
      <c r="AC25" s="12" t="n">
        <v>0.0</v>
      </c>
      <c r="AD25" s="10" t="n">
        <f t="shared" si="0"/>
        <v>7.0</v>
      </c>
      <c r="AE25" s="37">
        <v>0</v>
      </c>
    </row>
    <row r="26" spans="1:31" x14ac:dyDescent="0.2">
      <c r="A26" s="9" t="s">
        <v>26</v>
      </c>
      <c r="B26" s="9" t="s">
        <v>319</v>
      </c>
      <c r="C26" s="12" t="n">
        <v>14.0</v>
      </c>
      <c r="D26" s="12" t="n">
        <v>0.0</v>
      </c>
      <c r="E26" s="12" t="n">
        <v>0.0</v>
      </c>
      <c r="F26" s="12" t="n">
        <v>0.0</v>
      </c>
      <c r="G26" s="12" t="n">
        <v>0.0</v>
      </c>
      <c r="H26" s="12" t="n">
        <v>0.0</v>
      </c>
      <c r="I26" s="12" t="n">
        <v>0.0</v>
      </c>
      <c r="J26" s="12" t="n">
        <v>0.0</v>
      </c>
      <c r="K26" s="12" t="n">
        <v>0.0</v>
      </c>
      <c r="L26" s="12" t="n">
        <v>0.0</v>
      </c>
      <c r="M26" s="12" t="n">
        <v>0.0</v>
      </c>
      <c r="N26" s="12" t="n">
        <v>0.0</v>
      </c>
      <c r="O26" s="12" t="n">
        <v>0.0</v>
      </c>
      <c r="P26" s="12" t="n">
        <v>0.0</v>
      </c>
      <c r="Q26" s="12" t="n">
        <v>2.0</v>
      </c>
      <c r="R26" s="12" t="n">
        <v>0.0</v>
      </c>
      <c r="S26" s="12" t="n">
        <v>0.0</v>
      </c>
      <c r="T26" s="12" t="n">
        <v>0.0</v>
      </c>
      <c r="U26" s="12" t="n">
        <v>0.0</v>
      </c>
      <c r="V26" s="12" t="n">
        <v>0.0</v>
      </c>
      <c r="W26" s="12" t="n">
        <v>0.0</v>
      </c>
      <c r="X26" s="12" t="n">
        <v>0.0</v>
      </c>
      <c r="Y26" s="12" t="n">
        <v>0.0</v>
      </c>
      <c r="Z26" s="12" t="n">
        <v>0.0</v>
      </c>
      <c r="AA26" s="12" t="n">
        <v>0.0</v>
      </c>
      <c r="AB26" s="12" t="n">
        <v>0.0</v>
      </c>
      <c r="AC26" s="12" t="n">
        <v>0.0</v>
      </c>
      <c r="AD26" s="10" t="n">
        <f t="shared" si="0"/>
        <v>16.0</v>
      </c>
      <c r="AE26" s="37">
        <v>0</v>
      </c>
    </row>
    <row r="27" spans="1:31" x14ac:dyDescent="0.2">
      <c r="A27" s="9" t="s">
        <v>26</v>
      </c>
      <c r="B27" s="9" t="s">
        <v>318</v>
      </c>
      <c r="C27" s="12" t="n">
        <v>38.0</v>
      </c>
      <c r="D27" s="12" t="n">
        <v>0.0</v>
      </c>
      <c r="E27" s="12" t="n">
        <v>0.0</v>
      </c>
      <c r="F27" s="12" t="n">
        <v>0.0</v>
      </c>
      <c r="G27" s="12" t="n">
        <v>0.0</v>
      </c>
      <c r="H27" s="12" t="n">
        <v>0.0</v>
      </c>
      <c r="I27" s="12" t="n">
        <v>0.0</v>
      </c>
      <c r="J27" s="12" t="n">
        <v>0.0</v>
      </c>
      <c r="K27" s="12" t="n">
        <v>2.0</v>
      </c>
      <c r="L27" s="12" t="n">
        <v>0.0</v>
      </c>
      <c r="M27" s="12" t="n">
        <v>0.0</v>
      </c>
      <c r="N27" s="12" t="n">
        <v>1.0</v>
      </c>
      <c r="O27" s="12" t="n">
        <v>0.0</v>
      </c>
      <c r="P27" s="12" t="n">
        <v>29.0</v>
      </c>
      <c r="Q27" s="12" t="n">
        <v>1.0</v>
      </c>
      <c r="R27" s="12" t="n">
        <v>0.0</v>
      </c>
      <c r="S27" s="12" t="n">
        <v>0.0</v>
      </c>
      <c r="T27" s="12" t="n">
        <v>0.0</v>
      </c>
      <c r="U27" s="12" t="n">
        <v>0.0</v>
      </c>
      <c r="V27" s="12" t="n">
        <v>0.0</v>
      </c>
      <c r="W27" s="12" t="n">
        <v>0.0</v>
      </c>
      <c r="X27" s="12" t="n">
        <v>1.0</v>
      </c>
      <c r="Y27" s="12" t="n">
        <v>0.0</v>
      </c>
      <c r="Z27" s="12" t="n">
        <v>0.0</v>
      </c>
      <c r="AA27" s="12" t="n">
        <v>0.0</v>
      </c>
      <c r="AB27" s="12" t="n">
        <v>0.0</v>
      </c>
      <c r="AC27" s="12" t="n">
        <v>0.0</v>
      </c>
      <c r="AD27" s="10" t="n">
        <f t="shared" si="0"/>
        <v>72.0</v>
      </c>
      <c r="AE27" s="37">
        <v>0</v>
      </c>
    </row>
    <row r="28" spans="1:31" x14ac:dyDescent="0.2">
      <c r="A28" s="9" t="s">
        <v>28</v>
      </c>
      <c r="B28" s="9" t="s">
        <v>319</v>
      </c>
      <c r="C28" s="12" t="n">
        <v>59.0</v>
      </c>
      <c r="D28" s="12" t="n">
        <v>0.0</v>
      </c>
      <c r="E28" s="12" t="n">
        <v>0.0</v>
      </c>
      <c r="F28" s="12" t="n">
        <v>0.0</v>
      </c>
      <c r="G28" s="12" t="n">
        <v>0.0</v>
      </c>
      <c r="H28" s="12" t="n">
        <v>0.0</v>
      </c>
      <c r="I28" s="12" t="n">
        <v>0.0</v>
      </c>
      <c r="J28" s="12" t="n">
        <v>0.0</v>
      </c>
      <c r="K28" s="12" t="n">
        <v>3.0</v>
      </c>
      <c r="L28" s="12" t="n">
        <v>2.0</v>
      </c>
      <c r="M28" s="12" t="n">
        <v>0.0</v>
      </c>
      <c r="N28" s="12" t="n">
        <v>11.0</v>
      </c>
      <c r="O28" s="12" t="n">
        <v>0.0</v>
      </c>
      <c r="P28" s="12" t="n">
        <v>8.0</v>
      </c>
      <c r="Q28" s="12" t="n">
        <v>0.0</v>
      </c>
      <c r="R28" s="12" t="n">
        <v>0.0</v>
      </c>
      <c r="S28" s="12" t="n">
        <v>0.0</v>
      </c>
      <c r="T28" s="12" t="n">
        <v>0.0</v>
      </c>
      <c r="U28" s="12" t="n">
        <v>0.0</v>
      </c>
      <c r="V28" s="12" t="n">
        <v>0.0</v>
      </c>
      <c r="W28" s="12" t="n">
        <v>0.0</v>
      </c>
      <c r="X28" s="12" t="n">
        <v>0.0</v>
      </c>
      <c r="Y28" s="12" t="n">
        <v>0.0</v>
      </c>
      <c r="Z28" s="12" t="n">
        <v>0.0</v>
      </c>
      <c r="AA28" s="12" t="n">
        <v>0.0</v>
      </c>
      <c r="AB28" s="12" t="n">
        <v>0.0</v>
      </c>
      <c r="AC28" s="12" t="n">
        <v>0.0</v>
      </c>
      <c r="AD28" s="10" t="n">
        <f t="shared" si="0"/>
        <v>83.0</v>
      </c>
      <c r="AE28" s="37">
        <v>0</v>
      </c>
    </row>
    <row r="29" spans="1:31" x14ac:dyDescent="0.2">
      <c r="A29" s="9" t="s">
        <v>28</v>
      </c>
      <c r="B29" s="9" t="s">
        <v>318</v>
      </c>
      <c r="C29" s="12" t="n">
        <v>1.0</v>
      </c>
      <c r="D29" s="12" t="n">
        <v>0.0</v>
      </c>
      <c r="E29" s="12" t="n">
        <v>0.0</v>
      </c>
      <c r="F29" s="12" t="n">
        <v>0.0</v>
      </c>
      <c r="G29" s="12" t="n">
        <v>0.0</v>
      </c>
      <c r="H29" s="12" t="n">
        <v>0.0</v>
      </c>
      <c r="I29" s="12" t="n">
        <v>0.0</v>
      </c>
      <c r="J29" s="12" t="n">
        <v>0.0</v>
      </c>
      <c r="K29" s="12" t="n">
        <v>0.0</v>
      </c>
      <c r="L29" s="12" t="n">
        <v>0.0</v>
      </c>
      <c r="M29" s="12" t="n">
        <v>0.0</v>
      </c>
      <c r="N29" s="12" t="n">
        <v>0.0</v>
      </c>
      <c r="O29" s="12" t="n">
        <v>0.0</v>
      </c>
      <c r="P29" s="12" t="n">
        <v>6.0</v>
      </c>
      <c r="Q29" s="12" t="n">
        <v>0.0</v>
      </c>
      <c r="R29" s="12" t="n">
        <v>0.0</v>
      </c>
      <c r="S29" s="12" t="n">
        <v>0.0</v>
      </c>
      <c r="T29" s="12" t="n">
        <v>0.0</v>
      </c>
      <c r="U29" s="12" t="n">
        <v>0.0</v>
      </c>
      <c r="V29" s="12" t="n">
        <v>0.0</v>
      </c>
      <c r="W29" s="12" t="n">
        <v>0.0</v>
      </c>
      <c r="X29" s="12" t="n">
        <v>0.0</v>
      </c>
      <c r="Y29" s="12" t="n">
        <v>0.0</v>
      </c>
      <c r="Z29" s="12" t="n">
        <v>0.0</v>
      </c>
      <c r="AA29" s="12" t="n">
        <v>0.0</v>
      </c>
      <c r="AB29" s="12" t="n">
        <v>0.0</v>
      </c>
      <c r="AC29" s="12" t="n">
        <v>0.0</v>
      </c>
      <c r="AD29" s="10" t="n">
        <f t="shared" si="0"/>
        <v>7.0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1.0</v>
      </c>
      <c r="D32" s="12" t="n">
        <v>0.0</v>
      </c>
      <c r="E32" s="12" t="n">
        <v>0.0</v>
      </c>
      <c r="F32" s="12" t="n">
        <v>0.0</v>
      </c>
      <c r="G32" s="12" t="n">
        <v>0.0</v>
      </c>
      <c r="H32" s="12" t="n">
        <v>0.0</v>
      </c>
      <c r="I32" s="12" t="n">
        <v>0.0</v>
      </c>
      <c r="J32" s="12" t="n">
        <v>0.0</v>
      </c>
      <c r="K32" s="12" t="n">
        <v>0.0</v>
      </c>
      <c r="L32" s="12" t="n">
        <v>0.0</v>
      </c>
      <c r="M32" s="12" t="n">
        <v>0.0</v>
      </c>
      <c r="N32" s="12" t="n">
        <v>0.0</v>
      </c>
      <c r="O32" s="12" t="n">
        <v>0.0</v>
      </c>
      <c r="P32" s="12" t="n">
        <v>6.0</v>
      </c>
      <c r="Q32" s="12" t="n">
        <v>0.0</v>
      </c>
      <c r="R32" s="12" t="n">
        <v>0.0</v>
      </c>
      <c r="S32" s="12" t="n">
        <v>0.0</v>
      </c>
      <c r="T32" s="12" t="n">
        <v>0.0</v>
      </c>
      <c r="U32" s="12" t="n">
        <v>0.0</v>
      </c>
      <c r="V32" s="12" t="n">
        <v>0.0</v>
      </c>
      <c r="W32" s="12" t="n">
        <v>0.0</v>
      </c>
      <c r="X32" s="12" t="n">
        <v>0.0</v>
      </c>
      <c r="Y32" s="12" t="n">
        <v>0.0</v>
      </c>
      <c r="Z32" s="12" t="n">
        <v>0.0</v>
      </c>
      <c r="AA32" s="12" t="n">
        <v>0.0</v>
      </c>
      <c r="AB32" s="12" t="n">
        <v>0.0</v>
      </c>
      <c r="AC32" s="12" t="n">
        <v>0.0</v>
      </c>
      <c r="AD32" s="10" t="n">
        <f t="shared" si="0"/>
        <v>7.0</v>
      </c>
      <c r="AE32" s="37">
        <v>0</v>
      </c>
    </row>
    <row r="33" spans="1:31" x14ac:dyDescent="0.2">
      <c r="A33" s="9" t="s">
        <v>32</v>
      </c>
      <c r="B33" s="9" t="s">
        <v>318</v>
      </c>
      <c r="C33" s="12" t="n">
        <v>59.0</v>
      </c>
      <c r="D33" s="12" t="n">
        <v>0.0</v>
      </c>
      <c r="E33" s="12" t="n">
        <v>0.0</v>
      </c>
      <c r="F33" s="12" t="n">
        <v>0.0</v>
      </c>
      <c r="G33" s="12" t="n">
        <v>0.0</v>
      </c>
      <c r="H33" s="12" t="n">
        <v>0.0</v>
      </c>
      <c r="I33" s="12" t="n">
        <v>0.0</v>
      </c>
      <c r="J33" s="12" t="n">
        <v>0.0</v>
      </c>
      <c r="K33" s="12" t="n">
        <v>3.0</v>
      </c>
      <c r="L33" s="12" t="n">
        <v>2.0</v>
      </c>
      <c r="M33" s="12" t="n">
        <v>0.0</v>
      </c>
      <c r="N33" s="12" t="n">
        <v>11.0</v>
      </c>
      <c r="O33" s="12" t="n">
        <v>0.0</v>
      </c>
      <c r="P33" s="12" t="n">
        <v>8.0</v>
      </c>
      <c r="Q33" s="12" t="n">
        <v>0.0</v>
      </c>
      <c r="R33" s="12" t="n">
        <v>0.0</v>
      </c>
      <c r="S33" s="12" t="n">
        <v>0.0</v>
      </c>
      <c r="T33" s="12" t="n">
        <v>0.0</v>
      </c>
      <c r="U33" s="12" t="n">
        <v>0.0</v>
      </c>
      <c r="V33" s="12" t="n">
        <v>0.0</v>
      </c>
      <c r="W33" s="12" t="n">
        <v>0.0</v>
      </c>
      <c r="X33" s="12" t="n">
        <v>0.0</v>
      </c>
      <c r="Y33" s="12" t="n">
        <v>0.0</v>
      </c>
      <c r="Z33" s="12" t="n">
        <v>0.0</v>
      </c>
      <c r="AA33" s="12" t="n">
        <v>0.0</v>
      </c>
      <c r="AB33" s="12" t="n">
        <v>0.0</v>
      </c>
      <c r="AC33" s="12" t="n">
        <v>0.0</v>
      </c>
      <c r="AD33" s="10" t="n">
        <f t="shared" si="0"/>
        <v>83.0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0.0</v>
      </c>
      <c r="D35" s="12" t="n">
        <v>0.0</v>
      </c>
      <c r="E35" s="12" t="n">
        <v>0.0</v>
      </c>
      <c r="F35" s="12" t="n">
        <v>0.0</v>
      </c>
      <c r="G35" s="12" t="n">
        <v>0.0</v>
      </c>
      <c r="H35" s="12" t="n">
        <v>0.0</v>
      </c>
      <c r="I35" s="12" t="n">
        <v>0.0</v>
      </c>
      <c r="J35" s="12" t="n">
        <v>0.0</v>
      </c>
      <c r="K35" s="12" t="n">
        <v>0.0</v>
      </c>
      <c r="L35" s="12" t="n">
        <v>0.0</v>
      </c>
      <c r="M35" s="12" t="n">
        <v>0.0</v>
      </c>
      <c r="N35" s="12" t="n">
        <v>0.0</v>
      </c>
      <c r="O35" s="12" t="n">
        <v>0.0</v>
      </c>
      <c r="P35" s="12" t="n">
        <v>0.0</v>
      </c>
      <c r="Q35" s="12" t="n">
        <v>0.0</v>
      </c>
      <c r="R35" s="12" t="n">
        <v>0.0</v>
      </c>
      <c r="S35" s="12" t="n">
        <v>0.0</v>
      </c>
      <c r="T35" s="12" t="n">
        <v>0.0</v>
      </c>
      <c r="U35" s="12" t="n">
        <v>0.0</v>
      </c>
      <c r="V35" s="12" t="n">
        <v>0.0</v>
      </c>
      <c r="W35" s="12" t="n">
        <v>0.0</v>
      </c>
      <c r="X35" s="12" t="n">
        <v>0.0</v>
      </c>
      <c r="Y35" s="12" t="n">
        <v>0.0</v>
      </c>
      <c r="Z35" s="12" t="n">
        <v>0.0</v>
      </c>
      <c r="AA35" s="12" t="n">
        <v>0.0</v>
      </c>
      <c r="AB35" s="12" t="n">
        <v>0.0</v>
      </c>
      <c r="AC35" s="12" t="n">
        <v>0.0</v>
      </c>
      <c r="AD35" s="10" t="n">
        <f t="shared" si="0"/>
        <v>0.0</v>
      </c>
      <c r="AE35" s="37">
        <v>0</v>
      </c>
    </row>
    <row r="36" spans="1:31" x14ac:dyDescent="0.2">
      <c r="A36" s="9" t="s">
        <v>36</v>
      </c>
      <c r="B36" s="9" t="s">
        <v>319</v>
      </c>
      <c r="C36" s="12" t="n">
        <v>1.0</v>
      </c>
      <c r="D36" s="12" t="n">
        <v>0.0</v>
      </c>
      <c r="E36" s="12" t="n">
        <v>0.0</v>
      </c>
      <c r="F36" s="12" t="n">
        <v>0.0</v>
      </c>
      <c r="G36" s="12" t="n">
        <v>0.0</v>
      </c>
      <c r="H36" s="12" t="n">
        <v>0.0</v>
      </c>
      <c r="I36" s="12" t="n">
        <v>0.0</v>
      </c>
      <c r="J36" s="12" t="n">
        <v>0.0</v>
      </c>
      <c r="K36" s="12" t="n">
        <v>0.0</v>
      </c>
      <c r="L36" s="12" t="n">
        <v>0.0</v>
      </c>
      <c r="M36" s="12" t="n">
        <v>0.0</v>
      </c>
      <c r="N36" s="12" t="n">
        <v>0.0</v>
      </c>
      <c r="O36" s="12" t="n">
        <v>0.0</v>
      </c>
      <c r="P36" s="12" t="n">
        <v>7.0</v>
      </c>
      <c r="Q36" s="12" t="n">
        <v>0.0</v>
      </c>
      <c r="R36" s="12" t="n">
        <v>0.0</v>
      </c>
      <c r="S36" s="12" t="n">
        <v>0.0</v>
      </c>
      <c r="T36" s="12" t="n">
        <v>0.0</v>
      </c>
      <c r="U36" s="12" t="n">
        <v>0.0</v>
      </c>
      <c r="V36" s="12" t="n">
        <v>0.0</v>
      </c>
      <c r="W36" s="12" t="n">
        <v>0.0</v>
      </c>
      <c r="X36" s="12" t="n">
        <v>0.0</v>
      </c>
      <c r="Y36" s="12" t="n">
        <v>0.0</v>
      </c>
      <c r="Z36" s="12" t="n">
        <v>0.0</v>
      </c>
      <c r="AA36" s="12" t="n">
        <v>0.0</v>
      </c>
      <c r="AB36" s="12" t="n">
        <v>0.0</v>
      </c>
      <c r="AC36" s="12" t="n">
        <v>0.0</v>
      </c>
      <c r="AD36" s="10" t="n">
        <f t="shared" si="0"/>
        <v>8.0</v>
      </c>
      <c r="AE36" s="37">
        <v>0</v>
      </c>
    </row>
    <row r="37" spans="1:31" x14ac:dyDescent="0.2">
      <c r="A37" s="9" t="s">
        <v>36</v>
      </c>
      <c r="B37" s="9" t="s">
        <v>318</v>
      </c>
      <c r="C37" s="12" t="n">
        <v>55.0</v>
      </c>
      <c r="D37" s="12" t="n">
        <v>0.0</v>
      </c>
      <c r="E37" s="12" t="n">
        <v>0.0</v>
      </c>
      <c r="F37" s="12" t="n">
        <v>0.0</v>
      </c>
      <c r="G37" s="12" t="n">
        <v>0.0</v>
      </c>
      <c r="H37" s="12" t="n">
        <v>0.0</v>
      </c>
      <c r="I37" s="12" t="n">
        <v>0.0</v>
      </c>
      <c r="J37" s="12" t="n">
        <v>0.0</v>
      </c>
      <c r="K37" s="12" t="n">
        <v>3.0</v>
      </c>
      <c r="L37" s="12" t="n">
        <v>2.0</v>
      </c>
      <c r="M37" s="12" t="n">
        <v>0.0</v>
      </c>
      <c r="N37" s="12" t="n">
        <v>10.0</v>
      </c>
      <c r="O37" s="12" t="n">
        <v>0.0</v>
      </c>
      <c r="P37" s="12" t="n">
        <v>6.0</v>
      </c>
      <c r="Q37" s="12" t="n">
        <v>0.0</v>
      </c>
      <c r="R37" s="12" t="n">
        <v>0.0</v>
      </c>
      <c r="S37" s="12" t="n">
        <v>0.0</v>
      </c>
      <c r="T37" s="12" t="n">
        <v>0.0</v>
      </c>
      <c r="U37" s="12" t="n">
        <v>0.0</v>
      </c>
      <c r="V37" s="12" t="n">
        <v>0.0</v>
      </c>
      <c r="W37" s="12" t="n">
        <v>0.0</v>
      </c>
      <c r="X37" s="12" t="n">
        <v>0.0</v>
      </c>
      <c r="Y37" s="12" t="n">
        <v>0.0</v>
      </c>
      <c r="Z37" s="12" t="n">
        <v>0.0</v>
      </c>
      <c r="AA37" s="12" t="n">
        <v>0.0</v>
      </c>
      <c r="AB37" s="12" t="n">
        <v>0.0</v>
      </c>
      <c r="AC37" s="12" t="n">
        <v>0.0</v>
      </c>
      <c r="AD37" s="10" t="n">
        <f t="shared" si="0"/>
        <v>76.0</v>
      </c>
      <c r="AE37" s="37">
        <v>0</v>
      </c>
    </row>
    <row r="38" spans="1:31" x14ac:dyDescent="0.2">
      <c r="A38" s="9" t="s">
        <v>38</v>
      </c>
      <c r="B38" s="9" t="s">
        <v>319</v>
      </c>
      <c r="C38" s="12" t="n">
        <v>0.0</v>
      </c>
      <c r="D38" s="12" t="n">
        <v>0.0</v>
      </c>
      <c r="E38" s="12" t="n">
        <v>0.0</v>
      </c>
      <c r="F38" s="12" t="n">
        <v>0.0</v>
      </c>
      <c r="G38" s="12" t="n">
        <v>0.0</v>
      </c>
      <c r="H38" s="12" t="n">
        <v>0.0</v>
      </c>
      <c r="I38" s="12" t="n">
        <v>0.0</v>
      </c>
      <c r="J38" s="12" t="n">
        <v>0.0</v>
      </c>
      <c r="K38" s="12" t="n">
        <v>0.0</v>
      </c>
      <c r="L38" s="12" t="n">
        <v>0.0</v>
      </c>
      <c r="M38" s="12" t="n">
        <v>0.0</v>
      </c>
      <c r="N38" s="12" t="n">
        <v>0.0</v>
      </c>
      <c r="O38" s="12" t="n">
        <v>0.0</v>
      </c>
      <c r="P38" s="12" t="n">
        <v>6.0</v>
      </c>
      <c r="Q38" s="12" t="n">
        <v>0.0</v>
      </c>
      <c r="R38" s="12" t="n">
        <v>0.0</v>
      </c>
      <c r="S38" s="12" t="n">
        <v>0.0</v>
      </c>
      <c r="T38" s="12" t="n">
        <v>0.0</v>
      </c>
      <c r="U38" s="12" t="n">
        <v>0.0</v>
      </c>
      <c r="V38" s="12" t="n">
        <v>0.0</v>
      </c>
      <c r="W38" s="12" t="n">
        <v>0.0</v>
      </c>
      <c r="X38" s="12" t="n">
        <v>0.0</v>
      </c>
      <c r="Y38" s="12" t="n">
        <v>0.0</v>
      </c>
      <c r="Z38" s="12" t="n">
        <v>0.0</v>
      </c>
      <c r="AA38" s="12" t="n">
        <v>0.0</v>
      </c>
      <c r="AB38" s="12" t="n">
        <v>0.0</v>
      </c>
      <c r="AC38" s="12" t="n">
        <v>0.0</v>
      </c>
      <c r="AD38" s="10" t="n">
        <f t="shared" si="0"/>
        <v>6.0</v>
      </c>
      <c r="AE38" s="37">
        <v>0</v>
      </c>
    </row>
    <row r="39" spans="1:31" x14ac:dyDescent="0.2">
      <c r="A39" s="9" t="s">
        <v>38</v>
      </c>
      <c r="B39" s="9" t="s">
        <v>318</v>
      </c>
      <c r="C39" s="12" t="n">
        <v>46.0</v>
      </c>
      <c r="D39" s="12" t="n">
        <v>0.0</v>
      </c>
      <c r="E39" s="12" t="n">
        <v>0.0</v>
      </c>
      <c r="F39" s="12" t="n">
        <v>0.0</v>
      </c>
      <c r="G39" s="12" t="n">
        <v>0.0</v>
      </c>
      <c r="H39" s="12" t="n">
        <v>0.0</v>
      </c>
      <c r="I39" s="12" t="n">
        <v>0.0</v>
      </c>
      <c r="J39" s="12" t="n">
        <v>0.0</v>
      </c>
      <c r="K39" s="12" t="n">
        <v>3.0</v>
      </c>
      <c r="L39" s="12" t="n">
        <v>2.0</v>
      </c>
      <c r="M39" s="12" t="n">
        <v>0.0</v>
      </c>
      <c r="N39" s="12" t="n">
        <v>9.0</v>
      </c>
      <c r="O39" s="12" t="n">
        <v>0.0</v>
      </c>
      <c r="P39" s="12" t="n">
        <v>5.0</v>
      </c>
      <c r="Q39" s="12" t="n">
        <v>0.0</v>
      </c>
      <c r="R39" s="12" t="n">
        <v>0.0</v>
      </c>
      <c r="S39" s="12" t="n">
        <v>0.0</v>
      </c>
      <c r="T39" s="12" t="n">
        <v>0.0</v>
      </c>
      <c r="U39" s="12" t="n">
        <v>0.0</v>
      </c>
      <c r="V39" s="12" t="n">
        <v>0.0</v>
      </c>
      <c r="W39" s="12" t="n">
        <v>0.0</v>
      </c>
      <c r="X39" s="12" t="n">
        <v>0.0</v>
      </c>
      <c r="Y39" s="12" t="n">
        <v>0.0</v>
      </c>
      <c r="Z39" s="12" t="n">
        <v>0.0</v>
      </c>
      <c r="AA39" s="12" t="n">
        <v>0.0</v>
      </c>
      <c r="AB39" s="12" t="n">
        <v>0.0</v>
      </c>
      <c r="AC39" s="12" t="n">
        <v>0.0</v>
      </c>
      <c r="AD39" s="10" t="n">
        <f t="shared" si="0"/>
        <v>65.0</v>
      </c>
      <c r="AE39" s="37">
        <v>0</v>
      </c>
    </row>
    <row r="40" spans="1:31" x14ac:dyDescent="0.2">
      <c r="A40" s="9" t="s">
        <v>40</v>
      </c>
      <c r="B40" s="9" t="s">
        <v>319</v>
      </c>
      <c r="C40" s="12" t="n">
        <v>1.0</v>
      </c>
      <c r="D40" s="12" t="n">
        <v>0.0</v>
      </c>
      <c r="E40" s="12" t="n">
        <v>0.0</v>
      </c>
      <c r="F40" s="12" t="n">
        <v>0.0</v>
      </c>
      <c r="G40" s="12" t="n">
        <v>0.0</v>
      </c>
      <c r="H40" s="12" t="n">
        <v>0.0</v>
      </c>
      <c r="I40" s="12" t="n">
        <v>0.0</v>
      </c>
      <c r="J40" s="12" t="n">
        <v>0.0</v>
      </c>
      <c r="K40" s="12" t="n">
        <v>0.0</v>
      </c>
      <c r="L40" s="12" t="n">
        <v>0.0</v>
      </c>
      <c r="M40" s="12" t="n">
        <v>0.0</v>
      </c>
      <c r="N40" s="12" t="n">
        <v>0.0</v>
      </c>
      <c r="O40" s="12" t="n">
        <v>0.0</v>
      </c>
      <c r="P40" s="12" t="n">
        <v>1.0</v>
      </c>
      <c r="Q40" s="12" t="n">
        <v>0.0</v>
      </c>
      <c r="R40" s="12" t="n">
        <v>0.0</v>
      </c>
      <c r="S40" s="12" t="n">
        <v>0.0</v>
      </c>
      <c r="T40" s="12" t="n">
        <v>0.0</v>
      </c>
      <c r="U40" s="12" t="n">
        <v>0.0</v>
      </c>
      <c r="V40" s="12" t="n">
        <v>0.0</v>
      </c>
      <c r="W40" s="12" t="n">
        <v>0.0</v>
      </c>
      <c r="X40" s="12" t="n">
        <v>0.0</v>
      </c>
      <c r="Y40" s="12" t="n">
        <v>0.0</v>
      </c>
      <c r="Z40" s="12" t="n">
        <v>0.0</v>
      </c>
      <c r="AA40" s="12" t="n">
        <v>0.0</v>
      </c>
      <c r="AB40" s="12" t="n">
        <v>0.0</v>
      </c>
      <c r="AC40" s="12" t="n">
        <v>0.0</v>
      </c>
      <c r="AD40" s="10" t="n">
        <f t="shared" si="0"/>
        <v>2.0</v>
      </c>
      <c r="AE40" s="37">
        <v>0</v>
      </c>
    </row>
    <row r="41" spans="1:31" x14ac:dyDescent="0.2">
      <c r="A41" s="9" t="s">
        <v>40</v>
      </c>
      <c r="B41" s="9" t="s">
        <v>318</v>
      </c>
      <c r="C41" s="12" t="n">
        <v>9.0</v>
      </c>
      <c r="D41" s="12" t="n">
        <v>0.0</v>
      </c>
      <c r="E41" s="12" t="n">
        <v>0.0</v>
      </c>
      <c r="F41" s="12" t="n">
        <v>0.0</v>
      </c>
      <c r="G41" s="12" t="n">
        <v>0.0</v>
      </c>
      <c r="H41" s="12" t="n">
        <v>0.0</v>
      </c>
      <c r="I41" s="12" t="n">
        <v>0.0</v>
      </c>
      <c r="J41" s="12" t="n">
        <v>0.0</v>
      </c>
      <c r="K41" s="12" t="n">
        <v>0.0</v>
      </c>
      <c r="L41" s="12" t="n">
        <v>0.0</v>
      </c>
      <c r="M41" s="12" t="n">
        <v>0.0</v>
      </c>
      <c r="N41" s="12" t="n">
        <v>1.0</v>
      </c>
      <c r="O41" s="12" t="n">
        <v>0.0</v>
      </c>
      <c r="P41" s="12" t="n">
        <v>1.0</v>
      </c>
      <c r="Q41" s="12" t="n">
        <v>0.0</v>
      </c>
      <c r="R41" s="12" t="n">
        <v>0.0</v>
      </c>
      <c r="S41" s="12" t="n">
        <v>0.0</v>
      </c>
      <c r="T41" s="12" t="n">
        <v>0.0</v>
      </c>
      <c r="U41" s="12" t="n">
        <v>0.0</v>
      </c>
      <c r="V41" s="12" t="n">
        <v>0.0</v>
      </c>
      <c r="W41" s="12" t="n">
        <v>0.0</v>
      </c>
      <c r="X41" s="12" t="n">
        <v>0.0</v>
      </c>
      <c r="Y41" s="12" t="n">
        <v>0.0</v>
      </c>
      <c r="Z41" s="12" t="n">
        <v>0.0</v>
      </c>
      <c r="AA41" s="12" t="n">
        <v>0.0</v>
      </c>
      <c r="AB41" s="12" t="n">
        <v>0.0</v>
      </c>
      <c r="AC41" s="12" t="n">
        <v>0.0</v>
      </c>
      <c r="AD41" s="10" t="n">
        <f t="shared" si="0"/>
        <v>11.0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1.0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1.0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1.0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1.0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0.0</v>
      </c>
      <c r="Z50" s="12" t="n">
        <v>0.0</v>
      </c>
      <c r="AA50" s="12" t="n">
        <v>0.0</v>
      </c>
      <c r="AB50" s="12" t="n">
        <v>0.0</v>
      </c>
      <c r="AC50" s="12" t="n">
        <v>0.0</v>
      </c>
      <c r="AD50" s="10" t="n">
        <f t="shared" si="0"/>
        <v>0.0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21.0</v>
      </c>
      <c r="D52" s="12" t="n">
        <v>0.0</v>
      </c>
      <c r="E52" s="12" t="n">
        <v>0.0</v>
      </c>
      <c r="F52" s="12" t="n">
        <v>0.0</v>
      </c>
      <c r="G52" s="12" t="n">
        <v>0.0</v>
      </c>
      <c r="H52" s="12" t="n">
        <v>0.0</v>
      </c>
      <c r="I52" s="12" t="n">
        <v>0.0</v>
      </c>
      <c r="J52" s="12" t="n">
        <v>0.0</v>
      </c>
      <c r="K52" s="12" t="n">
        <v>1.0</v>
      </c>
      <c r="L52" s="12" t="n">
        <v>1.0</v>
      </c>
      <c r="M52" s="12" t="n">
        <v>0.0</v>
      </c>
      <c r="N52" s="12" t="n">
        <v>0.0</v>
      </c>
      <c r="O52" s="12" t="n">
        <v>0.0</v>
      </c>
      <c r="P52" s="12" t="n">
        <v>0.0</v>
      </c>
      <c r="Q52" s="12" t="n">
        <v>0.0</v>
      </c>
      <c r="R52" s="12" t="n">
        <v>0.0</v>
      </c>
      <c r="S52" s="12" t="n">
        <v>0.0</v>
      </c>
      <c r="T52" s="12" t="n">
        <v>0.0</v>
      </c>
      <c r="U52" s="12" t="n">
        <v>0.0</v>
      </c>
      <c r="V52" s="12" t="n">
        <v>0.0</v>
      </c>
      <c r="W52" s="12" t="n">
        <v>0.0</v>
      </c>
      <c r="X52" s="12" t="n">
        <v>0.0</v>
      </c>
      <c r="Y52" s="12" t="n">
        <v>0.0</v>
      </c>
      <c r="Z52" s="12" t="n">
        <v>0.0</v>
      </c>
      <c r="AA52" s="12" t="n">
        <v>0.0</v>
      </c>
      <c r="AB52" s="12" t="n">
        <v>0.0</v>
      </c>
      <c r="AC52" s="12" t="n">
        <v>0.0</v>
      </c>
      <c r="AD52" s="10" t="n">
        <f t="shared" si="0"/>
        <v>23.0</v>
      </c>
      <c r="AE52" s="37">
        <v>0</v>
      </c>
    </row>
    <row r="53" spans="1:31" x14ac:dyDescent="0.2">
      <c r="A53" s="3" t="s">
        <v>360</v>
      </c>
      <c r="B53" s="9" t="s">
        <v>318</v>
      </c>
      <c r="C53" s="12" t="n">
        <v>0.0</v>
      </c>
      <c r="D53" s="12" t="n">
        <v>0.0</v>
      </c>
      <c r="E53" s="12" t="n">
        <v>0.0</v>
      </c>
      <c r="F53" s="12" t="n">
        <v>0.0</v>
      </c>
      <c r="G53" s="12" t="n">
        <v>0.0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0.0</v>
      </c>
      <c r="AE53" s="37">
        <v>0</v>
      </c>
    </row>
    <row r="54" spans="1:31" x14ac:dyDescent="0.2">
      <c r="A54" s="3" t="s">
        <v>361</v>
      </c>
      <c r="B54" s="9" t="s">
        <v>319</v>
      </c>
      <c r="C54" s="12" t="n">
        <v>0.0</v>
      </c>
      <c r="D54" s="12" t="n">
        <v>0.0</v>
      </c>
      <c r="E54" s="12" t="n">
        <v>0.0</v>
      </c>
      <c r="F54" s="12" t="n">
        <v>0.0</v>
      </c>
      <c r="G54" s="12" t="n">
        <v>0.0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0.0</v>
      </c>
      <c r="AE54" s="37">
        <v>0</v>
      </c>
    </row>
    <row r="55" spans="1:31" x14ac:dyDescent="0.2">
      <c r="A55" s="3" t="s">
        <v>361</v>
      </c>
      <c r="B55" s="9" t="s">
        <v>318</v>
      </c>
      <c r="C55" s="12" t="n">
        <v>15.0</v>
      </c>
      <c r="D55" s="12" t="n">
        <v>0.0</v>
      </c>
      <c r="E55" s="12" t="n">
        <v>0.0</v>
      </c>
      <c r="F55" s="12" t="n">
        <v>0.0</v>
      </c>
      <c r="G55" s="12" t="n">
        <v>0.0</v>
      </c>
      <c r="H55" s="12" t="n">
        <v>0.0</v>
      </c>
      <c r="I55" s="12" t="n">
        <v>0.0</v>
      </c>
      <c r="J55" s="12" t="n">
        <v>0.0</v>
      </c>
      <c r="K55" s="12" t="n">
        <v>1.0</v>
      </c>
      <c r="L55" s="12" t="n">
        <v>1.0</v>
      </c>
      <c r="M55" s="12" t="n">
        <v>0.0</v>
      </c>
      <c r="N55" s="12" t="n">
        <v>0.0</v>
      </c>
      <c r="O55" s="12" t="n">
        <v>0.0</v>
      </c>
      <c r="P55" s="12" t="n">
        <v>0.0</v>
      </c>
      <c r="Q55" s="12" t="n">
        <v>0.0</v>
      </c>
      <c r="R55" s="12" t="n">
        <v>0.0</v>
      </c>
      <c r="S55" s="12" t="n">
        <v>0.0</v>
      </c>
      <c r="T55" s="12" t="n">
        <v>0.0</v>
      </c>
      <c r="U55" s="12" t="n">
        <v>0.0</v>
      </c>
      <c r="V55" s="12" t="n">
        <v>0.0</v>
      </c>
      <c r="W55" s="12" t="n">
        <v>0.0</v>
      </c>
      <c r="X55" s="12" t="n">
        <v>0.0</v>
      </c>
      <c r="Y55" s="12" t="n">
        <v>0.0</v>
      </c>
      <c r="Z55" s="12" t="n">
        <v>0.0</v>
      </c>
      <c r="AA55" s="12" t="n">
        <v>0.0</v>
      </c>
      <c r="AB55" s="12" t="n">
        <v>0.0</v>
      </c>
      <c r="AC55" s="12" t="n">
        <v>0.0</v>
      </c>
      <c r="AD55" s="10" t="n">
        <f t="shared" si="0"/>
        <v>17.0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1.0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1.0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0.0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0.0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1.0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1.0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3.0</v>
      </c>
      <c r="D66" s="12" t="n">
        <v>0.0</v>
      </c>
      <c r="E66" s="12" t="n">
        <v>0.0</v>
      </c>
      <c r="F66" s="12" t="n">
        <v>0.0</v>
      </c>
      <c r="G66" s="12" t="n">
        <v>0.0</v>
      </c>
      <c r="H66" s="12" t="n">
        <v>0.0</v>
      </c>
      <c r="I66" s="12" t="n">
        <v>0.0</v>
      </c>
      <c r="J66" s="12" t="n">
        <v>0.0</v>
      </c>
      <c r="K66" s="12" t="n">
        <v>0.0</v>
      </c>
      <c r="L66" s="12" t="n">
        <v>0.0</v>
      </c>
      <c r="M66" s="12" t="n">
        <v>0.0</v>
      </c>
      <c r="N66" s="12" t="n">
        <v>0.0</v>
      </c>
      <c r="O66" s="12" t="n">
        <v>0.0</v>
      </c>
      <c r="P66" s="12" t="n">
        <v>0.0</v>
      </c>
      <c r="Q66" s="12" t="n">
        <v>0.0</v>
      </c>
      <c r="R66" s="12" t="n">
        <v>0.0</v>
      </c>
      <c r="S66" s="12" t="n">
        <v>0.0</v>
      </c>
      <c r="T66" s="12" t="n">
        <v>0.0</v>
      </c>
      <c r="U66" s="12" t="n">
        <v>0.0</v>
      </c>
      <c r="V66" s="12" t="n">
        <v>0.0</v>
      </c>
      <c r="W66" s="12" t="n">
        <v>0.0</v>
      </c>
      <c r="X66" s="12" t="n">
        <v>0.0</v>
      </c>
      <c r="Y66" s="12" t="n">
        <v>0.0</v>
      </c>
      <c r="Z66" s="12" t="n">
        <v>0.0</v>
      </c>
      <c r="AA66" s="12" t="n">
        <v>0.0</v>
      </c>
      <c r="AB66" s="12" t="n">
        <v>0.0</v>
      </c>
      <c r="AC66" s="12" t="n">
        <v>0.0</v>
      </c>
      <c r="AD66" s="10" t="n">
        <f t="shared" si="0"/>
        <v>3.0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0.0</v>
      </c>
      <c r="D73" s="12" t="n">
        <v>0.0</v>
      </c>
      <c r="E73" s="12" t="n">
        <v>0.0</v>
      </c>
      <c r="F73" s="12" t="n">
        <v>0.0</v>
      </c>
      <c r="G73" s="12" t="n">
        <v>0.0</v>
      </c>
      <c r="H73" s="12" t="n">
        <v>0.0</v>
      </c>
      <c r="I73" s="12" t="n">
        <v>0.0</v>
      </c>
      <c r="J73" s="12" t="n">
        <v>0.0</v>
      </c>
      <c r="K73" s="12" t="n">
        <v>0.0</v>
      </c>
      <c r="L73" s="12" t="n">
        <v>0.0</v>
      </c>
      <c r="M73" s="12" t="n">
        <v>0.0</v>
      </c>
      <c r="N73" s="12" t="n">
        <v>0.0</v>
      </c>
      <c r="O73" s="12" t="n">
        <v>0.0</v>
      </c>
      <c r="P73" s="12" t="n">
        <v>0.0</v>
      </c>
      <c r="Q73" s="12" t="n">
        <v>0.0</v>
      </c>
      <c r="R73" s="12" t="n">
        <v>0.0</v>
      </c>
      <c r="S73" s="12" t="n">
        <v>0.0</v>
      </c>
      <c r="T73" s="12" t="n">
        <v>0.0</v>
      </c>
      <c r="U73" s="12" t="n">
        <v>0.0</v>
      </c>
      <c r="V73" s="12" t="n">
        <v>0.0</v>
      </c>
      <c r="W73" s="12" t="n">
        <v>0.0</v>
      </c>
      <c r="X73" s="12" t="n">
        <v>0.0</v>
      </c>
      <c r="Y73" s="12" t="n">
        <v>0.0</v>
      </c>
      <c r="Z73" s="12" t="n">
        <v>0.0</v>
      </c>
      <c r="AA73" s="12" t="n">
        <v>0.0</v>
      </c>
      <c r="AB73" s="12" t="n">
        <v>0.0</v>
      </c>
      <c r="AC73" s="12" t="n">
        <v>0.0</v>
      </c>
      <c r="AD73" s="10" t="n">
        <f t="shared" si="0"/>
        <v>0.0</v>
      </c>
      <c r="AE73" s="37">
        <v>0</v>
      </c>
    </row>
    <row r="74" spans="1:31" x14ac:dyDescent="0.2">
      <c r="A74" s="9" t="s">
        <v>65</v>
      </c>
      <c r="B74" s="9" t="s">
        <v>319</v>
      </c>
      <c r="C74" s="12" t="n">
        <v>0.0</v>
      </c>
      <c r="D74" s="12" t="n">
        <v>0.0</v>
      </c>
      <c r="E74" s="12" t="n">
        <v>0.0</v>
      </c>
      <c r="F74" s="12" t="n">
        <v>0.0</v>
      </c>
      <c r="G74" s="12" t="n">
        <v>0.0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0.0</v>
      </c>
      <c r="AE74" s="37">
        <v>0</v>
      </c>
    </row>
    <row r="75" spans="1:31" x14ac:dyDescent="0.2">
      <c r="A75" s="9" t="s">
        <v>65</v>
      </c>
      <c r="B75" s="9" t="s">
        <v>318</v>
      </c>
      <c r="C75" s="12" t="n">
        <v>0.0</v>
      </c>
      <c r="D75" s="12" t="n">
        <v>0.0</v>
      </c>
      <c r="E75" s="12" t="n">
        <v>0.0</v>
      </c>
      <c r="F75" s="12" t="n">
        <v>0.0</v>
      </c>
      <c r="G75" s="12" t="n">
        <v>0.0</v>
      </c>
      <c r="H75" s="12" t="n">
        <v>0.0</v>
      </c>
      <c r="I75" s="12" t="n">
        <v>0.0</v>
      </c>
      <c r="J75" s="12" t="n">
        <v>0.0</v>
      </c>
      <c r="K75" s="12" t="n">
        <v>0.0</v>
      </c>
      <c r="L75" s="12" t="n">
        <v>0.0</v>
      </c>
      <c r="M75" s="12" t="n">
        <v>0.0</v>
      </c>
      <c r="N75" s="12" t="n">
        <v>0.0</v>
      </c>
      <c r="O75" s="12" t="n">
        <v>0.0</v>
      </c>
      <c r="P75" s="12" t="n">
        <v>0.0</v>
      </c>
      <c r="Q75" s="12" t="n">
        <v>0.0</v>
      </c>
      <c r="R75" s="12" t="n">
        <v>0.0</v>
      </c>
      <c r="S75" s="12" t="n">
        <v>0.0</v>
      </c>
      <c r="T75" s="12" t="n">
        <v>0.0</v>
      </c>
      <c r="U75" s="12" t="n">
        <v>0.0</v>
      </c>
      <c r="V75" s="12" t="n">
        <v>0.0</v>
      </c>
      <c r="W75" s="12" t="n">
        <v>0.0</v>
      </c>
      <c r="X75" s="12" t="n">
        <v>0.0</v>
      </c>
      <c r="Y75" s="12" t="n">
        <v>0.0</v>
      </c>
      <c r="Z75" s="12" t="n">
        <v>0.0</v>
      </c>
      <c r="AA75" s="12" t="n">
        <v>0.0</v>
      </c>
      <c r="AB75" s="12" t="n">
        <v>0.0</v>
      </c>
      <c r="AC75" s="12" t="n">
        <v>0.0</v>
      </c>
      <c r="AD75" s="10" t="n">
        <f t="shared" ref="AD75:AD218" si="1">SUM(C75:AC75)</f>
        <v>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1.0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1.0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1.0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1.0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0.0</v>
      </c>
      <c r="D82" s="12" t="n">
        <v>0.0</v>
      </c>
      <c r="E82" s="12" t="n">
        <v>0.0</v>
      </c>
      <c r="F82" s="12" t="n">
        <v>0.0</v>
      </c>
      <c r="G82" s="12" t="n">
        <v>0.0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0.0</v>
      </c>
      <c r="AC82" s="12" t="n">
        <v>0.0</v>
      </c>
      <c r="AD82" s="10" t="n">
        <f t="shared" si="1"/>
        <v>0.0</v>
      </c>
      <c r="AE82" s="37">
        <v>0</v>
      </c>
    </row>
    <row r="83" spans="1:31" x14ac:dyDescent="0.2">
      <c r="A83" s="9" t="s">
        <v>73</v>
      </c>
      <c r="B83" s="9" t="s">
        <v>318</v>
      </c>
      <c r="C83" s="12" t="n">
        <v>0.0</v>
      </c>
      <c r="D83" s="12" t="n">
        <v>0.0</v>
      </c>
      <c r="E83" s="12" t="n">
        <v>0.0</v>
      </c>
      <c r="F83" s="12" t="n">
        <v>0.0</v>
      </c>
      <c r="G83" s="12" t="n">
        <v>0.0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0.0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0.0</v>
      </c>
      <c r="T84" s="12" t="n">
        <v>0.0</v>
      </c>
      <c r="U84" s="12" t="n">
        <v>0.0</v>
      </c>
      <c r="V84" s="12" t="n">
        <v>0.0</v>
      </c>
      <c r="W84" s="12" t="n">
        <v>0.0</v>
      </c>
      <c r="X84" s="12" t="n">
        <v>0.0</v>
      </c>
      <c r="Y84" s="12" t="n">
        <v>0.0</v>
      </c>
      <c r="Z84" s="12" t="n">
        <v>0.0</v>
      </c>
      <c r="AA84" s="12" t="n">
        <v>0.0</v>
      </c>
      <c r="AB84" s="12" t="n">
        <v>0.0</v>
      </c>
      <c r="AC84" s="12" t="n">
        <v>0.0</v>
      </c>
      <c r="AD84" s="10" t="n">
        <f t="shared" si="1"/>
        <v>0.0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1.0</v>
      </c>
      <c r="D86" s="12" t="n">
        <v>0.0</v>
      </c>
      <c r="E86" s="12" t="n">
        <v>0.0</v>
      </c>
      <c r="F86" s="12" t="n">
        <v>0.0</v>
      </c>
      <c r="G86" s="12" t="n">
        <v>0.0</v>
      </c>
      <c r="H86" s="12" t="n">
        <v>0.0</v>
      </c>
      <c r="I86" s="12" t="n">
        <v>0.0</v>
      </c>
      <c r="J86" s="12" t="n">
        <v>0.0</v>
      </c>
      <c r="K86" s="12" t="n">
        <v>0.0</v>
      </c>
      <c r="L86" s="12" t="n">
        <v>0.0</v>
      </c>
      <c r="M86" s="12" t="n">
        <v>0.0</v>
      </c>
      <c r="N86" s="12" t="n">
        <v>0.0</v>
      </c>
      <c r="O86" s="12" t="n">
        <v>0.0</v>
      </c>
      <c r="P86" s="12" t="n">
        <v>0.0</v>
      </c>
      <c r="Q86" s="12" t="n">
        <v>0.0</v>
      </c>
      <c r="R86" s="12" t="n">
        <v>0.0</v>
      </c>
      <c r="S86" s="12" t="n">
        <v>0.0</v>
      </c>
      <c r="T86" s="12" t="n">
        <v>0.0</v>
      </c>
      <c r="U86" s="12" t="n">
        <v>0.0</v>
      </c>
      <c r="V86" s="12" t="n">
        <v>0.0</v>
      </c>
      <c r="W86" s="12" t="n">
        <v>0.0</v>
      </c>
      <c r="X86" s="12" t="n">
        <v>0.0</v>
      </c>
      <c r="Y86" s="12" t="n">
        <v>0.0</v>
      </c>
      <c r="Z86" s="12" t="n">
        <v>0.0</v>
      </c>
      <c r="AA86" s="12" t="n">
        <v>0.0</v>
      </c>
      <c r="AB86" s="12" t="n">
        <v>0.0</v>
      </c>
      <c r="AC86" s="12" t="n">
        <v>0.0</v>
      </c>
      <c r="AD86" s="10" t="n">
        <f t="shared" si="1"/>
        <v>1.0</v>
      </c>
      <c r="AE86" s="37">
        <v>0</v>
      </c>
    </row>
    <row r="87" spans="1:31" x14ac:dyDescent="0.2">
      <c r="A87" s="9" t="s">
        <v>77</v>
      </c>
      <c r="B87" s="9" t="s">
        <v>318</v>
      </c>
      <c r="C87" s="12" t="n">
        <v>2.0</v>
      </c>
      <c r="D87" s="12" t="n">
        <v>0.0</v>
      </c>
      <c r="E87" s="12" t="n">
        <v>0.0</v>
      </c>
      <c r="F87" s="12" t="n">
        <v>0.0</v>
      </c>
      <c r="G87" s="12" t="n">
        <v>0.0</v>
      </c>
      <c r="H87" s="12" t="n">
        <v>0.0</v>
      </c>
      <c r="I87" s="12" t="n">
        <v>0.0</v>
      </c>
      <c r="J87" s="12" t="n">
        <v>0.0</v>
      </c>
      <c r="K87" s="12" t="n">
        <v>0.0</v>
      </c>
      <c r="L87" s="12" t="n">
        <v>0.0</v>
      </c>
      <c r="M87" s="12" t="n">
        <v>0.0</v>
      </c>
      <c r="N87" s="12" t="n">
        <v>0.0</v>
      </c>
      <c r="O87" s="12" t="n">
        <v>0.0</v>
      </c>
      <c r="P87" s="12" t="n">
        <v>2.0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4.0</v>
      </c>
      <c r="AE87" s="37">
        <v>0</v>
      </c>
    </row>
    <row r="88" spans="1:31" x14ac:dyDescent="0.2">
      <c r="A88" s="9" t="s">
        <v>79</v>
      </c>
      <c r="B88" s="9" t="s">
        <v>319</v>
      </c>
      <c r="C88" s="12" t="n">
        <v>0.0</v>
      </c>
      <c r="D88" s="12" t="n">
        <v>0.0</v>
      </c>
      <c r="E88" s="12" t="n">
        <v>0.0</v>
      </c>
      <c r="F88" s="12" t="n">
        <v>0.0</v>
      </c>
      <c r="G88" s="12" t="n">
        <v>0.0</v>
      </c>
      <c r="H88" s="12" t="n">
        <v>0.0</v>
      </c>
      <c r="I88" s="12" t="n">
        <v>0.0</v>
      </c>
      <c r="J88" s="12" t="n">
        <v>0.0</v>
      </c>
      <c r="K88" s="12" t="n">
        <v>0.0</v>
      </c>
      <c r="L88" s="12" t="n">
        <v>0.0</v>
      </c>
      <c r="M88" s="12" t="n">
        <v>0.0</v>
      </c>
      <c r="N88" s="12" t="n">
        <v>0.0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0.0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0.0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0.0</v>
      </c>
      <c r="AE89" s="37">
        <v>0</v>
      </c>
    </row>
    <row r="90" spans="1:31" x14ac:dyDescent="0.2">
      <c r="A90" s="9" t="s">
        <v>81</v>
      </c>
      <c r="B90" s="9" t="s">
        <v>319</v>
      </c>
      <c r="C90" s="12" t="n">
        <v>1.0</v>
      </c>
      <c r="D90" s="12" t="n">
        <v>0.0</v>
      </c>
      <c r="E90" s="12" t="n">
        <v>0.0</v>
      </c>
      <c r="F90" s="12" t="n">
        <v>0.0</v>
      </c>
      <c r="G90" s="12" t="n">
        <v>0.0</v>
      </c>
      <c r="H90" s="12" t="n">
        <v>0.0</v>
      </c>
      <c r="I90" s="12" t="n">
        <v>0.0</v>
      </c>
      <c r="J90" s="12" t="n">
        <v>0.0</v>
      </c>
      <c r="K90" s="12" t="n">
        <v>0.0</v>
      </c>
      <c r="L90" s="12" t="n">
        <v>0.0</v>
      </c>
      <c r="M90" s="12" t="n">
        <v>0.0</v>
      </c>
      <c r="N90" s="12" t="n">
        <v>0.0</v>
      </c>
      <c r="O90" s="12" t="n">
        <v>0.0</v>
      </c>
      <c r="P90" s="12" t="n">
        <v>0.0</v>
      </c>
      <c r="Q90" s="12" t="n">
        <v>0.0</v>
      </c>
      <c r="R90" s="12" t="n">
        <v>0.0</v>
      </c>
      <c r="S90" s="12" t="n">
        <v>0.0</v>
      </c>
      <c r="T90" s="12" t="n">
        <v>0.0</v>
      </c>
      <c r="U90" s="12" t="n">
        <v>0.0</v>
      </c>
      <c r="V90" s="12" t="n">
        <v>0.0</v>
      </c>
      <c r="W90" s="12" t="n">
        <v>0.0</v>
      </c>
      <c r="X90" s="12" t="n">
        <v>0.0</v>
      </c>
      <c r="Y90" s="12" t="n">
        <v>0.0</v>
      </c>
      <c r="Z90" s="12" t="n">
        <v>0.0</v>
      </c>
      <c r="AA90" s="12" t="n">
        <v>0.0</v>
      </c>
      <c r="AB90" s="12" t="n">
        <v>0.0</v>
      </c>
      <c r="AC90" s="12" t="n">
        <v>0.0</v>
      </c>
      <c r="AD90" s="10" t="n">
        <f t="shared" si="1"/>
        <v>1.0</v>
      </c>
      <c r="AE90" s="37">
        <v>0</v>
      </c>
    </row>
    <row r="91" spans="1:31" x14ac:dyDescent="0.2">
      <c r="A91" s="9" t="s">
        <v>81</v>
      </c>
      <c r="B91" s="9" t="s">
        <v>318</v>
      </c>
      <c r="C91" s="12" t="n">
        <v>0.0</v>
      </c>
      <c r="D91" s="12" t="n">
        <v>0.0</v>
      </c>
      <c r="E91" s="12" t="n">
        <v>0.0</v>
      </c>
      <c r="F91" s="12" t="n">
        <v>0.0</v>
      </c>
      <c r="G91" s="12" t="n">
        <v>0.0</v>
      </c>
      <c r="H91" s="12" t="n">
        <v>0.0</v>
      </c>
      <c r="I91" s="12" t="n">
        <v>0.0</v>
      </c>
      <c r="J91" s="12" t="n">
        <v>0.0</v>
      </c>
      <c r="K91" s="12" t="n">
        <v>0.0</v>
      </c>
      <c r="L91" s="12" t="n">
        <v>0.0</v>
      </c>
      <c r="M91" s="12" t="n">
        <v>0.0</v>
      </c>
      <c r="N91" s="12" t="n">
        <v>0.0</v>
      </c>
      <c r="O91" s="12" t="n">
        <v>0.0</v>
      </c>
      <c r="P91" s="12" t="n">
        <v>1.0</v>
      </c>
      <c r="Q91" s="12" t="n">
        <v>0.0</v>
      </c>
      <c r="R91" s="12" t="n">
        <v>0.0</v>
      </c>
      <c r="S91" s="12" t="n">
        <v>0.0</v>
      </c>
      <c r="T91" s="12" t="n">
        <v>0.0</v>
      </c>
      <c r="U91" s="12" t="n">
        <v>0.0</v>
      </c>
      <c r="V91" s="12" t="n">
        <v>0.0</v>
      </c>
      <c r="W91" s="12" t="n">
        <v>0.0</v>
      </c>
      <c r="X91" s="12" t="n">
        <v>0.0</v>
      </c>
      <c r="Y91" s="12" t="n">
        <v>0.0</v>
      </c>
      <c r="Z91" s="12" t="n">
        <v>0.0</v>
      </c>
      <c r="AA91" s="12" t="n">
        <v>0.0</v>
      </c>
      <c r="AB91" s="12" t="n">
        <v>0.0</v>
      </c>
      <c r="AC91" s="12" t="n">
        <v>0.0</v>
      </c>
      <c r="AD91" s="10" t="n">
        <f t="shared" si="1"/>
        <v>1.0</v>
      </c>
      <c r="AE91" s="37">
        <v>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20.0</v>
      </c>
      <c r="D98" s="12" t="n">
        <v>0.0</v>
      </c>
      <c r="E98" s="12" t="n">
        <v>0.0</v>
      </c>
      <c r="F98" s="12" t="n">
        <v>0.0</v>
      </c>
      <c r="G98" s="12" t="n">
        <v>0.0</v>
      </c>
      <c r="H98" s="12" t="n">
        <v>0.0</v>
      </c>
      <c r="I98" s="12" t="n">
        <v>0.0</v>
      </c>
      <c r="J98" s="12" t="n">
        <v>0.0</v>
      </c>
      <c r="K98" s="12" t="n">
        <v>0.0</v>
      </c>
      <c r="L98" s="12" t="n">
        <v>1.0</v>
      </c>
      <c r="M98" s="12" t="n">
        <v>0.0</v>
      </c>
      <c r="N98" s="12" t="n">
        <v>0.0</v>
      </c>
      <c r="O98" s="12" t="n">
        <v>0.0</v>
      </c>
      <c r="P98" s="12" t="n">
        <v>0.0</v>
      </c>
      <c r="Q98" s="12" t="n">
        <v>0.0</v>
      </c>
      <c r="R98" s="12" t="n">
        <v>0.0</v>
      </c>
      <c r="S98" s="12" t="n">
        <v>0.0</v>
      </c>
      <c r="T98" s="12" t="n">
        <v>0.0</v>
      </c>
      <c r="U98" s="12" t="n">
        <v>0.0</v>
      </c>
      <c r="V98" s="12" t="n">
        <v>0.0</v>
      </c>
      <c r="W98" s="12" t="n">
        <v>0.0</v>
      </c>
      <c r="X98" s="12" t="n">
        <v>0.0</v>
      </c>
      <c r="Y98" s="12" t="n">
        <v>0.0</v>
      </c>
      <c r="Z98" s="12" t="n">
        <v>0.0</v>
      </c>
      <c r="AA98" s="12" t="n">
        <v>0.0</v>
      </c>
      <c r="AB98" s="12" t="n">
        <v>0.0</v>
      </c>
      <c r="AC98" s="12" t="n">
        <v>0.0</v>
      </c>
      <c r="AD98" s="10" t="n">
        <f t="shared" si="1"/>
        <v>21.0</v>
      </c>
      <c r="AE98" s="37">
        <v>0</v>
      </c>
    </row>
    <row r="99" spans="1:31" x14ac:dyDescent="0.2">
      <c r="A99" s="9" t="s">
        <v>461</v>
      </c>
      <c r="B99" s="9" t="s">
        <v>318</v>
      </c>
      <c r="C99" s="12" t="n">
        <v>4.0</v>
      </c>
      <c r="D99" s="12" t="n">
        <v>0.0</v>
      </c>
      <c r="E99" s="12" t="n">
        <v>0.0</v>
      </c>
      <c r="F99" s="12" t="n">
        <v>0.0</v>
      </c>
      <c r="G99" s="12" t="n">
        <v>0.0</v>
      </c>
      <c r="H99" s="12" t="n">
        <v>0.0</v>
      </c>
      <c r="I99" s="12" t="n">
        <v>0.0</v>
      </c>
      <c r="J99" s="12" t="n">
        <v>0.0</v>
      </c>
      <c r="K99" s="12" t="n">
        <v>0.0</v>
      </c>
      <c r="L99" s="12" t="n">
        <v>0.0</v>
      </c>
      <c r="M99" s="12" t="n">
        <v>0.0</v>
      </c>
      <c r="N99" s="12" t="n">
        <v>1.0</v>
      </c>
      <c r="O99" s="12" t="n">
        <v>0.0</v>
      </c>
      <c r="P99" s="12" t="n">
        <v>0.0</v>
      </c>
      <c r="Q99" s="12" t="n">
        <v>0.0</v>
      </c>
      <c r="R99" s="12" t="n">
        <v>0.0</v>
      </c>
      <c r="S99" s="12" t="n">
        <v>0.0</v>
      </c>
      <c r="T99" s="12" t="n">
        <v>0.0</v>
      </c>
      <c r="U99" s="12" t="n">
        <v>0.0</v>
      </c>
      <c r="V99" s="12" t="n">
        <v>0.0</v>
      </c>
      <c r="W99" s="12" t="n">
        <v>0.0</v>
      </c>
      <c r="X99" s="12" t="n">
        <v>0.0</v>
      </c>
      <c r="Y99" s="12" t="n">
        <v>0.0</v>
      </c>
      <c r="Z99" s="12" t="n">
        <v>0.0</v>
      </c>
      <c r="AA99" s="12" t="n">
        <v>0.0</v>
      </c>
      <c r="AB99" s="12" t="n">
        <v>0.0</v>
      </c>
      <c r="AC99" s="12" t="n">
        <v>0.0</v>
      </c>
      <c r="AD99" s="10" t="n">
        <f t="shared" si="1"/>
        <v>5.0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0.0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0.0</v>
      </c>
      <c r="AE101" s="37">
        <v>0</v>
      </c>
    </row>
    <row r="102" spans="1:31" x14ac:dyDescent="0.2">
      <c r="A102" s="9" t="s">
        <v>463</v>
      </c>
      <c r="B102" s="9" t="s">
        <v>319</v>
      </c>
      <c r="C102" s="12" t="n">
        <v>5.0</v>
      </c>
      <c r="D102" s="12" t="n">
        <v>0.0</v>
      </c>
      <c r="E102" s="12" t="n">
        <v>0.0</v>
      </c>
      <c r="F102" s="12" t="n">
        <v>0.0</v>
      </c>
      <c r="G102" s="12" t="n">
        <v>0.0</v>
      </c>
      <c r="H102" s="12" t="n">
        <v>0.0</v>
      </c>
      <c r="I102" s="12" t="n">
        <v>0.0</v>
      </c>
      <c r="J102" s="12" t="n">
        <v>0.0</v>
      </c>
      <c r="K102" s="12" t="n">
        <v>0.0</v>
      </c>
      <c r="L102" s="12" t="n">
        <v>0.0</v>
      </c>
      <c r="M102" s="12" t="n">
        <v>0.0</v>
      </c>
      <c r="N102" s="12" t="n">
        <v>0.0</v>
      </c>
      <c r="O102" s="12" t="n">
        <v>0.0</v>
      </c>
      <c r="P102" s="12" t="n">
        <v>0.0</v>
      </c>
      <c r="Q102" s="12" t="n">
        <v>0.0</v>
      </c>
      <c r="R102" s="12" t="n">
        <v>0.0</v>
      </c>
      <c r="S102" s="12" t="n">
        <v>0.0</v>
      </c>
      <c r="T102" s="12" t="n">
        <v>0.0</v>
      </c>
      <c r="U102" s="12" t="n">
        <v>0.0</v>
      </c>
      <c r="V102" s="12" t="n">
        <v>0.0</v>
      </c>
      <c r="W102" s="12" t="n">
        <v>0.0</v>
      </c>
      <c r="X102" s="12" t="n">
        <v>0.0</v>
      </c>
      <c r="Y102" s="12" t="n">
        <v>0.0</v>
      </c>
      <c r="Z102" s="12" t="n">
        <v>0.0</v>
      </c>
      <c r="AA102" s="12" t="n">
        <v>0.0</v>
      </c>
      <c r="AB102" s="12" t="n">
        <v>0.0</v>
      </c>
      <c r="AC102" s="12" t="n">
        <v>0.0</v>
      </c>
      <c r="AD102" s="10" t="n">
        <f t="shared" si="1"/>
        <v>5.0</v>
      </c>
      <c r="AE102" s="37">
        <v>0</v>
      </c>
    </row>
    <row r="103" spans="1:31" x14ac:dyDescent="0.2">
      <c r="A103" s="9" t="s">
        <v>463</v>
      </c>
      <c r="B103" s="9" t="s">
        <v>318</v>
      </c>
      <c r="C103" s="12" t="n">
        <v>0.0</v>
      </c>
      <c r="D103" s="12" t="n">
        <v>0.0</v>
      </c>
      <c r="E103" s="12" t="n">
        <v>0.0</v>
      </c>
      <c r="F103" s="12" t="n">
        <v>0.0</v>
      </c>
      <c r="G103" s="12" t="n">
        <v>0.0</v>
      </c>
      <c r="H103" s="12" t="n">
        <v>0.0</v>
      </c>
      <c r="I103" s="12" t="n">
        <v>0.0</v>
      </c>
      <c r="J103" s="12" t="n">
        <v>0.0</v>
      </c>
      <c r="K103" s="12" t="n">
        <v>0.0</v>
      </c>
      <c r="L103" s="12" t="n">
        <v>0.0</v>
      </c>
      <c r="M103" s="12" t="n">
        <v>0.0</v>
      </c>
      <c r="N103" s="12" t="n">
        <v>0.0</v>
      </c>
      <c r="O103" s="12" t="n">
        <v>0.0</v>
      </c>
      <c r="P103" s="12" t="n">
        <v>0.0</v>
      </c>
      <c r="Q103" s="12" t="n">
        <v>0.0</v>
      </c>
      <c r="R103" s="12" t="n">
        <v>0.0</v>
      </c>
      <c r="S103" s="12" t="n">
        <v>0.0</v>
      </c>
      <c r="T103" s="12" t="n">
        <v>0.0</v>
      </c>
      <c r="U103" s="12" t="n">
        <v>0.0</v>
      </c>
      <c r="V103" s="12" t="n">
        <v>0.0</v>
      </c>
      <c r="W103" s="12" t="n">
        <v>0.0</v>
      </c>
      <c r="X103" s="12" t="n">
        <v>0.0</v>
      </c>
      <c r="Y103" s="12" t="n">
        <v>0.0</v>
      </c>
      <c r="Z103" s="12" t="n">
        <v>0.0</v>
      </c>
      <c r="AA103" s="12" t="n">
        <v>0.0</v>
      </c>
      <c r="AB103" s="12" t="n">
        <v>0.0</v>
      </c>
      <c r="AC103" s="12" t="n">
        <v>0.0</v>
      </c>
      <c r="AD103" s="10" t="n">
        <f t="shared" si="1"/>
        <v>0.0</v>
      </c>
      <c r="AE103" s="37">
        <v>0</v>
      </c>
    </row>
    <row r="104" spans="1:31" x14ac:dyDescent="0.2">
      <c r="A104" s="9" t="s">
        <v>464</v>
      </c>
      <c r="B104" s="9" t="s">
        <v>319</v>
      </c>
      <c r="C104" s="12" t="n">
        <v>1.0</v>
      </c>
      <c r="D104" s="12" t="n">
        <v>0.0</v>
      </c>
      <c r="E104" s="12" t="n">
        <v>0.0</v>
      </c>
      <c r="F104" s="12" t="n">
        <v>0.0</v>
      </c>
      <c r="G104" s="12" t="n">
        <v>0.0</v>
      </c>
      <c r="H104" s="12" t="n">
        <v>0.0</v>
      </c>
      <c r="I104" s="12" t="n">
        <v>0.0</v>
      </c>
      <c r="J104" s="12" t="n">
        <v>0.0</v>
      </c>
      <c r="K104" s="12" t="n">
        <v>0.0</v>
      </c>
      <c r="L104" s="12" t="n">
        <v>0.0</v>
      </c>
      <c r="M104" s="12" t="n">
        <v>0.0</v>
      </c>
      <c r="N104" s="12" t="n">
        <v>0.0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1.0</v>
      </c>
      <c r="AE104" s="37">
        <v>0</v>
      </c>
    </row>
    <row r="105" spans="1:31" x14ac:dyDescent="0.2">
      <c r="A105" s="9" t="s">
        <v>464</v>
      </c>
      <c r="B105" s="9" t="s">
        <v>318</v>
      </c>
      <c r="C105" s="12" t="n">
        <v>0.0</v>
      </c>
      <c r="D105" s="12" t="n">
        <v>0.0</v>
      </c>
      <c r="E105" s="12" t="n">
        <v>0.0</v>
      </c>
      <c r="F105" s="12" t="n">
        <v>0.0</v>
      </c>
      <c r="G105" s="12" t="n">
        <v>0.0</v>
      </c>
      <c r="H105" s="12" t="n">
        <v>0.0</v>
      </c>
      <c r="I105" s="12" t="n">
        <v>0.0</v>
      </c>
      <c r="J105" s="12" t="n">
        <v>0.0</v>
      </c>
      <c r="K105" s="12" t="n">
        <v>0.0</v>
      </c>
      <c r="L105" s="12" t="n">
        <v>0.0</v>
      </c>
      <c r="M105" s="12" t="n">
        <v>0.0</v>
      </c>
      <c r="N105" s="12" t="n">
        <v>0.0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0.0</v>
      </c>
      <c r="AE105" s="37">
        <v>0</v>
      </c>
    </row>
    <row r="106" spans="1:31" x14ac:dyDescent="0.2">
      <c r="A106" s="9" t="s">
        <v>465</v>
      </c>
      <c r="B106" s="9" t="s">
        <v>319</v>
      </c>
      <c r="C106" s="12" t="n">
        <v>0.0</v>
      </c>
      <c r="D106" s="12" t="n">
        <v>0.0</v>
      </c>
      <c r="E106" s="12" t="n">
        <v>0.0</v>
      </c>
      <c r="F106" s="12" t="n">
        <v>0.0</v>
      </c>
      <c r="G106" s="12" t="n">
        <v>0.0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0.0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0.0</v>
      </c>
      <c r="Z107" s="12" t="n">
        <v>0.0</v>
      </c>
      <c r="AA107" s="12" t="n">
        <v>0.0</v>
      </c>
      <c r="AB107" s="12" t="n">
        <v>0.0</v>
      </c>
      <c r="AC107" s="12" t="n">
        <v>0.0</v>
      </c>
      <c r="AD107" s="10" t="n">
        <f t="shared" si="1"/>
        <v>0.0</v>
      </c>
      <c r="AE107" s="37">
        <v>0</v>
      </c>
    </row>
    <row r="108" spans="1:31" x14ac:dyDescent="0.2">
      <c r="A108" s="9" t="s">
        <v>466</v>
      </c>
      <c r="B108" s="9" t="s">
        <v>319</v>
      </c>
      <c r="C108" s="12" t="n">
        <v>1.0</v>
      </c>
      <c r="D108" s="12" t="n">
        <v>0.0</v>
      </c>
      <c r="E108" s="12" t="n">
        <v>0.0</v>
      </c>
      <c r="F108" s="12" t="n">
        <v>0.0</v>
      </c>
      <c r="G108" s="12" t="n">
        <v>0.0</v>
      </c>
      <c r="H108" s="12" t="n">
        <v>0.0</v>
      </c>
      <c r="I108" s="12" t="n">
        <v>0.0</v>
      </c>
      <c r="J108" s="12" t="n">
        <v>0.0</v>
      </c>
      <c r="K108" s="12" t="n">
        <v>0.0</v>
      </c>
      <c r="L108" s="12" t="n">
        <v>0.0</v>
      </c>
      <c r="M108" s="12" t="n">
        <v>0.0</v>
      </c>
      <c r="N108" s="12" t="n">
        <v>0.0</v>
      </c>
      <c r="O108" s="12" t="n">
        <v>0.0</v>
      </c>
      <c r="P108" s="12" t="n">
        <v>0.0</v>
      </c>
      <c r="Q108" s="12" t="n">
        <v>0.0</v>
      </c>
      <c r="R108" s="12" t="n">
        <v>0.0</v>
      </c>
      <c r="S108" s="12" t="n">
        <v>0.0</v>
      </c>
      <c r="T108" s="12" t="n">
        <v>0.0</v>
      </c>
      <c r="U108" s="12" t="n">
        <v>0.0</v>
      </c>
      <c r="V108" s="12" t="n">
        <v>0.0</v>
      </c>
      <c r="W108" s="12" t="n">
        <v>0.0</v>
      </c>
      <c r="X108" s="12" t="n">
        <v>0.0</v>
      </c>
      <c r="Y108" s="12" t="n">
        <v>0.0</v>
      </c>
      <c r="Z108" s="12" t="n">
        <v>0.0</v>
      </c>
      <c r="AA108" s="12" t="n">
        <v>0.0</v>
      </c>
      <c r="AB108" s="12" t="n">
        <v>0.0</v>
      </c>
      <c r="AC108" s="12" t="n">
        <v>0.0</v>
      </c>
      <c r="AD108" s="10" t="n">
        <f t="shared" si="1"/>
        <v>1.0</v>
      </c>
      <c r="AE108" s="37">
        <v>0</v>
      </c>
    </row>
    <row r="109" spans="1:31" x14ac:dyDescent="0.2">
      <c r="A109" s="9" t="s">
        <v>466</v>
      </c>
      <c r="B109" s="9" t="s">
        <v>318</v>
      </c>
      <c r="C109" s="12" t="n">
        <v>0.0</v>
      </c>
      <c r="D109" s="12" t="n">
        <v>0.0</v>
      </c>
      <c r="E109" s="12" t="n">
        <v>0.0</v>
      </c>
      <c r="F109" s="12" t="n">
        <v>0.0</v>
      </c>
      <c r="G109" s="12" t="n">
        <v>0.0</v>
      </c>
      <c r="H109" s="12" t="n">
        <v>0.0</v>
      </c>
      <c r="I109" s="12" t="n">
        <v>0.0</v>
      </c>
      <c r="J109" s="12" t="n">
        <v>0.0</v>
      </c>
      <c r="K109" s="12" t="n">
        <v>0.0</v>
      </c>
      <c r="L109" s="12" t="n">
        <v>0.0</v>
      </c>
      <c r="M109" s="12" t="n">
        <v>0.0</v>
      </c>
      <c r="N109" s="12" t="n">
        <v>0.0</v>
      </c>
      <c r="O109" s="12" t="n">
        <v>0.0</v>
      </c>
      <c r="P109" s="12" t="n">
        <v>1.0</v>
      </c>
      <c r="Q109" s="12" t="n">
        <v>0.0</v>
      </c>
      <c r="R109" s="12" t="n">
        <v>0.0</v>
      </c>
      <c r="S109" s="12" t="n">
        <v>0.0</v>
      </c>
      <c r="T109" s="12" t="n">
        <v>0.0</v>
      </c>
      <c r="U109" s="12" t="n">
        <v>0.0</v>
      </c>
      <c r="V109" s="12" t="n">
        <v>0.0</v>
      </c>
      <c r="W109" s="12" t="n">
        <v>0.0</v>
      </c>
      <c r="X109" s="12" t="n">
        <v>0.0</v>
      </c>
      <c r="Y109" s="12" t="n">
        <v>0.0</v>
      </c>
      <c r="Z109" s="12" t="n">
        <v>0.0</v>
      </c>
      <c r="AA109" s="12" t="n">
        <v>0.0</v>
      </c>
      <c r="AB109" s="12" t="n">
        <v>0.0</v>
      </c>
      <c r="AC109" s="12" t="n">
        <v>0.0</v>
      </c>
      <c r="AD109" s="10" t="n">
        <f t="shared" si="1"/>
        <v>1.0</v>
      </c>
      <c r="AE109" s="37">
        <v>0</v>
      </c>
    </row>
    <row r="110" spans="1:31" x14ac:dyDescent="0.2">
      <c r="A110" s="9" t="s">
        <v>467</v>
      </c>
      <c r="B110" s="9" t="s">
        <v>319</v>
      </c>
      <c r="C110" s="12" t="n">
        <v>3.0</v>
      </c>
      <c r="D110" s="12" t="n">
        <v>0.0</v>
      </c>
      <c r="E110" s="12" t="n">
        <v>0.0</v>
      </c>
      <c r="F110" s="12" t="n">
        <v>0.0</v>
      </c>
      <c r="G110" s="12" t="n">
        <v>0.0</v>
      </c>
      <c r="H110" s="12" t="n">
        <v>0.0</v>
      </c>
      <c r="I110" s="12" t="n">
        <v>0.0</v>
      </c>
      <c r="J110" s="12" t="n">
        <v>0.0</v>
      </c>
      <c r="K110" s="12" t="n">
        <v>0.0</v>
      </c>
      <c r="L110" s="12" t="n">
        <v>0.0</v>
      </c>
      <c r="M110" s="12" t="n">
        <v>0.0</v>
      </c>
      <c r="N110" s="12" t="n">
        <v>0.0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3.0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2.0</v>
      </c>
      <c r="D120" s="12" t="n">
        <v>0.0</v>
      </c>
      <c r="E120" s="12" t="n">
        <v>0.0</v>
      </c>
      <c r="F120" s="12" t="n">
        <v>0.0</v>
      </c>
      <c r="G120" s="12" t="n">
        <v>0.0</v>
      </c>
      <c r="H120" s="12" t="n">
        <v>0.0</v>
      </c>
      <c r="I120" s="12" t="n">
        <v>0.0</v>
      </c>
      <c r="J120" s="12" t="n">
        <v>0.0</v>
      </c>
      <c r="K120" s="12" t="n">
        <v>0.0</v>
      </c>
      <c r="L120" s="12" t="n">
        <v>0.0</v>
      </c>
      <c r="M120" s="12" t="n">
        <v>0.0</v>
      </c>
      <c r="N120" s="12" t="n">
        <v>0.0</v>
      </c>
      <c r="O120" s="12" t="n">
        <v>0.0</v>
      </c>
      <c r="P120" s="12" t="n">
        <v>0.0</v>
      </c>
      <c r="Q120" s="12" t="n">
        <v>0.0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2.0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0.0</v>
      </c>
      <c r="D122" s="12" t="n">
        <v>0.0</v>
      </c>
      <c r="E122" s="12" t="n">
        <v>0.0</v>
      </c>
      <c r="F122" s="12" t="n">
        <v>0.0</v>
      </c>
      <c r="G122" s="12" t="n">
        <v>0.0</v>
      </c>
      <c r="H122" s="12" t="n">
        <v>0.0</v>
      </c>
      <c r="I122" s="12" t="n">
        <v>0.0</v>
      </c>
      <c r="J122" s="12" t="n">
        <v>0.0</v>
      </c>
      <c r="K122" s="12" t="n">
        <v>0.0</v>
      </c>
      <c r="L122" s="12" t="n">
        <v>0.0</v>
      </c>
      <c r="M122" s="12" t="n">
        <v>0.0</v>
      </c>
      <c r="N122" s="12" t="n">
        <v>0.0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0.0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1.0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1.0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0.0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0.0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33.0</v>
      </c>
      <c r="D138" s="12" t="n">
        <v>0.0</v>
      </c>
      <c r="E138" s="12" t="n">
        <v>0.0</v>
      </c>
      <c r="F138" s="12" t="n">
        <v>0.0</v>
      </c>
      <c r="G138" s="12" t="n">
        <v>0.0</v>
      </c>
      <c r="H138" s="12" t="n">
        <v>0.0</v>
      </c>
      <c r="I138" s="12" t="n">
        <v>0.0</v>
      </c>
      <c r="J138" s="12" t="n">
        <v>0.0</v>
      </c>
      <c r="K138" s="12" t="n">
        <v>1.0</v>
      </c>
      <c r="L138" s="12" t="n">
        <v>1.0</v>
      </c>
      <c r="M138" s="12" t="n">
        <v>0.0</v>
      </c>
      <c r="N138" s="12" t="n">
        <v>10.0</v>
      </c>
      <c r="O138" s="12" t="n">
        <v>0.0</v>
      </c>
      <c r="P138" s="12" t="n">
        <v>1.0</v>
      </c>
      <c r="Q138" s="12" t="n">
        <v>0.0</v>
      </c>
      <c r="R138" s="12" t="n">
        <v>0.0</v>
      </c>
      <c r="S138" s="12" t="n">
        <v>0.0</v>
      </c>
      <c r="T138" s="12" t="n">
        <v>0.0</v>
      </c>
      <c r="U138" s="12" t="n">
        <v>0.0</v>
      </c>
      <c r="V138" s="12" t="n">
        <v>0.0</v>
      </c>
      <c r="W138" s="12" t="n">
        <v>0.0</v>
      </c>
      <c r="X138" s="12" t="n">
        <v>0.0</v>
      </c>
      <c r="Y138" s="12" t="n">
        <v>0.0</v>
      </c>
      <c r="Z138" s="12" t="n">
        <v>0.0</v>
      </c>
      <c r="AA138" s="12" t="n">
        <v>0.0</v>
      </c>
      <c r="AB138" s="12" t="n">
        <v>0.0</v>
      </c>
      <c r="AC138" s="12" t="n">
        <v>0.0</v>
      </c>
      <c r="AD138" s="10" t="n">
        <f t="shared" si="1"/>
        <v>46.0</v>
      </c>
      <c r="AE138" s="37">
        <v>0</v>
      </c>
    </row>
    <row r="139" spans="1:31" x14ac:dyDescent="0.2">
      <c r="A139" s="3" t="s">
        <v>442</v>
      </c>
      <c r="B139" s="9" t="s">
        <v>318</v>
      </c>
      <c r="C139" s="12" t="n">
        <v>0.0</v>
      </c>
      <c r="D139" s="12" t="n">
        <v>0.0</v>
      </c>
      <c r="E139" s="12" t="n">
        <v>0.0</v>
      </c>
      <c r="F139" s="12" t="n">
        <v>0.0</v>
      </c>
      <c r="G139" s="12" t="n">
        <v>0.0</v>
      </c>
      <c r="H139" s="12" t="n">
        <v>0.0</v>
      </c>
      <c r="I139" s="12" t="n">
        <v>0.0</v>
      </c>
      <c r="J139" s="12" t="n">
        <v>0.0</v>
      </c>
      <c r="K139" s="12" t="n">
        <v>0.0</v>
      </c>
      <c r="L139" s="12" t="n">
        <v>0.0</v>
      </c>
      <c r="M139" s="12" t="n">
        <v>0.0</v>
      </c>
      <c r="N139" s="12" t="n">
        <v>0.0</v>
      </c>
      <c r="O139" s="12" t="n">
        <v>0.0</v>
      </c>
      <c r="P139" s="12" t="n">
        <v>1.0</v>
      </c>
      <c r="Q139" s="12" t="n">
        <v>0.0</v>
      </c>
      <c r="R139" s="12" t="n">
        <v>0.0</v>
      </c>
      <c r="S139" s="12" t="n">
        <v>0.0</v>
      </c>
      <c r="T139" s="12" t="n">
        <v>0.0</v>
      </c>
      <c r="U139" s="12" t="n">
        <v>0.0</v>
      </c>
      <c r="V139" s="12" t="n">
        <v>0.0</v>
      </c>
      <c r="W139" s="12" t="n">
        <v>0.0</v>
      </c>
      <c r="X139" s="12" t="n">
        <v>0.0</v>
      </c>
      <c r="Y139" s="12" t="n">
        <v>0.0</v>
      </c>
      <c r="Z139" s="12" t="n">
        <v>0.0</v>
      </c>
      <c r="AA139" s="12" t="n">
        <v>0.0</v>
      </c>
      <c r="AB139" s="12" t="n">
        <v>0.0</v>
      </c>
      <c r="AC139" s="12" t="n">
        <v>0.0</v>
      </c>
      <c r="AD139" s="10" t="n">
        <f t="shared" si="1"/>
        <v>1.0</v>
      </c>
      <c r="AE139" s="37">
        <v>0</v>
      </c>
    </row>
    <row r="140" spans="1:31" x14ac:dyDescent="0.2">
      <c r="A140" s="3" t="s">
        <v>440</v>
      </c>
      <c r="B140" s="9" t="s">
        <v>319</v>
      </c>
      <c r="C140" s="12" t="n">
        <v>15.0</v>
      </c>
      <c r="D140" s="12" t="n">
        <v>0.0</v>
      </c>
      <c r="E140" s="12" t="n">
        <v>0.0</v>
      </c>
      <c r="F140" s="12" t="n">
        <v>0.0</v>
      </c>
      <c r="G140" s="12" t="n">
        <v>0.0</v>
      </c>
      <c r="H140" s="12" t="n">
        <v>0.0</v>
      </c>
      <c r="I140" s="12" t="n">
        <v>0.0</v>
      </c>
      <c r="J140" s="12" t="n">
        <v>0.0</v>
      </c>
      <c r="K140" s="12" t="n">
        <v>0.0</v>
      </c>
      <c r="L140" s="12" t="n">
        <v>0.0</v>
      </c>
      <c r="M140" s="12" t="n">
        <v>0.0</v>
      </c>
      <c r="N140" s="12" t="n">
        <v>0.0</v>
      </c>
      <c r="O140" s="12" t="n">
        <v>0.0</v>
      </c>
      <c r="P140" s="12" t="n">
        <v>7.0</v>
      </c>
      <c r="Q140" s="12" t="n">
        <v>0.0</v>
      </c>
      <c r="R140" s="12" t="n">
        <v>0.0</v>
      </c>
      <c r="S140" s="12" t="n">
        <v>0.0</v>
      </c>
      <c r="T140" s="12" t="n">
        <v>0.0</v>
      </c>
      <c r="U140" s="12" t="n">
        <v>0.0</v>
      </c>
      <c r="V140" s="12" t="n">
        <v>0.0</v>
      </c>
      <c r="W140" s="12" t="n">
        <v>0.0</v>
      </c>
      <c r="X140" s="12" t="n">
        <v>0.0</v>
      </c>
      <c r="Y140" s="12" t="n">
        <v>0.0</v>
      </c>
      <c r="Z140" s="12" t="n">
        <v>0.0</v>
      </c>
      <c r="AA140" s="12" t="n">
        <v>0.0</v>
      </c>
      <c r="AB140" s="12" t="n">
        <v>0.0</v>
      </c>
      <c r="AC140" s="12" t="n">
        <v>0.0</v>
      </c>
      <c r="AD140" s="10" t="n">
        <f t="shared" si="1"/>
        <v>22.0</v>
      </c>
      <c r="AE140" s="37">
        <v>0</v>
      </c>
    </row>
    <row r="141" spans="1:31" x14ac:dyDescent="0.2">
      <c r="A141" s="3" t="s">
        <v>440</v>
      </c>
      <c r="B141" s="9" t="s">
        <v>318</v>
      </c>
      <c r="C141" s="12" t="n">
        <v>1.0</v>
      </c>
      <c r="D141" s="12" t="n">
        <v>0.0</v>
      </c>
      <c r="E141" s="12" t="n">
        <v>0.0</v>
      </c>
      <c r="F141" s="12" t="n">
        <v>0.0</v>
      </c>
      <c r="G141" s="12" t="n">
        <v>0.0</v>
      </c>
      <c r="H141" s="12" t="n">
        <v>0.0</v>
      </c>
      <c r="I141" s="12" t="n">
        <v>0.0</v>
      </c>
      <c r="J141" s="12" t="n">
        <v>0.0</v>
      </c>
      <c r="K141" s="12" t="n">
        <v>0.0</v>
      </c>
      <c r="L141" s="12" t="n">
        <v>0.0</v>
      </c>
      <c r="M141" s="12" t="n">
        <v>0.0</v>
      </c>
      <c r="N141" s="12" t="n">
        <v>0.0</v>
      </c>
      <c r="O141" s="12" t="n">
        <v>0.0</v>
      </c>
      <c r="P141" s="12" t="n">
        <v>2.0</v>
      </c>
      <c r="Q141" s="12" t="n">
        <v>0.0</v>
      </c>
      <c r="R141" s="12" t="n">
        <v>0.0</v>
      </c>
      <c r="S141" s="12" t="n">
        <v>0.0</v>
      </c>
      <c r="T141" s="12" t="n">
        <v>0.0</v>
      </c>
      <c r="U141" s="12" t="n">
        <v>0.0</v>
      </c>
      <c r="V141" s="12" t="n">
        <v>0.0</v>
      </c>
      <c r="W141" s="12" t="n">
        <v>0.0</v>
      </c>
      <c r="X141" s="12" t="n">
        <v>0.0</v>
      </c>
      <c r="Y141" s="12" t="n">
        <v>0.0</v>
      </c>
      <c r="Z141" s="12" t="n">
        <v>0.0</v>
      </c>
      <c r="AA141" s="12" t="n">
        <v>0.0</v>
      </c>
      <c r="AB141" s="12" t="n">
        <v>0.0</v>
      </c>
      <c r="AC141" s="12" t="n">
        <v>0.0</v>
      </c>
      <c r="AD141" s="10" t="n">
        <f t="shared" si="1"/>
        <v>3.0</v>
      </c>
      <c r="AE141" s="37">
        <v>0</v>
      </c>
    </row>
    <row r="142" spans="1:31" x14ac:dyDescent="0.2">
      <c r="A142" s="3" t="s">
        <v>438</v>
      </c>
      <c r="B142" s="9" t="s">
        <v>319</v>
      </c>
      <c r="C142" s="12" t="n">
        <v>0.0</v>
      </c>
      <c r="D142" s="12" t="n">
        <v>0.0</v>
      </c>
      <c r="E142" s="12" t="n">
        <v>0.0</v>
      </c>
      <c r="F142" s="12" t="n">
        <v>0.0</v>
      </c>
      <c r="G142" s="12" t="n">
        <v>0.0</v>
      </c>
      <c r="H142" s="12" t="n">
        <v>0.0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0.0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3.0</v>
      </c>
      <c r="D144" s="12" t="n">
        <v>0.0</v>
      </c>
      <c r="E144" s="12" t="n">
        <v>0.0</v>
      </c>
      <c r="F144" s="12" t="n">
        <v>0.0</v>
      </c>
      <c r="G144" s="12" t="n">
        <v>0.0</v>
      </c>
      <c r="H144" s="12" t="n">
        <v>0.0</v>
      </c>
      <c r="I144" s="12" t="n">
        <v>0.0</v>
      </c>
      <c r="J144" s="12" t="n">
        <v>0.0</v>
      </c>
      <c r="K144" s="12" t="n">
        <v>0.0</v>
      </c>
      <c r="L144" s="12" t="n">
        <v>0.0</v>
      </c>
      <c r="M144" s="12" t="n">
        <v>0.0</v>
      </c>
      <c r="N144" s="12" t="n">
        <v>0.0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1"/>
        <v>3.0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1.0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1.0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0.0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0.0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1.0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1.0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3.0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3.0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7.0</v>
      </c>
      <c r="D214" s="12" t="n">
        <v>0.0</v>
      </c>
      <c r="E214" s="12" t="n">
        <v>0.0</v>
      </c>
      <c r="F214" s="12" t="n">
        <v>0.0</v>
      </c>
      <c r="G214" s="12" t="n">
        <v>0.0</v>
      </c>
      <c r="H214" s="12" t="n">
        <v>0.0</v>
      </c>
      <c r="I214" s="12" t="n">
        <v>0.0</v>
      </c>
      <c r="J214" s="12" t="n">
        <v>0.0</v>
      </c>
      <c r="K214" s="12" t="n">
        <v>2.0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0.0</v>
      </c>
      <c r="Z214" s="12" t="n">
        <v>0.0</v>
      </c>
      <c r="AA214" s="12" t="n">
        <v>0.0</v>
      </c>
      <c r="AB214" s="12" t="n">
        <v>0.0</v>
      </c>
      <c r="AC214" s="12" t="n">
        <v>0.0</v>
      </c>
      <c r="AD214" s="10" t="n">
        <f t="shared" si="1"/>
        <v>9.0</v>
      </c>
      <c r="AE214" s="37">
        <v>0</v>
      </c>
    </row>
    <row r="215" spans="1:31" x14ac:dyDescent="0.2">
      <c r="A215" s="3" t="s">
        <v>366</v>
      </c>
      <c r="B215" s="9" t="s">
        <v>318</v>
      </c>
      <c r="C215" s="12" t="n">
        <v>0.0</v>
      </c>
      <c r="D215" s="12" t="n">
        <v>0.0</v>
      </c>
      <c r="E215" s="12" t="n">
        <v>0.0</v>
      </c>
      <c r="F215" s="12" t="n">
        <v>0.0</v>
      </c>
      <c r="G215" s="12" t="n">
        <v>0.0</v>
      </c>
      <c r="H215" s="12" t="n">
        <v>0.0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0.0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2.0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2.0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0.0</v>
      </c>
      <c r="G419" s="12" t="n">
        <v>0.0</v>
      </c>
      <c r="H419" s="12" t="n">
        <v>0.0</v>
      </c>
      <c r="I419" s="12" t="n">
        <v>0.0</v>
      </c>
      <c r="J419" s="12" t="n">
        <v>0.0</v>
      </c>
      <c r="K419" s="12" t="n">
        <v>0.0</v>
      </c>
      <c r="L419" s="12" t="n">
        <v>0.0</v>
      </c>
      <c r="M419" s="12" t="n">
        <v>0.0</v>
      </c>
      <c r="N419" s="12" t="n">
        <v>8.0</v>
      </c>
      <c r="O419" s="12" t="n">
        <v>0.0</v>
      </c>
      <c r="P419" s="12" t="n">
        <v>5.0</v>
      </c>
      <c r="Q419" s="12" t="n">
        <v>0.0</v>
      </c>
      <c r="R419" s="12" t="n">
        <v>0.0</v>
      </c>
      <c r="S419" s="12" t="n">
        <v>0.0</v>
      </c>
      <c r="T419" s="12" t="n">
        <v>0.0</v>
      </c>
      <c r="U419" s="12" t="n">
        <v>0.0</v>
      </c>
      <c r="V419" s="12" t="n">
        <v>0.0</v>
      </c>
      <c r="W419" s="12" t="n">
        <v>0.0</v>
      </c>
      <c r="X419" s="12" t="n">
        <v>0.0</v>
      </c>
      <c r="Y419" s="12" t="n">
        <v>0.0</v>
      </c>
      <c r="Z419" s="12" t="n">
        <v>0.0</v>
      </c>
      <c r="AA419" s="12" t="n">
        <v>0.0</v>
      </c>
      <c r="AB419" s="12" t="n">
        <v>0.0</v>
      </c>
      <c r="AC419" s="12" t="n">
        <v>0.0</v>
      </c>
      <c r="AD419" s="10" t="n">
        <f t="shared" si="5"/>
        <v>13.0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2.0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2.0</v>
      </c>
      <c r="AE423" s="37">
        <v>0</v>
      </c>
    </row>
    <row r="424" spans="1:31" x14ac:dyDescent="0.2">
      <c r="A424" s="48" t="s">
        <v>511</v>
      </c>
      <c r="B424" s="9" t="s">
        <v>319</v>
      </c>
      <c r="C424" s="12" t="n">
        <v>0.0</v>
      </c>
      <c r="D424" s="12" t="n">
        <v>0.0</v>
      </c>
      <c r="E424" s="12" t="n">
        <v>0.0</v>
      </c>
      <c r="F424" s="12" t="n">
        <v>0.0</v>
      </c>
      <c r="G424" s="12" t="n">
        <v>0.0</v>
      </c>
      <c r="H424" s="12" t="n">
        <v>0.0</v>
      </c>
      <c r="I424" s="12" t="n">
        <v>0.0</v>
      </c>
      <c r="J424" s="12" t="n">
        <v>0.0</v>
      </c>
      <c r="K424" s="12" t="n">
        <v>0.0</v>
      </c>
      <c r="L424" s="12" t="n">
        <v>0.0</v>
      </c>
      <c r="M424" s="12" t="n">
        <v>0.0</v>
      </c>
      <c r="N424" s="12" t="n">
        <v>0.0</v>
      </c>
      <c r="O424" s="12" t="n">
        <v>0.0</v>
      </c>
      <c r="P424" s="12" t="n">
        <v>0.0</v>
      </c>
      <c r="Q424" s="12" t="n">
        <v>0.0</v>
      </c>
      <c r="R424" s="12" t="n">
        <v>0.0</v>
      </c>
      <c r="S424" s="12" t="n">
        <v>0.0</v>
      </c>
      <c r="T424" s="12" t="n">
        <v>0.0</v>
      </c>
      <c r="U424" s="12" t="n">
        <v>0.0</v>
      </c>
      <c r="V424" s="12" t="n">
        <v>0.0</v>
      </c>
      <c r="W424" s="12" t="n">
        <v>0.0</v>
      </c>
      <c r="X424" s="12" t="n">
        <v>0.0</v>
      </c>
      <c r="Y424" s="12" t="n">
        <v>0.0</v>
      </c>
      <c r="Z424" s="12" t="n">
        <v>0.0</v>
      </c>
      <c r="AA424" s="12" t="n">
        <v>0.0</v>
      </c>
      <c r="AB424" s="12" t="n">
        <v>0.0</v>
      </c>
      <c r="AC424" s="12" t="n">
        <v>0.0</v>
      </c>
      <c r="AD424" s="10" t="n">
        <f t="shared" si="5"/>
        <v>0.0</v>
      </c>
      <c r="AE424" s="37">
        <v>0</v>
      </c>
    </row>
    <row r="425" spans="1:31" x14ac:dyDescent="0.2">
      <c r="A425" s="48" t="s">
        <v>511</v>
      </c>
      <c r="B425" s="9" t="s">
        <v>318</v>
      </c>
      <c r="C425" s="12" t="n">
        <v>1.0</v>
      </c>
      <c r="D425" s="12" t="n">
        <v>0.0</v>
      </c>
      <c r="E425" s="12" t="n">
        <v>0.0</v>
      </c>
      <c r="F425" s="12" t="n">
        <v>0.0</v>
      </c>
      <c r="G425" s="12" t="n">
        <v>0.0</v>
      </c>
      <c r="H425" s="12" t="n">
        <v>0.0</v>
      </c>
      <c r="I425" s="12" t="n">
        <v>0.0</v>
      </c>
      <c r="J425" s="12" t="n">
        <v>0.0</v>
      </c>
      <c r="K425" s="12" t="n">
        <v>0.0</v>
      </c>
      <c r="L425" s="12" t="n">
        <v>0.0</v>
      </c>
      <c r="M425" s="12" t="n">
        <v>0.0</v>
      </c>
      <c r="N425" s="12" t="n">
        <v>0.0</v>
      </c>
      <c r="O425" s="12" t="n">
        <v>0.0</v>
      </c>
      <c r="P425" s="12" t="n">
        <v>1.0</v>
      </c>
      <c r="Q425" s="12" t="n">
        <v>0.0</v>
      </c>
      <c r="R425" s="12" t="n">
        <v>0.0</v>
      </c>
      <c r="S425" s="12" t="n">
        <v>0.0</v>
      </c>
      <c r="T425" s="12" t="n">
        <v>0.0</v>
      </c>
      <c r="U425" s="12" t="n">
        <v>0.0</v>
      </c>
      <c r="V425" s="12" t="n">
        <v>0.0</v>
      </c>
      <c r="W425" s="12" t="n">
        <v>0.0</v>
      </c>
      <c r="X425" s="12" t="n">
        <v>0.0</v>
      </c>
      <c r="Y425" s="12" t="n">
        <v>0.0</v>
      </c>
      <c r="Z425" s="12" t="n">
        <v>0.0</v>
      </c>
      <c r="AA425" s="12" t="n">
        <v>0.0</v>
      </c>
      <c r="AB425" s="12" t="n">
        <v>0.0</v>
      </c>
      <c r="AC425" s="12" t="n">
        <v>0.0</v>
      </c>
      <c r="AD425" s="10" t="n">
        <f t="shared" si="5"/>
        <v>2.0</v>
      </c>
      <c r="AE425" s="37">
        <v>0</v>
      </c>
    </row>
    <row r="426" spans="1:31" x14ac:dyDescent="0.2">
      <c r="A426" s="48" t="s">
        <v>513</v>
      </c>
      <c r="B426" s="9" t="s">
        <v>319</v>
      </c>
      <c r="C426" s="12" t="n">
        <v>0.0</v>
      </c>
      <c r="D426" s="12" t="n">
        <v>0.0</v>
      </c>
      <c r="E426" s="12" t="n">
        <v>0.0</v>
      </c>
      <c r="F426" s="12" t="n">
        <v>0.0</v>
      </c>
      <c r="G426" s="12" t="n">
        <v>0.0</v>
      </c>
      <c r="H426" s="12" t="n">
        <v>0.0</v>
      </c>
      <c r="I426" s="12" t="n">
        <v>0.0</v>
      </c>
      <c r="J426" s="12" t="n">
        <v>0.0</v>
      </c>
      <c r="K426" s="12" t="n">
        <v>0.0</v>
      </c>
      <c r="L426" s="12" t="n">
        <v>0.0</v>
      </c>
      <c r="M426" s="12" t="n">
        <v>0.0</v>
      </c>
      <c r="N426" s="12" t="n">
        <v>2.0</v>
      </c>
      <c r="O426" s="12" t="n">
        <v>0.0</v>
      </c>
      <c r="P426" s="12" t="n">
        <v>0.0</v>
      </c>
      <c r="Q426" s="12" t="n">
        <v>0.0</v>
      </c>
      <c r="R426" s="12" t="n">
        <v>0.0</v>
      </c>
      <c r="S426" s="12" t="n">
        <v>0.0</v>
      </c>
      <c r="T426" s="12" t="n">
        <v>0.0</v>
      </c>
      <c r="U426" s="12" t="n">
        <v>0.0</v>
      </c>
      <c r="V426" s="12" t="n">
        <v>0.0</v>
      </c>
      <c r="W426" s="12" t="n">
        <v>0.0</v>
      </c>
      <c r="X426" s="12" t="n">
        <v>1.0</v>
      </c>
      <c r="Y426" s="12" t="n">
        <v>0.0</v>
      </c>
      <c r="Z426" s="12" t="n">
        <v>0.0</v>
      </c>
      <c r="AA426" s="12" t="n">
        <v>0.0</v>
      </c>
      <c r="AB426" s="12" t="n">
        <v>0.0</v>
      </c>
      <c r="AC426" s="12" t="n">
        <v>0.0</v>
      </c>
      <c r="AD426" s="10" t="n">
        <f t="shared" si="5"/>
        <v>3.0</v>
      </c>
      <c r="AE426" s="37">
        <v>0</v>
      </c>
    </row>
    <row r="427" spans="1:31" x14ac:dyDescent="0.2">
      <c r="A427" s="48" t="s">
        <v>513</v>
      </c>
      <c r="B427" s="9" t="s">
        <v>318</v>
      </c>
      <c r="C427" s="12" t="n">
        <v>0.0</v>
      </c>
      <c r="D427" s="12" t="n">
        <v>0.0</v>
      </c>
      <c r="E427" s="12" t="n">
        <v>0.0</v>
      </c>
      <c r="F427" s="12" t="n">
        <v>0.0</v>
      </c>
      <c r="G427" s="12" t="n">
        <v>0.0</v>
      </c>
      <c r="H427" s="12" t="n">
        <v>0.0</v>
      </c>
      <c r="I427" s="12" t="n">
        <v>0.0</v>
      </c>
      <c r="J427" s="12" t="n">
        <v>0.0</v>
      </c>
      <c r="K427" s="12" t="n">
        <v>0.0</v>
      </c>
      <c r="L427" s="12" t="n">
        <v>0.0</v>
      </c>
      <c r="M427" s="12" t="n">
        <v>0.0</v>
      </c>
      <c r="N427" s="12" t="n">
        <v>0.0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0.0</v>
      </c>
      <c r="AC427" s="12" t="n">
        <v>0.0</v>
      </c>
      <c r="AD427" s="10" t="n">
        <f t="shared" si="5"/>
        <v>0.0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0.0</v>
      </c>
      <c r="Z428" s="12" t="n">
        <v>0.0</v>
      </c>
      <c r="AA428" s="12" t="n">
        <v>0.0</v>
      </c>
      <c r="AB428" s="12" t="n">
        <v>0.0</v>
      </c>
      <c r="AC428" s="12" t="n">
        <v>0.0</v>
      </c>
      <c r="AD428" s="10" t="n">
        <f t="shared" si="5"/>
        <v>0.0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12" t="n">
        <v>0.0</v>
      </c>
      <c r="H464" s="12" t="n">
        <v>0.0</v>
      </c>
      <c r="I464" s="12" t="n">
        <v>0.0</v>
      </c>
      <c r="J464" s="12" t="n">
        <v>0.0</v>
      </c>
      <c r="K464" s="12" t="n">
        <v>0.0</v>
      </c>
      <c r="L464" s="12" t="n">
        <v>1.0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1.0</v>
      </c>
      <c r="AE464" s="37">
        <v>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v>0</v>
      </c>
      <c r="D466" s="37">
        <v>0</v>
      </c>
      <c r="E466" s="37">
        <v>0</v>
      </c>
      <c r="F466" s="37">
        <v>0</v>
      </c>
      <c r="G466" s="37">
        <v>0</v>
      </c>
      <c r="H466" s="37">
        <v>0</v>
      </c>
      <c r="I466" s="37">
        <v>0</v>
      </c>
      <c r="J466" s="37">
        <v>0</v>
      </c>
      <c r="K466" s="37">
        <v>0</v>
      </c>
      <c r="L466" s="37">
        <v>0</v>
      </c>
      <c r="M466" s="37">
        <v>0</v>
      </c>
      <c r="N466" s="37">
        <v>0</v>
      </c>
      <c r="O466" s="37">
        <v>0</v>
      </c>
      <c r="P466" s="37">
        <v>0</v>
      </c>
      <c r="Q466" s="37">
        <v>0</v>
      </c>
      <c r="R466" s="37">
        <v>0</v>
      </c>
      <c r="S466" s="37">
        <v>0</v>
      </c>
      <c r="T466" s="37">
        <v>0</v>
      </c>
      <c r="U466" s="37">
        <v>0</v>
      </c>
      <c r="V466" s="37">
        <v>0</v>
      </c>
      <c r="W466" s="37">
        <v>0</v>
      </c>
      <c r="X466" s="37">
        <v>0</v>
      </c>
      <c r="Y466" s="37">
        <v>0</v>
      </c>
      <c r="Z466" s="37">
        <v>0</v>
      </c>
      <c r="AA466" s="37">
        <v>0</v>
      </c>
      <c r="AB466" s="37">
        <v>0</v>
      </c>
      <c r="AC466" s="37">
        <v>0</v>
      </c>
      <c r="AD466" s="36"/>
      <c r="AE466" s="49" t="n">
        <f>SUM(AE2:AE465)</f>
        <v>0.0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pageSetUpPr fitToPage="1"/>
  </sheetPr>
  <dimension ref="A1:AE466"/>
  <sheetViews>
    <sheetView zoomScale="85" workbookViewId="0">
      <pane ySplit="1" topLeftCell="A2" activePane="bottomLeft" state="frozen"/>
      <selection activeCell="AE467" sqref="AE467"/>
      <selection pane="bottomLeft" activeCell="A2" sqref="A2"/>
    </sheetView>
  </sheetViews>
  <sheetFormatPr defaultRowHeight="12.75" x14ac:dyDescent="0.2"/>
  <cols>
    <col min="1" max="1" bestFit="true" customWidth="true" width="14.28515625" collapsed="false"/>
    <col min="2" max="2" bestFit="true" customWidth="true" width="2.28515625" collapsed="false"/>
    <col min="3" max="29" customWidth="true" style="13" width="5.7109375" collapsed="false"/>
    <col min="30" max="30" customWidth="true" style="13" width="6.7109375" collapsed="false"/>
    <col min="31" max="31" bestFit="true" customWidth="true" width="5.0" collapsed="false"/>
  </cols>
  <sheetData>
    <row r="1" spans="1:31" x14ac:dyDescent="0.2">
      <c r="A1" s="8" t="s">
        <v>291</v>
      </c>
      <c r="B1" s="8"/>
      <c r="C1" s="11" t="s">
        <v>320</v>
      </c>
      <c r="D1" s="11" t="s">
        <v>292</v>
      </c>
      <c r="E1" s="11" t="s">
        <v>293</v>
      </c>
      <c r="F1" s="11" t="s">
        <v>294</v>
      </c>
      <c r="G1" s="11" t="s">
        <v>295</v>
      </c>
      <c r="H1" s="11" t="s">
        <v>296</v>
      </c>
      <c r="I1" s="11" t="s">
        <v>297</v>
      </c>
      <c r="J1" s="11" t="s">
        <v>298</v>
      </c>
      <c r="K1" s="11" t="s">
        <v>299</v>
      </c>
      <c r="L1" s="11" t="s">
        <v>300</v>
      </c>
      <c r="M1" s="11" t="s">
        <v>301</v>
      </c>
      <c r="N1" s="11" t="s">
        <v>302</v>
      </c>
      <c r="O1" s="11" t="s">
        <v>303</v>
      </c>
      <c r="P1" s="11" t="s">
        <v>505</v>
      </c>
      <c r="Q1" s="11" t="s">
        <v>304</v>
      </c>
      <c r="R1" s="11" t="s">
        <v>305</v>
      </c>
      <c r="S1" s="11" t="s">
        <v>306</v>
      </c>
      <c r="T1" s="11" t="s">
        <v>307</v>
      </c>
      <c r="U1" s="11" t="s">
        <v>308</v>
      </c>
      <c r="V1" s="11" t="s">
        <v>309</v>
      </c>
      <c r="W1" s="11" t="s">
        <v>310</v>
      </c>
      <c r="X1" s="11" t="s">
        <v>311</v>
      </c>
      <c r="Y1" s="11" t="s">
        <v>312</v>
      </c>
      <c r="Z1" s="11" t="s">
        <v>313</v>
      </c>
      <c r="AA1" s="11" t="s">
        <v>314</v>
      </c>
      <c r="AB1" s="11" t="s">
        <v>315</v>
      </c>
      <c r="AC1" s="11" t="s">
        <v>316</v>
      </c>
      <c r="AD1" s="11" t="s">
        <v>321</v>
      </c>
      <c r="AE1" s="34" t="s">
        <v>358</v>
      </c>
    </row>
    <row r="2" spans="1:31" x14ac:dyDescent="0.2">
      <c r="A2" s="9" t="s">
        <v>2</v>
      </c>
      <c r="B2" s="9" t="s">
        <v>319</v>
      </c>
      <c r="C2" s="12" t="n">
        <v>0.0</v>
      </c>
      <c r="D2" s="12" t="n">
        <v>0.0</v>
      </c>
      <c r="E2" s="12" t="n">
        <v>0.0</v>
      </c>
      <c r="F2" s="12" t="n">
        <v>0.0</v>
      </c>
      <c r="G2" s="12" t="n">
        <v>1.0</v>
      </c>
      <c r="H2" s="12" t="n">
        <v>0.0</v>
      </c>
      <c r="I2" s="12" t="n">
        <v>0.0</v>
      </c>
      <c r="J2" s="12" t="n">
        <v>0.0</v>
      </c>
      <c r="K2" s="12" t="n">
        <v>0.0</v>
      </c>
      <c r="L2" s="12" t="n">
        <v>0.0</v>
      </c>
      <c r="M2" s="12" t="n">
        <v>0.0</v>
      </c>
      <c r="N2" s="12" t="n">
        <v>0.0</v>
      </c>
      <c r="O2" s="12" t="n">
        <v>0.0</v>
      </c>
      <c r="P2" s="12" t="n">
        <v>0.0</v>
      </c>
      <c r="Q2" s="12" t="n">
        <v>0.0</v>
      </c>
      <c r="R2" s="12" t="n">
        <v>0.0</v>
      </c>
      <c r="S2" s="12" t="n">
        <v>0.0</v>
      </c>
      <c r="T2" s="12" t="n">
        <v>0.0</v>
      </c>
      <c r="U2" s="12" t="n">
        <v>0.0</v>
      </c>
      <c r="V2" s="12" t="n">
        <v>0.0</v>
      </c>
      <c r="W2" s="12" t="n">
        <v>0.0</v>
      </c>
      <c r="X2" s="12" t="n">
        <v>0.0</v>
      </c>
      <c r="Y2" s="12" t="n">
        <v>0.0</v>
      </c>
      <c r="Z2" s="12" t="n">
        <v>0.0</v>
      </c>
      <c r="AA2" s="12" t="n">
        <v>0.0</v>
      </c>
      <c r="AB2" s="12" t="n">
        <v>0.0</v>
      </c>
      <c r="AC2" s="12" t="n">
        <v>0.0</v>
      </c>
      <c r="AD2" s="10" t="n">
        <f>SUM(C2:AC2)</f>
        <v>1.0</v>
      </c>
      <c r="AE2" s="37">
        <v>0</v>
      </c>
    </row>
    <row r="3" spans="1:31" x14ac:dyDescent="0.2">
      <c r="A3" s="9" t="s">
        <v>2</v>
      </c>
      <c r="B3" s="9" t="s">
        <v>318</v>
      </c>
      <c r="C3" s="12" t="n">
        <v>0.0</v>
      </c>
      <c r="D3" s="12" t="n">
        <v>0.0</v>
      </c>
      <c r="E3" s="12" t="n">
        <v>0.0</v>
      </c>
      <c r="F3" s="12" t="n">
        <v>0.0</v>
      </c>
      <c r="G3" s="12" t="n">
        <v>0.0</v>
      </c>
      <c r="H3" s="12" t="n">
        <v>3.0</v>
      </c>
      <c r="I3" s="12" t="n">
        <v>0.0</v>
      </c>
      <c r="J3" s="12" t="n">
        <v>0.0</v>
      </c>
      <c r="K3" s="12" t="n">
        <v>3.0</v>
      </c>
      <c r="L3" s="12" t="n">
        <v>0.0</v>
      </c>
      <c r="M3" s="12" t="n">
        <v>0.0</v>
      </c>
      <c r="N3" s="12" t="n">
        <v>7.0</v>
      </c>
      <c r="O3" s="12" t="n">
        <v>0.0</v>
      </c>
      <c r="P3" s="12" t="n">
        <v>0.0</v>
      </c>
      <c r="Q3" s="12" t="n">
        <v>1.0</v>
      </c>
      <c r="R3" s="12" t="n">
        <v>0.0</v>
      </c>
      <c r="S3" s="12" t="n">
        <v>1.0</v>
      </c>
      <c r="T3" s="12" t="n">
        <v>0.0</v>
      </c>
      <c r="U3" s="12" t="n">
        <v>0.0</v>
      </c>
      <c r="V3" s="12" t="n">
        <v>0.0</v>
      </c>
      <c r="W3" s="12" t="n">
        <v>0.0</v>
      </c>
      <c r="X3" s="12" t="n">
        <v>0.0</v>
      </c>
      <c r="Y3" s="12" t="n">
        <v>0.0</v>
      </c>
      <c r="Z3" s="12" t="n">
        <v>0.0</v>
      </c>
      <c r="AA3" s="12" t="n">
        <v>0.0</v>
      </c>
      <c r="AB3" s="12" t="n">
        <v>1.0</v>
      </c>
      <c r="AC3" s="12" t="n">
        <v>0.0</v>
      </c>
      <c r="AD3" s="10" t="n">
        <f t="shared" ref="AD3:AD74" si="0">SUM(C3:AC3)</f>
        <v>16.0</v>
      </c>
      <c r="AE3" s="37">
        <v>0</v>
      </c>
    </row>
    <row r="4" spans="1:31" x14ac:dyDescent="0.2">
      <c r="A4" s="9" t="s">
        <v>4</v>
      </c>
      <c r="B4" s="9" t="s">
        <v>319</v>
      </c>
      <c r="C4" s="12" t="n">
        <v>0.0</v>
      </c>
      <c r="D4" s="12" t="n">
        <v>0.0</v>
      </c>
      <c r="E4" s="12" t="n">
        <v>0.0</v>
      </c>
      <c r="F4" s="12" t="n">
        <v>0.0</v>
      </c>
      <c r="G4" s="12" t="n">
        <v>0.0</v>
      </c>
      <c r="H4" s="12" t="n">
        <v>0.0</v>
      </c>
      <c r="I4" s="12" t="n">
        <v>0.0</v>
      </c>
      <c r="J4" s="12" t="n">
        <v>0.0</v>
      </c>
      <c r="K4" s="12" t="n">
        <v>0.0</v>
      </c>
      <c r="L4" s="12" t="n">
        <v>0.0</v>
      </c>
      <c r="M4" s="12" t="n">
        <v>0.0</v>
      </c>
      <c r="N4" s="12" t="n">
        <v>0.0</v>
      </c>
      <c r="O4" s="12" t="n">
        <v>0.0</v>
      </c>
      <c r="P4" s="12" t="n">
        <v>0.0</v>
      </c>
      <c r="Q4" s="12" t="n">
        <v>0.0</v>
      </c>
      <c r="R4" s="12" t="n">
        <v>0.0</v>
      </c>
      <c r="S4" s="12" t="n">
        <v>0.0</v>
      </c>
      <c r="T4" s="12" t="n">
        <v>0.0</v>
      </c>
      <c r="U4" s="12" t="n">
        <v>0.0</v>
      </c>
      <c r="V4" s="12" t="n">
        <v>0.0</v>
      </c>
      <c r="W4" s="12" t="n">
        <v>0.0</v>
      </c>
      <c r="X4" s="12" t="n">
        <v>0.0</v>
      </c>
      <c r="Y4" s="12" t="n">
        <v>0.0</v>
      </c>
      <c r="Z4" s="12" t="n">
        <v>0.0</v>
      </c>
      <c r="AA4" s="12" t="n">
        <v>0.0</v>
      </c>
      <c r="AB4" s="12" t="n">
        <v>0.0</v>
      </c>
      <c r="AC4" s="12" t="n">
        <v>0.0</v>
      </c>
      <c r="AD4" s="10" t="n">
        <f t="shared" si="0"/>
        <v>0.0</v>
      </c>
      <c r="AE4" s="37">
        <v>0</v>
      </c>
    </row>
    <row r="5" spans="1:31" x14ac:dyDescent="0.2">
      <c r="A5" s="9" t="s">
        <v>4</v>
      </c>
      <c r="B5" s="9" t="s">
        <v>318</v>
      </c>
      <c r="C5" s="12" t="n">
        <v>0.0</v>
      </c>
      <c r="D5" s="12" t="n">
        <v>0.0</v>
      </c>
      <c r="E5" s="12" t="n">
        <v>0.0</v>
      </c>
      <c r="F5" s="12" t="n">
        <v>0.0</v>
      </c>
      <c r="G5" s="12" t="n">
        <v>0.0</v>
      </c>
      <c r="H5" s="12" t="n">
        <v>0.0</v>
      </c>
      <c r="I5" s="12" t="n">
        <v>0.0</v>
      </c>
      <c r="J5" s="12" t="n">
        <v>0.0</v>
      </c>
      <c r="K5" s="12" t="n">
        <v>0.0</v>
      </c>
      <c r="L5" s="12" t="n">
        <v>0.0</v>
      </c>
      <c r="M5" s="12" t="n">
        <v>0.0</v>
      </c>
      <c r="N5" s="12" t="n">
        <v>0.0</v>
      </c>
      <c r="O5" s="12" t="n">
        <v>0.0</v>
      </c>
      <c r="P5" s="12" t="n">
        <v>0.0</v>
      </c>
      <c r="Q5" s="12" t="n">
        <v>0.0</v>
      </c>
      <c r="R5" s="12" t="n">
        <v>0.0</v>
      </c>
      <c r="S5" s="12" t="n">
        <v>0.0</v>
      </c>
      <c r="T5" s="12" t="n">
        <v>0.0</v>
      </c>
      <c r="U5" s="12" t="n">
        <v>0.0</v>
      </c>
      <c r="V5" s="12" t="n">
        <v>0.0</v>
      </c>
      <c r="W5" s="12" t="n">
        <v>0.0</v>
      </c>
      <c r="X5" s="12" t="n">
        <v>0.0</v>
      </c>
      <c r="Y5" s="12" t="n">
        <v>0.0</v>
      </c>
      <c r="Z5" s="12" t="n">
        <v>0.0</v>
      </c>
      <c r="AA5" s="12" t="n">
        <v>0.0</v>
      </c>
      <c r="AB5" s="12" t="n">
        <v>0.0</v>
      </c>
      <c r="AC5" s="12" t="n">
        <v>0.0</v>
      </c>
      <c r="AD5" s="10" t="n">
        <f t="shared" si="0"/>
        <v>0.0</v>
      </c>
      <c r="AE5" s="37">
        <v>0</v>
      </c>
    </row>
    <row r="6" spans="1:31" x14ac:dyDescent="0.2">
      <c r="A6" s="9" t="s">
        <v>6</v>
      </c>
      <c r="B6" s="9" t="s">
        <v>319</v>
      </c>
      <c r="C6" s="12" t="n">
        <v>0.0</v>
      </c>
      <c r="D6" s="12" t="n">
        <v>0.0</v>
      </c>
      <c r="E6" s="12" t="n">
        <v>0.0</v>
      </c>
      <c r="F6" s="12" t="n">
        <v>0.0</v>
      </c>
      <c r="G6" s="12" t="n">
        <v>0.0</v>
      </c>
      <c r="H6" s="12" t="n">
        <v>0.0</v>
      </c>
      <c r="I6" s="12" t="n">
        <v>0.0</v>
      </c>
      <c r="J6" s="12" t="n">
        <v>0.0</v>
      </c>
      <c r="K6" s="12" t="n">
        <v>0.0</v>
      </c>
      <c r="L6" s="12" t="n">
        <v>0.0</v>
      </c>
      <c r="M6" s="12" t="n">
        <v>0.0</v>
      </c>
      <c r="N6" s="12" t="n">
        <v>0.0</v>
      </c>
      <c r="O6" s="12" t="n">
        <v>0.0</v>
      </c>
      <c r="P6" s="12" t="n">
        <v>0.0</v>
      </c>
      <c r="Q6" s="12" t="n">
        <v>0.0</v>
      </c>
      <c r="R6" s="12" t="n">
        <v>0.0</v>
      </c>
      <c r="S6" s="12" t="n">
        <v>0.0</v>
      </c>
      <c r="T6" s="12" t="n">
        <v>0.0</v>
      </c>
      <c r="U6" s="12" t="n">
        <v>0.0</v>
      </c>
      <c r="V6" s="12" t="n">
        <v>0.0</v>
      </c>
      <c r="W6" s="12" t="n">
        <v>0.0</v>
      </c>
      <c r="X6" s="12" t="n">
        <v>0.0</v>
      </c>
      <c r="Y6" s="12" t="n">
        <v>0.0</v>
      </c>
      <c r="Z6" s="12" t="n">
        <v>0.0</v>
      </c>
      <c r="AA6" s="12" t="n">
        <v>0.0</v>
      </c>
      <c r="AB6" s="12" t="n">
        <v>0.0</v>
      </c>
      <c r="AC6" s="12" t="n">
        <v>0.0</v>
      </c>
      <c r="AD6" s="10" t="n">
        <f t="shared" si="0"/>
        <v>0.0</v>
      </c>
      <c r="AE6" s="37">
        <v>0</v>
      </c>
    </row>
    <row r="7" spans="1:31" x14ac:dyDescent="0.2">
      <c r="A7" s="9" t="s">
        <v>6</v>
      </c>
      <c r="B7" s="9" t="s">
        <v>318</v>
      </c>
      <c r="C7" s="12" t="n">
        <v>0.0</v>
      </c>
      <c r="D7" s="12" t="n">
        <v>0.0</v>
      </c>
      <c r="E7" s="12" t="n">
        <v>0.0</v>
      </c>
      <c r="F7" s="12" t="n">
        <v>0.0</v>
      </c>
      <c r="G7" s="12" t="n">
        <v>0.0</v>
      </c>
      <c r="H7" s="12" t="n">
        <v>0.0</v>
      </c>
      <c r="I7" s="12" t="n">
        <v>0.0</v>
      </c>
      <c r="J7" s="12" t="n">
        <v>0.0</v>
      </c>
      <c r="K7" s="12" t="n">
        <v>0.0</v>
      </c>
      <c r="L7" s="12" t="n">
        <v>0.0</v>
      </c>
      <c r="M7" s="12" t="n">
        <v>0.0</v>
      </c>
      <c r="N7" s="12" t="n">
        <v>0.0</v>
      </c>
      <c r="O7" s="12" t="n">
        <v>0.0</v>
      </c>
      <c r="P7" s="12" t="n">
        <v>0.0</v>
      </c>
      <c r="Q7" s="12" t="n">
        <v>0.0</v>
      </c>
      <c r="R7" s="12" t="n">
        <v>0.0</v>
      </c>
      <c r="S7" s="12" t="n">
        <v>0.0</v>
      </c>
      <c r="T7" s="12" t="n">
        <v>0.0</v>
      </c>
      <c r="U7" s="12" t="n">
        <v>0.0</v>
      </c>
      <c r="V7" s="12" t="n">
        <v>0.0</v>
      </c>
      <c r="W7" s="12" t="n">
        <v>0.0</v>
      </c>
      <c r="X7" s="12" t="n">
        <v>0.0</v>
      </c>
      <c r="Y7" s="12" t="n">
        <v>0.0</v>
      </c>
      <c r="Z7" s="12" t="n">
        <v>0.0</v>
      </c>
      <c r="AA7" s="12" t="n">
        <v>0.0</v>
      </c>
      <c r="AB7" s="12" t="n">
        <v>0.0</v>
      </c>
      <c r="AC7" s="12" t="n">
        <v>0.0</v>
      </c>
      <c r="AD7" s="10" t="n">
        <f t="shared" si="0"/>
        <v>0.0</v>
      </c>
      <c r="AE7" s="37">
        <v>0</v>
      </c>
    </row>
    <row r="8" spans="1:31" x14ac:dyDescent="0.2">
      <c r="A8" s="9" t="s">
        <v>8</v>
      </c>
      <c r="B8" s="9" t="s">
        <v>319</v>
      </c>
      <c r="C8" s="12" t="n">
        <v>0.0</v>
      </c>
      <c r="D8" s="12" t="n">
        <v>0.0</v>
      </c>
      <c r="E8" s="12" t="n">
        <v>0.0</v>
      </c>
      <c r="F8" s="12" t="n">
        <v>0.0</v>
      </c>
      <c r="G8" s="12" t="n">
        <v>0.0</v>
      </c>
      <c r="H8" s="12" t="n">
        <v>0.0</v>
      </c>
      <c r="I8" s="12" t="n">
        <v>0.0</v>
      </c>
      <c r="J8" s="12" t="n">
        <v>0.0</v>
      </c>
      <c r="K8" s="12" t="n">
        <v>0.0</v>
      </c>
      <c r="L8" s="12" t="n">
        <v>0.0</v>
      </c>
      <c r="M8" s="12" t="n">
        <v>0.0</v>
      </c>
      <c r="N8" s="12" t="n">
        <v>0.0</v>
      </c>
      <c r="O8" s="12" t="n">
        <v>0.0</v>
      </c>
      <c r="P8" s="12" t="n">
        <v>0.0</v>
      </c>
      <c r="Q8" s="12" t="n">
        <v>0.0</v>
      </c>
      <c r="R8" s="12" t="n">
        <v>0.0</v>
      </c>
      <c r="S8" s="12" t="n">
        <v>0.0</v>
      </c>
      <c r="T8" s="12" t="n">
        <v>0.0</v>
      </c>
      <c r="U8" s="12" t="n">
        <v>0.0</v>
      </c>
      <c r="V8" s="12" t="n">
        <v>0.0</v>
      </c>
      <c r="W8" s="12" t="n">
        <v>0.0</v>
      </c>
      <c r="X8" s="12" t="n">
        <v>0.0</v>
      </c>
      <c r="Y8" s="12" t="n">
        <v>0.0</v>
      </c>
      <c r="Z8" s="12" t="n">
        <v>0.0</v>
      </c>
      <c r="AA8" s="12" t="n">
        <v>1.0</v>
      </c>
      <c r="AB8" s="12" t="n">
        <v>0.0</v>
      </c>
      <c r="AC8" s="12" t="n">
        <v>0.0</v>
      </c>
      <c r="AD8" s="10" t="n">
        <f t="shared" si="0"/>
        <v>1.0</v>
      </c>
      <c r="AE8" s="37">
        <v>0</v>
      </c>
    </row>
    <row r="9" spans="1:31" x14ac:dyDescent="0.2">
      <c r="A9" s="9" t="s">
        <v>8</v>
      </c>
      <c r="B9" s="9" t="s">
        <v>318</v>
      </c>
      <c r="C9" s="12" t="n">
        <v>0.0</v>
      </c>
      <c r="D9" s="12" t="n">
        <v>0.0</v>
      </c>
      <c r="E9" s="12" t="n">
        <v>0.0</v>
      </c>
      <c r="F9" s="12" t="n">
        <v>0.0</v>
      </c>
      <c r="G9" s="12" t="n">
        <v>0.0</v>
      </c>
      <c r="H9" s="12" t="n">
        <v>0.0</v>
      </c>
      <c r="I9" s="12" t="n">
        <v>0.0</v>
      </c>
      <c r="J9" s="12" t="n">
        <v>0.0</v>
      </c>
      <c r="K9" s="12" t="n">
        <v>0.0</v>
      </c>
      <c r="L9" s="12" t="n">
        <v>0.0</v>
      </c>
      <c r="M9" s="12" t="n">
        <v>0.0</v>
      </c>
      <c r="N9" s="12" t="n">
        <v>0.0</v>
      </c>
      <c r="O9" s="12" t="n">
        <v>0.0</v>
      </c>
      <c r="P9" s="12" t="n">
        <v>0.0</v>
      </c>
      <c r="Q9" s="12" t="n">
        <v>0.0</v>
      </c>
      <c r="R9" s="12" t="n">
        <v>0.0</v>
      </c>
      <c r="S9" s="12" t="n">
        <v>0.0</v>
      </c>
      <c r="T9" s="12" t="n">
        <v>0.0</v>
      </c>
      <c r="U9" s="12" t="n">
        <v>0.0</v>
      </c>
      <c r="V9" s="12" t="n">
        <v>0.0</v>
      </c>
      <c r="W9" s="12" t="n">
        <v>0.0</v>
      </c>
      <c r="X9" s="12" t="n">
        <v>0.0</v>
      </c>
      <c r="Y9" s="12" t="n">
        <v>0.0</v>
      </c>
      <c r="Z9" s="12" t="n">
        <v>0.0</v>
      </c>
      <c r="AA9" s="12" t="n">
        <v>0.0</v>
      </c>
      <c r="AB9" s="12" t="n">
        <v>0.0</v>
      </c>
      <c r="AC9" s="12" t="n">
        <v>0.0</v>
      </c>
      <c r="AD9" s="10" t="n">
        <f t="shared" si="0"/>
        <v>0.0</v>
      </c>
      <c r="AE9" s="37">
        <v>0</v>
      </c>
    </row>
    <row r="10" spans="1:31" x14ac:dyDescent="0.2">
      <c r="A10" s="9" t="s">
        <v>10</v>
      </c>
      <c r="B10" s="9" t="s">
        <v>319</v>
      </c>
      <c r="C10" s="12" t="n">
        <v>0.0</v>
      </c>
      <c r="D10" s="12" t="n">
        <v>0.0</v>
      </c>
      <c r="E10" s="12" t="n">
        <v>0.0</v>
      </c>
      <c r="F10" s="12" t="n">
        <v>0.0</v>
      </c>
      <c r="G10" s="12" t="n">
        <v>0.0</v>
      </c>
      <c r="H10" s="12" t="n">
        <v>0.0</v>
      </c>
      <c r="I10" s="12" t="n">
        <v>0.0</v>
      </c>
      <c r="J10" s="12" t="n">
        <v>0.0</v>
      </c>
      <c r="K10" s="12" t="n">
        <v>0.0</v>
      </c>
      <c r="L10" s="12" t="n">
        <v>0.0</v>
      </c>
      <c r="M10" s="12" t="n">
        <v>0.0</v>
      </c>
      <c r="N10" s="12" t="n">
        <v>0.0</v>
      </c>
      <c r="O10" s="12" t="n">
        <v>0.0</v>
      </c>
      <c r="P10" s="12" t="n">
        <v>0.0</v>
      </c>
      <c r="Q10" s="12" t="n">
        <v>0.0</v>
      </c>
      <c r="R10" s="12" t="n">
        <v>0.0</v>
      </c>
      <c r="S10" s="12" t="n">
        <v>0.0</v>
      </c>
      <c r="T10" s="12" t="n">
        <v>0.0</v>
      </c>
      <c r="U10" s="12" t="n">
        <v>0.0</v>
      </c>
      <c r="V10" s="12" t="n">
        <v>0.0</v>
      </c>
      <c r="W10" s="12" t="n">
        <v>0.0</v>
      </c>
      <c r="X10" s="12" t="n">
        <v>0.0</v>
      </c>
      <c r="Y10" s="12" t="n">
        <v>0.0</v>
      </c>
      <c r="Z10" s="12" t="n">
        <v>0.0</v>
      </c>
      <c r="AA10" s="12" t="n">
        <v>0.0</v>
      </c>
      <c r="AB10" s="12" t="n">
        <v>0.0</v>
      </c>
      <c r="AC10" s="12" t="n">
        <v>0.0</v>
      </c>
      <c r="AD10" s="10" t="n">
        <f t="shared" si="0"/>
        <v>0.0</v>
      </c>
      <c r="AE10" s="37">
        <v>0</v>
      </c>
    </row>
    <row r="11" spans="1:31" x14ac:dyDescent="0.2">
      <c r="A11" s="9" t="s">
        <v>10</v>
      </c>
      <c r="B11" s="9" t="s">
        <v>318</v>
      </c>
      <c r="C11" s="12" t="n">
        <v>1.0</v>
      </c>
      <c r="D11" s="12" t="n">
        <v>0.0</v>
      </c>
      <c r="E11" s="12" t="n">
        <v>0.0</v>
      </c>
      <c r="F11" s="12" t="n">
        <v>0.0</v>
      </c>
      <c r="G11" s="12" t="n">
        <v>1.0</v>
      </c>
      <c r="H11" s="12" t="n">
        <v>3.0</v>
      </c>
      <c r="I11" s="12" t="n">
        <v>0.0</v>
      </c>
      <c r="J11" s="12" t="n">
        <v>0.0</v>
      </c>
      <c r="K11" s="12" t="n">
        <v>0.0</v>
      </c>
      <c r="L11" s="12" t="n">
        <v>0.0</v>
      </c>
      <c r="M11" s="12" t="n">
        <v>0.0</v>
      </c>
      <c r="N11" s="12" t="n">
        <v>1.0</v>
      </c>
      <c r="O11" s="12" t="n">
        <v>0.0</v>
      </c>
      <c r="P11" s="12" t="n">
        <v>0.0</v>
      </c>
      <c r="Q11" s="12" t="n">
        <v>0.0</v>
      </c>
      <c r="R11" s="12" t="n">
        <v>0.0</v>
      </c>
      <c r="S11" s="12" t="n">
        <v>0.0</v>
      </c>
      <c r="T11" s="12" t="n">
        <v>0.0</v>
      </c>
      <c r="U11" s="12" t="n">
        <v>0.0</v>
      </c>
      <c r="V11" s="12" t="n">
        <v>0.0</v>
      </c>
      <c r="W11" s="12" t="n">
        <v>0.0</v>
      </c>
      <c r="X11" s="12" t="n">
        <v>0.0</v>
      </c>
      <c r="Y11" s="12" t="n">
        <v>0.0</v>
      </c>
      <c r="Z11" s="12" t="n">
        <v>0.0</v>
      </c>
      <c r="AA11" s="12" t="n">
        <v>0.0</v>
      </c>
      <c r="AB11" s="12" t="n">
        <v>0.0</v>
      </c>
      <c r="AC11" s="12" t="n">
        <v>0.0</v>
      </c>
      <c r="AD11" s="10" t="n">
        <f t="shared" si="0"/>
        <v>6.0</v>
      </c>
      <c r="AE11" s="37">
        <v>0</v>
      </c>
    </row>
    <row r="12" spans="1:31" x14ac:dyDescent="0.2">
      <c r="A12" s="9" t="s">
        <v>12</v>
      </c>
      <c r="B12" s="9" t="s">
        <v>319</v>
      </c>
      <c r="C12" s="12" t="n">
        <v>0.0</v>
      </c>
      <c r="D12" s="12" t="n">
        <v>0.0</v>
      </c>
      <c r="E12" s="12" t="n">
        <v>0.0</v>
      </c>
      <c r="F12" s="12" t="n">
        <v>0.0</v>
      </c>
      <c r="G12" s="12" t="n">
        <v>0.0</v>
      </c>
      <c r="H12" s="12" t="n">
        <v>0.0</v>
      </c>
      <c r="I12" s="12" t="n">
        <v>0.0</v>
      </c>
      <c r="J12" s="12" t="n">
        <v>0.0</v>
      </c>
      <c r="K12" s="12" t="n">
        <v>0.0</v>
      </c>
      <c r="L12" s="12" t="n">
        <v>0.0</v>
      </c>
      <c r="M12" s="12" t="n">
        <v>0.0</v>
      </c>
      <c r="N12" s="12" t="n">
        <v>0.0</v>
      </c>
      <c r="O12" s="12" t="n">
        <v>0.0</v>
      </c>
      <c r="P12" s="12" t="n">
        <v>0.0</v>
      </c>
      <c r="Q12" s="12" t="n">
        <v>0.0</v>
      </c>
      <c r="R12" s="12" t="n">
        <v>0.0</v>
      </c>
      <c r="S12" s="12" t="n">
        <v>0.0</v>
      </c>
      <c r="T12" s="12" t="n">
        <v>0.0</v>
      </c>
      <c r="U12" s="12" t="n">
        <v>0.0</v>
      </c>
      <c r="V12" s="12" t="n">
        <v>0.0</v>
      </c>
      <c r="W12" s="12" t="n">
        <v>0.0</v>
      </c>
      <c r="X12" s="12" t="n">
        <v>0.0</v>
      </c>
      <c r="Y12" s="12" t="n">
        <v>0.0</v>
      </c>
      <c r="Z12" s="12" t="n">
        <v>0.0</v>
      </c>
      <c r="AA12" s="12" t="n">
        <v>0.0</v>
      </c>
      <c r="AB12" s="12" t="n">
        <v>0.0</v>
      </c>
      <c r="AC12" s="12" t="n">
        <v>0.0</v>
      </c>
      <c r="AD12" s="10" t="n">
        <f t="shared" si="0"/>
        <v>0.0</v>
      </c>
      <c r="AE12" s="37">
        <v>0</v>
      </c>
    </row>
    <row r="13" spans="1:31" x14ac:dyDescent="0.2">
      <c r="A13" s="9" t="s">
        <v>12</v>
      </c>
      <c r="B13" s="9" t="s">
        <v>318</v>
      </c>
      <c r="C13" s="12" t="n">
        <v>0.0</v>
      </c>
      <c r="D13" s="12" t="n">
        <v>0.0</v>
      </c>
      <c r="E13" s="12" t="n">
        <v>0.0</v>
      </c>
      <c r="F13" s="12" t="n">
        <v>0.0</v>
      </c>
      <c r="G13" s="12" t="n">
        <v>0.0</v>
      </c>
      <c r="H13" s="12" t="n">
        <v>0.0</v>
      </c>
      <c r="I13" s="12" t="n">
        <v>0.0</v>
      </c>
      <c r="J13" s="12" t="n">
        <v>0.0</v>
      </c>
      <c r="K13" s="12" t="n">
        <v>0.0</v>
      </c>
      <c r="L13" s="12" t="n">
        <v>0.0</v>
      </c>
      <c r="M13" s="12" t="n">
        <v>0.0</v>
      </c>
      <c r="N13" s="12" t="n">
        <v>0.0</v>
      </c>
      <c r="O13" s="12" t="n">
        <v>0.0</v>
      </c>
      <c r="P13" s="12" t="n">
        <v>0.0</v>
      </c>
      <c r="Q13" s="12" t="n">
        <v>0.0</v>
      </c>
      <c r="R13" s="12" t="n">
        <v>0.0</v>
      </c>
      <c r="S13" s="12" t="n">
        <v>0.0</v>
      </c>
      <c r="T13" s="12" t="n">
        <v>0.0</v>
      </c>
      <c r="U13" s="12" t="n">
        <v>0.0</v>
      </c>
      <c r="V13" s="12" t="n">
        <v>0.0</v>
      </c>
      <c r="W13" s="12" t="n">
        <v>0.0</v>
      </c>
      <c r="X13" s="12" t="n">
        <v>0.0</v>
      </c>
      <c r="Y13" s="12" t="n">
        <v>0.0</v>
      </c>
      <c r="Z13" s="12" t="n">
        <v>0.0</v>
      </c>
      <c r="AA13" s="12" t="n">
        <v>0.0</v>
      </c>
      <c r="AB13" s="12" t="n">
        <v>0.0</v>
      </c>
      <c r="AC13" s="12" t="n">
        <v>0.0</v>
      </c>
      <c r="AD13" s="10" t="n">
        <f t="shared" si="0"/>
        <v>0.0</v>
      </c>
      <c r="AE13" s="37">
        <v>0</v>
      </c>
    </row>
    <row r="14" spans="1:31" x14ac:dyDescent="0.2">
      <c r="A14" s="9" t="s">
        <v>14</v>
      </c>
      <c r="B14" s="9" t="s">
        <v>319</v>
      </c>
      <c r="C14" s="12" t="n">
        <v>0.0</v>
      </c>
      <c r="D14" s="12" t="n">
        <v>0.0</v>
      </c>
      <c r="E14" s="12" t="n">
        <v>0.0</v>
      </c>
      <c r="F14" s="12" t="n">
        <v>0.0</v>
      </c>
      <c r="G14" s="12" t="n">
        <v>0.0</v>
      </c>
      <c r="H14" s="12" t="n">
        <v>0.0</v>
      </c>
      <c r="I14" s="12" t="n">
        <v>0.0</v>
      </c>
      <c r="J14" s="12" t="n">
        <v>0.0</v>
      </c>
      <c r="K14" s="12" t="n">
        <v>0.0</v>
      </c>
      <c r="L14" s="12" t="n">
        <v>0.0</v>
      </c>
      <c r="M14" s="12" t="n">
        <v>0.0</v>
      </c>
      <c r="N14" s="12" t="n">
        <v>0.0</v>
      </c>
      <c r="O14" s="12" t="n">
        <v>0.0</v>
      </c>
      <c r="P14" s="12" t="n">
        <v>0.0</v>
      </c>
      <c r="Q14" s="12" t="n">
        <v>0.0</v>
      </c>
      <c r="R14" s="12" t="n">
        <v>0.0</v>
      </c>
      <c r="S14" s="12" t="n">
        <v>0.0</v>
      </c>
      <c r="T14" s="12" t="n">
        <v>0.0</v>
      </c>
      <c r="U14" s="12" t="n">
        <v>0.0</v>
      </c>
      <c r="V14" s="12" t="n">
        <v>0.0</v>
      </c>
      <c r="W14" s="12" t="n">
        <v>0.0</v>
      </c>
      <c r="X14" s="12" t="n">
        <v>0.0</v>
      </c>
      <c r="Y14" s="12" t="n">
        <v>0.0</v>
      </c>
      <c r="Z14" s="12" t="n">
        <v>0.0</v>
      </c>
      <c r="AA14" s="12" t="n">
        <v>0.0</v>
      </c>
      <c r="AB14" s="12" t="n">
        <v>0.0</v>
      </c>
      <c r="AC14" s="12" t="n">
        <v>0.0</v>
      </c>
      <c r="AD14" s="10" t="n">
        <f t="shared" si="0"/>
        <v>0.0</v>
      </c>
      <c r="AE14" s="37">
        <v>0</v>
      </c>
    </row>
    <row r="15" spans="1:31" x14ac:dyDescent="0.2">
      <c r="A15" s="9" t="s">
        <v>14</v>
      </c>
      <c r="B15" s="9" t="s">
        <v>318</v>
      </c>
      <c r="C15" s="12" t="n">
        <v>0.0</v>
      </c>
      <c r="D15" s="12" t="n">
        <v>0.0</v>
      </c>
      <c r="E15" s="12" t="n">
        <v>0.0</v>
      </c>
      <c r="F15" s="12" t="n">
        <v>0.0</v>
      </c>
      <c r="G15" s="12" t="n">
        <v>1.0</v>
      </c>
      <c r="H15" s="12" t="n">
        <v>0.0</v>
      </c>
      <c r="I15" s="12" t="n">
        <v>0.0</v>
      </c>
      <c r="J15" s="12" t="n">
        <v>0.0</v>
      </c>
      <c r="K15" s="12" t="n">
        <v>0.0</v>
      </c>
      <c r="L15" s="12" t="n">
        <v>0.0</v>
      </c>
      <c r="M15" s="12" t="n">
        <v>0.0</v>
      </c>
      <c r="N15" s="12" t="n">
        <v>0.0</v>
      </c>
      <c r="O15" s="12" t="n">
        <v>0.0</v>
      </c>
      <c r="P15" s="12" t="n">
        <v>0.0</v>
      </c>
      <c r="Q15" s="12" t="n">
        <v>0.0</v>
      </c>
      <c r="R15" s="12" t="n">
        <v>0.0</v>
      </c>
      <c r="S15" s="12" t="n">
        <v>0.0</v>
      </c>
      <c r="T15" s="12" t="n">
        <v>0.0</v>
      </c>
      <c r="U15" s="12" t="n">
        <v>0.0</v>
      </c>
      <c r="V15" s="12" t="n">
        <v>0.0</v>
      </c>
      <c r="W15" s="12" t="n">
        <v>0.0</v>
      </c>
      <c r="X15" s="12" t="n">
        <v>0.0</v>
      </c>
      <c r="Y15" s="12" t="n">
        <v>0.0</v>
      </c>
      <c r="Z15" s="12" t="n">
        <v>0.0</v>
      </c>
      <c r="AA15" s="12" t="n">
        <v>0.0</v>
      </c>
      <c r="AB15" s="12" t="n">
        <v>0.0</v>
      </c>
      <c r="AC15" s="12" t="n">
        <v>0.0</v>
      </c>
      <c r="AD15" s="10" t="n">
        <f t="shared" si="0"/>
        <v>1.0</v>
      </c>
      <c r="AE15" s="37">
        <v>0</v>
      </c>
    </row>
    <row r="16" spans="1:31" x14ac:dyDescent="0.2">
      <c r="A16" s="9" t="s">
        <v>16</v>
      </c>
      <c r="B16" s="9" t="s">
        <v>319</v>
      </c>
      <c r="C16" s="12" t="n">
        <v>0.0</v>
      </c>
      <c r="D16" s="12" t="n">
        <v>0.0</v>
      </c>
      <c r="E16" s="12" t="n">
        <v>0.0</v>
      </c>
      <c r="F16" s="12" t="n">
        <v>0.0</v>
      </c>
      <c r="G16" s="12" t="n">
        <v>0.0</v>
      </c>
      <c r="H16" s="12" t="n">
        <v>0.0</v>
      </c>
      <c r="I16" s="12" t="n">
        <v>0.0</v>
      </c>
      <c r="J16" s="12" t="n">
        <v>0.0</v>
      </c>
      <c r="K16" s="12" t="n">
        <v>0.0</v>
      </c>
      <c r="L16" s="12" t="n">
        <v>0.0</v>
      </c>
      <c r="M16" s="12" t="n">
        <v>0.0</v>
      </c>
      <c r="N16" s="12" t="n">
        <v>0.0</v>
      </c>
      <c r="O16" s="12" t="n">
        <v>0.0</v>
      </c>
      <c r="P16" s="12" t="n">
        <v>0.0</v>
      </c>
      <c r="Q16" s="12" t="n">
        <v>0.0</v>
      </c>
      <c r="R16" s="12" t="n">
        <v>0.0</v>
      </c>
      <c r="S16" s="12" t="n">
        <v>0.0</v>
      </c>
      <c r="T16" s="12" t="n">
        <v>0.0</v>
      </c>
      <c r="U16" s="12" t="n">
        <v>0.0</v>
      </c>
      <c r="V16" s="12" t="n">
        <v>0.0</v>
      </c>
      <c r="W16" s="12" t="n">
        <v>0.0</v>
      </c>
      <c r="X16" s="12" t="n">
        <v>0.0</v>
      </c>
      <c r="Y16" s="12" t="n">
        <v>0.0</v>
      </c>
      <c r="Z16" s="12" t="n">
        <v>0.0</v>
      </c>
      <c r="AA16" s="12" t="n">
        <v>0.0</v>
      </c>
      <c r="AB16" s="12" t="n">
        <v>0.0</v>
      </c>
      <c r="AC16" s="12" t="n">
        <v>0.0</v>
      </c>
      <c r="AD16" s="10" t="n">
        <f t="shared" si="0"/>
        <v>0.0</v>
      </c>
      <c r="AE16" s="37">
        <v>0</v>
      </c>
    </row>
    <row r="17" spans="1:31" x14ac:dyDescent="0.2">
      <c r="A17" s="9" t="s">
        <v>16</v>
      </c>
      <c r="B17" s="9" t="s">
        <v>318</v>
      </c>
      <c r="C17" s="12" t="n">
        <v>5.0</v>
      </c>
      <c r="D17" s="12" t="n">
        <v>0.0</v>
      </c>
      <c r="E17" s="12" t="n">
        <v>0.0</v>
      </c>
      <c r="F17" s="12" t="n">
        <v>0.0</v>
      </c>
      <c r="G17" s="12" t="n">
        <v>34.0</v>
      </c>
      <c r="H17" s="12" t="n">
        <v>16.0</v>
      </c>
      <c r="I17" s="12" t="n">
        <v>0.0</v>
      </c>
      <c r="J17" s="12" t="n">
        <v>0.0</v>
      </c>
      <c r="K17" s="12" t="n">
        <v>1.0</v>
      </c>
      <c r="L17" s="12" t="n">
        <v>0.0</v>
      </c>
      <c r="M17" s="12" t="n">
        <v>0.0</v>
      </c>
      <c r="N17" s="12" t="n">
        <v>28.0</v>
      </c>
      <c r="O17" s="12" t="n">
        <v>0.0</v>
      </c>
      <c r="P17" s="12" t="n">
        <v>0.0</v>
      </c>
      <c r="Q17" s="12" t="n">
        <v>0.0</v>
      </c>
      <c r="R17" s="12" t="n">
        <v>0.0</v>
      </c>
      <c r="S17" s="12" t="n">
        <v>0.0</v>
      </c>
      <c r="T17" s="12" t="n">
        <v>0.0</v>
      </c>
      <c r="U17" s="12" t="n">
        <v>1.0</v>
      </c>
      <c r="V17" s="12" t="n">
        <v>0.0</v>
      </c>
      <c r="W17" s="12" t="n">
        <v>0.0</v>
      </c>
      <c r="X17" s="12" t="n">
        <v>0.0</v>
      </c>
      <c r="Y17" s="12" t="n">
        <v>0.0</v>
      </c>
      <c r="Z17" s="12" t="n">
        <v>0.0</v>
      </c>
      <c r="AA17" s="12" t="n">
        <v>0.0</v>
      </c>
      <c r="AB17" s="12" t="n">
        <v>0.0</v>
      </c>
      <c r="AC17" s="12" t="n">
        <v>0.0</v>
      </c>
      <c r="AD17" s="10" t="n">
        <f t="shared" si="0"/>
        <v>85.0</v>
      </c>
      <c r="AE17" s="37">
        <v>0</v>
      </c>
    </row>
    <row r="18" spans="1:31" x14ac:dyDescent="0.2">
      <c r="A18" s="9" t="s">
        <v>18</v>
      </c>
      <c r="B18" s="9" t="s">
        <v>319</v>
      </c>
      <c r="C18" s="12" t="n">
        <v>132.0</v>
      </c>
      <c r="D18" s="12" t="n">
        <v>63.0</v>
      </c>
      <c r="E18" s="12" t="n">
        <v>0.0</v>
      </c>
      <c r="F18" s="12" t="n">
        <v>4.0</v>
      </c>
      <c r="G18" s="12" t="n">
        <v>505.0</v>
      </c>
      <c r="H18" s="12" t="n">
        <v>164.0</v>
      </c>
      <c r="I18" s="12" t="n">
        <v>0.0</v>
      </c>
      <c r="J18" s="12" t="n">
        <v>0.0</v>
      </c>
      <c r="K18" s="12" t="n">
        <v>13.0</v>
      </c>
      <c r="L18" s="12" t="n">
        <v>0.0</v>
      </c>
      <c r="M18" s="12" t="n">
        <v>21.0</v>
      </c>
      <c r="N18" s="12" t="n">
        <v>106.0</v>
      </c>
      <c r="O18" s="12" t="n">
        <v>0.0</v>
      </c>
      <c r="P18" s="12" t="n">
        <v>0.0</v>
      </c>
      <c r="Q18" s="12" t="n">
        <v>30.0</v>
      </c>
      <c r="R18" s="12" t="n">
        <v>6.0</v>
      </c>
      <c r="S18" s="12" t="n">
        <v>14.0</v>
      </c>
      <c r="T18" s="12" t="n">
        <v>0.0</v>
      </c>
      <c r="U18" s="12" t="n">
        <v>1.0</v>
      </c>
      <c r="V18" s="12" t="n">
        <v>0.0</v>
      </c>
      <c r="W18" s="12" t="n">
        <v>0.0</v>
      </c>
      <c r="X18" s="12" t="n">
        <v>17.0</v>
      </c>
      <c r="Y18" s="12" t="n">
        <v>17.0</v>
      </c>
      <c r="Z18" s="12" t="n">
        <v>0.0</v>
      </c>
      <c r="AA18" s="12" t="n">
        <v>2.0</v>
      </c>
      <c r="AB18" s="12" t="n">
        <v>9.0</v>
      </c>
      <c r="AC18" s="12" t="n">
        <v>0.0</v>
      </c>
      <c r="AD18" s="10" t="n">
        <f t="shared" si="0"/>
        <v>1104.0</v>
      </c>
      <c r="AE18" s="37">
        <v>0</v>
      </c>
    </row>
    <row r="19" spans="1:31" x14ac:dyDescent="0.2">
      <c r="A19" s="9" t="s">
        <v>18</v>
      </c>
      <c r="B19" s="9" t="s">
        <v>318</v>
      </c>
      <c r="C19" s="12" t="n">
        <v>5.0</v>
      </c>
      <c r="D19" s="12" t="n">
        <v>2.0</v>
      </c>
      <c r="E19" s="12" t="n">
        <v>0.0</v>
      </c>
      <c r="F19" s="12" t="n">
        <v>0.0</v>
      </c>
      <c r="G19" s="12" t="n">
        <v>29.0</v>
      </c>
      <c r="H19" s="12" t="n">
        <v>1.0</v>
      </c>
      <c r="I19" s="12" t="n">
        <v>0.0</v>
      </c>
      <c r="J19" s="12" t="n">
        <v>0.0</v>
      </c>
      <c r="K19" s="12" t="n">
        <v>0.0</v>
      </c>
      <c r="L19" s="12" t="n">
        <v>0.0</v>
      </c>
      <c r="M19" s="12" t="n">
        <v>1.0</v>
      </c>
      <c r="N19" s="12" t="n">
        <v>1.0</v>
      </c>
      <c r="O19" s="12" t="n">
        <v>0.0</v>
      </c>
      <c r="P19" s="12" t="n">
        <v>0.0</v>
      </c>
      <c r="Q19" s="12" t="n">
        <v>24.0</v>
      </c>
      <c r="R19" s="12" t="n">
        <v>0.0</v>
      </c>
      <c r="S19" s="12" t="n">
        <v>1.0</v>
      </c>
      <c r="T19" s="12" t="n">
        <v>1.0</v>
      </c>
      <c r="U19" s="12" t="n">
        <v>0.0</v>
      </c>
      <c r="V19" s="12" t="n">
        <v>0.0</v>
      </c>
      <c r="W19" s="12" t="n">
        <v>0.0</v>
      </c>
      <c r="X19" s="12" t="n">
        <v>0.0</v>
      </c>
      <c r="Y19" s="12" t="n">
        <v>25.0</v>
      </c>
      <c r="Z19" s="12" t="n">
        <v>0.0</v>
      </c>
      <c r="AA19" s="12" t="n">
        <v>19.0</v>
      </c>
      <c r="AB19" s="12" t="n">
        <v>1.0</v>
      </c>
      <c r="AC19" s="12" t="n">
        <v>0.0</v>
      </c>
      <c r="AD19" s="10" t="n">
        <f t="shared" si="0"/>
        <v>110.0</v>
      </c>
      <c r="AE19" s="37">
        <v>0</v>
      </c>
    </row>
    <row r="20" spans="1:31" x14ac:dyDescent="0.2">
      <c r="A20" s="9" t="s">
        <v>20</v>
      </c>
      <c r="B20" s="9" t="s">
        <v>319</v>
      </c>
      <c r="C20" s="12" t="n">
        <v>46.0</v>
      </c>
      <c r="D20" s="12" t="n">
        <v>62.0</v>
      </c>
      <c r="E20" s="12" t="n">
        <v>0.0</v>
      </c>
      <c r="F20" s="12" t="n">
        <v>4.0</v>
      </c>
      <c r="G20" s="12" t="n">
        <v>211.0</v>
      </c>
      <c r="H20" s="12" t="n">
        <v>132.0</v>
      </c>
      <c r="I20" s="12" t="n">
        <v>0.0</v>
      </c>
      <c r="J20" s="12" t="n">
        <v>0.0</v>
      </c>
      <c r="K20" s="12" t="n">
        <v>4.0</v>
      </c>
      <c r="L20" s="12" t="n">
        <v>0.0</v>
      </c>
      <c r="M20" s="12" t="n">
        <v>13.0</v>
      </c>
      <c r="N20" s="12" t="n">
        <v>104.0</v>
      </c>
      <c r="O20" s="12" t="n">
        <v>0.0</v>
      </c>
      <c r="P20" s="12" t="n">
        <v>0.0</v>
      </c>
      <c r="Q20" s="12" t="n">
        <v>20.0</v>
      </c>
      <c r="R20" s="12" t="n">
        <v>6.0</v>
      </c>
      <c r="S20" s="12" t="n">
        <v>11.0</v>
      </c>
      <c r="T20" s="12" t="n">
        <v>0.0</v>
      </c>
      <c r="U20" s="12" t="n">
        <v>1.0</v>
      </c>
      <c r="V20" s="12" t="n">
        <v>0.0</v>
      </c>
      <c r="W20" s="12" t="n">
        <v>0.0</v>
      </c>
      <c r="X20" s="12" t="n">
        <v>9.0</v>
      </c>
      <c r="Y20" s="12" t="n">
        <v>6.0</v>
      </c>
      <c r="Z20" s="12" t="n">
        <v>0.0</v>
      </c>
      <c r="AA20" s="12" t="n">
        <v>2.0</v>
      </c>
      <c r="AB20" s="12" t="n">
        <v>5.0</v>
      </c>
      <c r="AC20" s="12" t="n">
        <v>0.0</v>
      </c>
      <c r="AD20" s="10" t="n">
        <f t="shared" si="0"/>
        <v>636.0</v>
      </c>
      <c r="AE20" s="37">
        <v>0</v>
      </c>
    </row>
    <row r="21" spans="1:31" x14ac:dyDescent="0.2">
      <c r="A21" s="9" t="s">
        <v>20</v>
      </c>
      <c r="B21" s="9" t="s">
        <v>318</v>
      </c>
      <c r="C21" s="12" t="n">
        <v>2.0</v>
      </c>
      <c r="D21" s="12" t="n">
        <v>0.0</v>
      </c>
      <c r="E21" s="12" t="n">
        <v>0.0</v>
      </c>
      <c r="F21" s="12" t="n">
        <v>0.0</v>
      </c>
      <c r="G21" s="12" t="n">
        <v>8.0</v>
      </c>
      <c r="H21" s="12" t="n">
        <v>0.0</v>
      </c>
      <c r="I21" s="12" t="n">
        <v>0.0</v>
      </c>
      <c r="J21" s="12" t="n">
        <v>0.0</v>
      </c>
      <c r="K21" s="12" t="n">
        <v>0.0</v>
      </c>
      <c r="L21" s="12" t="n">
        <v>0.0</v>
      </c>
      <c r="M21" s="12" t="n">
        <v>0.0</v>
      </c>
      <c r="N21" s="12" t="n">
        <v>1.0</v>
      </c>
      <c r="O21" s="12" t="n">
        <v>0.0</v>
      </c>
      <c r="P21" s="12" t="n">
        <v>0.0</v>
      </c>
      <c r="Q21" s="12" t="n">
        <v>23.0</v>
      </c>
      <c r="R21" s="12" t="n">
        <v>0.0</v>
      </c>
      <c r="S21" s="12" t="n">
        <v>0.0</v>
      </c>
      <c r="T21" s="12" t="n">
        <v>1.0</v>
      </c>
      <c r="U21" s="12" t="n">
        <v>0.0</v>
      </c>
      <c r="V21" s="12" t="n">
        <v>0.0</v>
      </c>
      <c r="W21" s="12" t="n">
        <v>0.0</v>
      </c>
      <c r="X21" s="12" t="n">
        <v>0.0</v>
      </c>
      <c r="Y21" s="12" t="n">
        <v>18.0</v>
      </c>
      <c r="Z21" s="12" t="n">
        <v>0.0</v>
      </c>
      <c r="AA21" s="12" t="n">
        <v>10.0</v>
      </c>
      <c r="AB21" s="12" t="n">
        <v>1.0</v>
      </c>
      <c r="AC21" s="12" t="n">
        <v>0.0</v>
      </c>
      <c r="AD21" s="10" t="n">
        <f t="shared" si="0"/>
        <v>64.0</v>
      </c>
      <c r="AE21" s="37">
        <v>0</v>
      </c>
    </row>
    <row r="22" spans="1:31" x14ac:dyDescent="0.2">
      <c r="A22" s="9" t="s">
        <v>22</v>
      </c>
      <c r="B22" s="9" t="s">
        <v>319</v>
      </c>
      <c r="C22" s="12" t="n">
        <v>86.0</v>
      </c>
      <c r="D22" s="12" t="n">
        <v>1.0</v>
      </c>
      <c r="E22" s="12" t="n">
        <v>0.0</v>
      </c>
      <c r="F22" s="12" t="n">
        <v>0.0</v>
      </c>
      <c r="G22" s="12" t="n">
        <v>294.0</v>
      </c>
      <c r="H22" s="12" t="n">
        <v>32.0</v>
      </c>
      <c r="I22" s="12" t="n">
        <v>0.0</v>
      </c>
      <c r="J22" s="12" t="n">
        <v>0.0</v>
      </c>
      <c r="K22" s="12" t="n">
        <v>9.0</v>
      </c>
      <c r="L22" s="12" t="n">
        <v>0.0</v>
      </c>
      <c r="M22" s="12" t="n">
        <v>8.0</v>
      </c>
      <c r="N22" s="12" t="n">
        <v>2.0</v>
      </c>
      <c r="O22" s="12" t="n">
        <v>0.0</v>
      </c>
      <c r="P22" s="12" t="n">
        <v>0.0</v>
      </c>
      <c r="Q22" s="12" t="n">
        <v>10.0</v>
      </c>
      <c r="R22" s="12" t="n">
        <v>0.0</v>
      </c>
      <c r="S22" s="12" t="n">
        <v>3.0</v>
      </c>
      <c r="T22" s="12" t="n">
        <v>0.0</v>
      </c>
      <c r="U22" s="12" t="n">
        <v>0.0</v>
      </c>
      <c r="V22" s="12" t="n">
        <v>0.0</v>
      </c>
      <c r="W22" s="12" t="n">
        <v>0.0</v>
      </c>
      <c r="X22" s="12" t="n">
        <v>8.0</v>
      </c>
      <c r="Y22" s="12" t="n">
        <v>11.0</v>
      </c>
      <c r="Z22" s="12" t="n">
        <v>0.0</v>
      </c>
      <c r="AA22" s="12" t="n">
        <v>0.0</v>
      </c>
      <c r="AB22" s="12" t="n">
        <v>4.0</v>
      </c>
      <c r="AC22" s="12" t="n">
        <v>0.0</v>
      </c>
      <c r="AD22" s="10" t="n">
        <f t="shared" si="0"/>
        <v>468.0</v>
      </c>
      <c r="AE22" s="37">
        <v>0</v>
      </c>
    </row>
    <row r="23" spans="1:31" x14ac:dyDescent="0.2">
      <c r="A23" s="9" t="s">
        <v>22</v>
      </c>
      <c r="B23" s="9" t="s">
        <v>318</v>
      </c>
      <c r="C23" s="12" t="n">
        <v>3.0</v>
      </c>
      <c r="D23" s="12" t="n">
        <v>2.0</v>
      </c>
      <c r="E23" s="12" t="n">
        <v>0.0</v>
      </c>
      <c r="F23" s="12" t="n">
        <v>0.0</v>
      </c>
      <c r="G23" s="12" t="n">
        <v>21.0</v>
      </c>
      <c r="H23" s="12" t="n">
        <v>1.0</v>
      </c>
      <c r="I23" s="12" t="n">
        <v>0.0</v>
      </c>
      <c r="J23" s="12" t="n">
        <v>0.0</v>
      </c>
      <c r="K23" s="12" t="n">
        <v>0.0</v>
      </c>
      <c r="L23" s="12" t="n">
        <v>0.0</v>
      </c>
      <c r="M23" s="12" t="n">
        <v>1.0</v>
      </c>
      <c r="N23" s="12" t="n">
        <v>0.0</v>
      </c>
      <c r="O23" s="12" t="n">
        <v>0.0</v>
      </c>
      <c r="P23" s="12" t="n">
        <v>0.0</v>
      </c>
      <c r="Q23" s="12" t="n">
        <v>1.0</v>
      </c>
      <c r="R23" s="12" t="n">
        <v>0.0</v>
      </c>
      <c r="S23" s="12" t="n">
        <v>1.0</v>
      </c>
      <c r="T23" s="12" t="n">
        <v>0.0</v>
      </c>
      <c r="U23" s="12" t="n">
        <v>0.0</v>
      </c>
      <c r="V23" s="12" t="n">
        <v>0.0</v>
      </c>
      <c r="W23" s="12" t="n">
        <v>0.0</v>
      </c>
      <c r="X23" s="12" t="n">
        <v>0.0</v>
      </c>
      <c r="Y23" s="12" t="n">
        <v>7.0</v>
      </c>
      <c r="Z23" s="12" t="n">
        <v>0.0</v>
      </c>
      <c r="AA23" s="12" t="n">
        <v>9.0</v>
      </c>
      <c r="AB23" s="12" t="n">
        <v>0.0</v>
      </c>
      <c r="AC23" s="12" t="n">
        <v>0.0</v>
      </c>
      <c r="AD23" s="10" t="n">
        <f t="shared" si="0"/>
        <v>46.0</v>
      </c>
      <c r="AE23" s="37">
        <v>0</v>
      </c>
    </row>
    <row r="24" spans="1:31" x14ac:dyDescent="0.2">
      <c r="A24" s="9" t="s">
        <v>24</v>
      </c>
      <c r="B24" s="9" t="s">
        <v>319</v>
      </c>
      <c r="C24" s="12" t="n">
        <v>0.0</v>
      </c>
      <c r="D24" s="12" t="n">
        <v>0.0</v>
      </c>
      <c r="E24" s="12" t="n">
        <v>0.0</v>
      </c>
      <c r="F24" s="12" t="n">
        <v>0.0</v>
      </c>
      <c r="G24" s="12" t="n">
        <v>1.0</v>
      </c>
      <c r="H24" s="12" t="n">
        <v>0.0</v>
      </c>
      <c r="I24" s="12" t="n">
        <v>0.0</v>
      </c>
      <c r="J24" s="12" t="n">
        <v>0.0</v>
      </c>
      <c r="K24" s="12" t="n">
        <v>0.0</v>
      </c>
      <c r="L24" s="12" t="n">
        <v>0.0</v>
      </c>
      <c r="M24" s="12" t="n">
        <v>0.0</v>
      </c>
      <c r="N24" s="12" t="n">
        <v>0.0</v>
      </c>
      <c r="O24" s="12" t="n">
        <v>0.0</v>
      </c>
      <c r="P24" s="12" t="n">
        <v>0.0</v>
      </c>
      <c r="Q24" s="12" t="n">
        <v>0.0</v>
      </c>
      <c r="R24" s="12" t="n">
        <v>0.0</v>
      </c>
      <c r="S24" s="12" t="n">
        <v>0.0</v>
      </c>
      <c r="T24" s="12" t="n">
        <v>0.0</v>
      </c>
      <c r="U24" s="12" t="n">
        <v>0.0</v>
      </c>
      <c r="V24" s="12" t="n">
        <v>0.0</v>
      </c>
      <c r="W24" s="12" t="n">
        <v>0.0</v>
      </c>
      <c r="X24" s="12" t="n">
        <v>0.0</v>
      </c>
      <c r="Y24" s="12" t="n">
        <v>0.0</v>
      </c>
      <c r="Z24" s="12" t="n">
        <v>0.0</v>
      </c>
      <c r="AA24" s="12" t="n">
        <v>1.0</v>
      </c>
      <c r="AB24" s="12" t="n">
        <v>0.0</v>
      </c>
      <c r="AC24" s="12" t="n">
        <v>0.0</v>
      </c>
      <c r="AD24" s="10" t="n">
        <f t="shared" si="0"/>
        <v>2.0</v>
      </c>
      <c r="AE24" s="37">
        <v>0</v>
      </c>
    </row>
    <row r="25" spans="1:31" x14ac:dyDescent="0.2">
      <c r="A25" s="9" t="s">
        <v>24</v>
      </c>
      <c r="B25" s="9" t="s">
        <v>318</v>
      </c>
      <c r="C25" s="12" t="n">
        <v>0.0</v>
      </c>
      <c r="D25" s="12" t="n">
        <v>0.0</v>
      </c>
      <c r="E25" s="12" t="n">
        <v>0.0</v>
      </c>
      <c r="F25" s="12" t="n">
        <v>0.0</v>
      </c>
      <c r="G25" s="12" t="n">
        <v>0.0</v>
      </c>
      <c r="H25" s="12" t="n">
        <v>3.0</v>
      </c>
      <c r="I25" s="12" t="n">
        <v>0.0</v>
      </c>
      <c r="J25" s="12" t="n">
        <v>0.0</v>
      </c>
      <c r="K25" s="12" t="n">
        <v>3.0</v>
      </c>
      <c r="L25" s="12" t="n">
        <v>0.0</v>
      </c>
      <c r="M25" s="12" t="n">
        <v>0.0</v>
      </c>
      <c r="N25" s="12" t="n">
        <v>7.0</v>
      </c>
      <c r="O25" s="12" t="n">
        <v>0.0</v>
      </c>
      <c r="P25" s="12" t="n">
        <v>0.0</v>
      </c>
      <c r="Q25" s="12" t="n">
        <v>1.0</v>
      </c>
      <c r="R25" s="12" t="n">
        <v>0.0</v>
      </c>
      <c r="S25" s="12" t="n">
        <v>1.0</v>
      </c>
      <c r="T25" s="12" t="n">
        <v>0.0</v>
      </c>
      <c r="U25" s="12" t="n">
        <v>0.0</v>
      </c>
      <c r="V25" s="12" t="n">
        <v>0.0</v>
      </c>
      <c r="W25" s="12" t="n">
        <v>0.0</v>
      </c>
      <c r="X25" s="12" t="n">
        <v>0.0</v>
      </c>
      <c r="Y25" s="12" t="n">
        <v>0.0</v>
      </c>
      <c r="Z25" s="12" t="n">
        <v>0.0</v>
      </c>
      <c r="AA25" s="12" t="n">
        <v>0.0</v>
      </c>
      <c r="AB25" s="12" t="n">
        <v>1.0</v>
      </c>
      <c r="AC25" s="12" t="n">
        <v>0.0</v>
      </c>
      <c r="AD25" s="10" t="n">
        <f t="shared" si="0"/>
        <v>16.0</v>
      </c>
      <c r="AE25" s="37">
        <v>0</v>
      </c>
    </row>
    <row r="26" spans="1:31" x14ac:dyDescent="0.2">
      <c r="A26" s="9" t="s">
        <v>26</v>
      </c>
      <c r="B26" s="9" t="s">
        <v>319</v>
      </c>
      <c r="C26" s="12" t="n">
        <v>5.0</v>
      </c>
      <c r="D26" s="12" t="n">
        <v>0.0</v>
      </c>
      <c r="E26" s="12" t="n">
        <v>0.0</v>
      </c>
      <c r="F26" s="12" t="n">
        <v>0.0</v>
      </c>
      <c r="G26" s="12" t="n">
        <v>33.0</v>
      </c>
      <c r="H26" s="12" t="n">
        <v>0.0</v>
      </c>
      <c r="I26" s="12" t="n">
        <v>0.0</v>
      </c>
      <c r="J26" s="12" t="n">
        <v>0.0</v>
      </c>
      <c r="K26" s="12" t="n">
        <v>0.0</v>
      </c>
      <c r="L26" s="12" t="n">
        <v>1.0</v>
      </c>
      <c r="M26" s="12" t="n">
        <v>2.0</v>
      </c>
      <c r="N26" s="12" t="n">
        <v>1.0</v>
      </c>
      <c r="O26" s="12" t="n">
        <v>0.0</v>
      </c>
      <c r="P26" s="12" t="n">
        <v>0.0</v>
      </c>
      <c r="Q26" s="12" t="n">
        <v>0.0</v>
      </c>
      <c r="R26" s="12" t="n">
        <v>0.0</v>
      </c>
      <c r="S26" s="12" t="n">
        <v>1.0</v>
      </c>
      <c r="T26" s="12" t="n">
        <v>1.0</v>
      </c>
      <c r="U26" s="12" t="n">
        <v>0.0</v>
      </c>
      <c r="V26" s="12" t="n">
        <v>0.0</v>
      </c>
      <c r="W26" s="12" t="n">
        <v>0.0</v>
      </c>
      <c r="X26" s="12" t="n">
        <v>0.0</v>
      </c>
      <c r="Y26" s="12" t="n">
        <v>14.0</v>
      </c>
      <c r="Z26" s="12" t="n">
        <v>0.0</v>
      </c>
      <c r="AA26" s="12" t="n">
        <v>17.0</v>
      </c>
      <c r="AB26" s="12" t="n">
        <v>1.0</v>
      </c>
      <c r="AC26" s="12" t="n">
        <v>0.0</v>
      </c>
      <c r="AD26" s="10" t="n">
        <f t="shared" si="0"/>
        <v>76.0</v>
      </c>
      <c r="AE26" s="37">
        <v>0</v>
      </c>
    </row>
    <row r="27" spans="1:31" x14ac:dyDescent="0.2">
      <c r="A27" s="9" t="s">
        <v>26</v>
      </c>
      <c r="B27" s="9" t="s">
        <v>318</v>
      </c>
      <c r="C27" s="12" t="n">
        <v>133.0</v>
      </c>
      <c r="D27" s="12" t="n">
        <v>63.0</v>
      </c>
      <c r="E27" s="12" t="n">
        <v>0.0</v>
      </c>
      <c r="F27" s="12" t="n">
        <v>4.0</v>
      </c>
      <c r="G27" s="12" t="n">
        <v>504.0</v>
      </c>
      <c r="H27" s="12" t="n">
        <v>162.0</v>
      </c>
      <c r="I27" s="12" t="n">
        <v>0.0</v>
      </c>
      <c r="J27" s="12" t="n">
        <v>0.0</v>
      </c>
      <c r="K27" s="12" t="n">
        <v>17.0</v>
      </c>
      <c r="L27" s="12" t="n">
        <v>0.0</v>
      </c>
      <c r="M27" s="12" t="n">
        <v>22.0</v>
      </c>
      <c r="N27" s="12" t="n">
        <v>98.0</v>
      </c>
      <c r="O27" s="12" t="n">
        <v>0.0</v>
      </c>
      <c r="P27" s="12" t="n">
        <v>0.0</v>
      </c>
      <c r="Q27" s="12" t="n">
        <v>29.0</v>
      </c>
      <c r="R27" s="12" t="n">
        <v>6.0</v>
      </c>
      <c r="S27" s="12" t="n">
        <v>13.0</v>
      </c>
      <c r="T27" s="12" t="n">
        <v>0.0</v>
      </c>
      <c r="U27" s="12" t="n">
        <v>1.0</v>
      </c>
      <c r="V27" s="12" t="n">
        <v>0.0</v>
      </c>
      <c r="W27" s="12" t="n">
        <v>0.0</v>
      </c>
      <c r="X27" s="12" t="n">
        <v>17.0</v>
      </c>
      <c r="Y27" s="12" t="n">
        <v>17.0</v>
      </c>
      <c r="Z27" s="12" t="n">
        <v>0.0</v>
      </c>
      <c r="AA27" s="12" t="n">
        <v>2.0</v>
      </c>
      <c r="AB27" s="12" t="n">
        <v>8.0</v>
      </c>
      <c r="AC27" s="12" t="n">
        <v>0.0</v>
      </c>
      <c r="AD27" s="10" t="n">
        <f t="shared" si="0"/>
        <v>1096.0</v>
      </c>
      <c r="AE27" s="37">
        <v>0</v>
      </c>
    </row>
    <row r="28" spans="1:31" x14ac:dyDescent="0.2">
      <c r="A28" s="9" t="s">
        <v>28</v>
      </c>
      <c r="B28" s="9" t="s">
        <v>319</v>
      </c>
      <c r="C28" s="12" t="n">
        <v>148.0</v>
      </c>
      <c r="D28" s="12" t="n">
        <v>0.0</v>
      </c>
      <c r="E28" s="12" t="n">
        <v>0.0</v>
      </c>
      <c r="F28" s="12" t="n">
        <v>0.0</v>
      </c>
      <c r="G28" s="12" t="n">
        <v>2127.0</v>
      </c>
      <c r="H28" s="12" t="n">
        <v>509.0</v>
      </c>
      <c r="I28" s="12" t="n">
        <v>0.0</v>
      </c>
      <c r="J28" s="12" t="n">
        <v>1.0</v>
      </c>
      <c r="K28" s="12" t="n">
        <v>7.0</v>
      </c>
      <c r="L28" s="12" t="n">
        <v>0.0</v>
      </c>
      <c r="M28" s="12" t="n">
        <v>29.0</v>
      </c>
      <c r="N28" s="12" t="n">
        <v>309.0</v>
      </c>
      <c r="O28" s="12" t="n">
        <v>0.0</v>
      </c>
      <c r="P28" s="12" t="n">
        <v>0.0</v>
      </c>
      <c r="Q28" s="12" t="n">
        <v>0.0</v>
      </c>
      <c r="R28" s="12" t="n">
        <v>0.0</v>
      </c>
      <c r="S28" s="12" t="n">
        <v>5.0</v>
      </c>
      <c r="T28" s="12" t="n">
        <v>0.0</v>
      </c>
      <c r="U28" s="12" t="n">
        <v>10.0</v>
      </c>
      <c r="V28" s="12" t="n">
        <v>0.0</v>
      </c>
      <c r="W28" s="12" t="n">
        <v>0.0</v>
      </c>
      <c r="X28" s="12" t="n">
        <v>3.0</v>
      </c>
      <c r="Y28" s="12" t="n">
        <v>12.0</v>
      </c>
      <c r="Z28" s="12" t="n">
        <v>0.0</v>
      </c>
      <c r="AA28" s="12" t="n">
        <v>0.0</v>
      </c>
      <c r="AB28" s="12" t="n">
        <v>16.0</v>
      </c>
      <c r="AC28" s="12" t="n">
        <v>0.0</v>
      </c>
      <c r="AD28" s="10" t="n">
        <f t="shared" si="0"/>
        <v>3176.0</v>
      </c>
      <c r="AE28" s="37">
        <v>0</v>
      </c>
    </row>
    <row r="29" spans="1:31" x14ac:dyDescent="0.2">
      <c r="A29" s="9" t="s">
        <v>28</v>
      </c>
      <c r="B29" s="9" t="s">
        <v>318</v>
      </c>
      <c r="C29" s="12" t="n">
        <v>6.0</v>
      </c>
      <c r="D29" s="12" t="n">
        <v>1.0</v>
      </c>
      <c r="E29" s="12" t="n">
        <v>0.0</v>
      </c>
      <c r="F29" s="12" t="n">
        <v>0.0</v>
      </c>
      <c r="G29" s="12" t="n">
        <v>27.0</v>
      </c>
      <c r="H29" s="12" t="n">
        <v>3.0</v>
      </c>
      <c r="I29" s="12" t="n">
        <v>0.0</v>
      </c>
      <c r="J29" s="12" t="n">
        <v>0.0</v>
      </c>
      <c r="K29" s="12" t="n">
        <v>0.0</v>
      </c>
      <c r="L29" s="12" t="n">
        <v>0.0</v>
      </c>
      <c r="M29" s="12" t="n">
        <v>0.0</v>
      </c>
      <c r="N29" s="12" t="n">
        <v>5.0</v>
      </c>
      <c r="O29" s="12" t="n">
        <v>0.0</v>
      </c>
      <c r="P29" s="12" t="n">
        <v>0.0</v>
      </c>
      <c r="Q29" s="12" t="n">
        <v>1.0</v>
      </c>
      <c r="R29" s="12" t="n">
        <v>1.0</v>
      </c>
      <c r="S29" s="12" t="n">
        <v>1.0</v>
      </c>
      <c r="T29" s="12" t="n">
        <v>0.0</v>
      </c>
      <c r="U29" s="12" t="n">
        <v>0.0</v>
      </c>
      <c r="V29" s="12" t="n">
        <v>0.0</v>
      </c>
      <c r="W29" s="12" t="n">
        <v>0.0</v>
      </c>
      <c r="X29" s="12" t="n">
        <v>0.0</v>
      </c>
      <c r="Y29" s="12" t="n">
        <v>3.0</v>
      </c>
      <c r="Z29" s="12" t="n">
        <v>0.0</v>
      </c>
      <c r="AA29" s="12" t="n">
        <v>4.0</v>
      </c>
      <c r="AB29" s="12" t="n">
        <v>0.0</v>
      </c>
      <c r="AC29" s="12" t="n">
        <v>0.0</v>
      </c>
      <c r="AD29" s="10" t="n">
        <f t="shared" si="0"/>
        <v>52.0</v>
      </c>
      <c r="AE29" s="37">
        <v>0</v>
      </c>
    </row>
    <row r="30" spans="1:31" x14ac:dyDescent="0.2">
      <c r="A30" s="9" t="s">
        <v>30</v>
      </c>
      <c r="B30" s="9" t="s">
        <v>319</v>
      </c>
      <c r="C30" s="12" t="n">
        <v>0.0</v>
      </c>
      <c r="D30" s="12" t="n">
        <v>0.0</v>
      </c>
      <c r="E30" s="12" t="n">
        <v>0.0</v>
      </c>
      <c r="F30" s="12" t="n">
        <v>0.0</v>
      </c>
      <c r="G30" s="12" t="n">
        <v>0.0</v>
      </c>
      <c r="H30" s="12" t="n">
        <v>0.0</v>
      </c>
      <c r="I30" s="12" t="n">
        <v>0.0</v>
      </c>
      <c r="J30" s="12" t="n">
        <v>0.0</v>
      </c>
      <c r="K30" s="12" t="n">
        <v>0.0</v>
      </c>
      <c r="L30" s="12" t="n">
        <v>0.0</v>
      </c>
      <c r="M30" s="12" t="n">
        <v>0.0</v>
      </c>
      <c r="N30" s="12" t="n">
        <v>0.0</v>
      </c>
      <c r="O30" s="12" t="n">
        <v>0.0</v>
      </c>
      <c r="P30" s="12" t="n">
        <v>0.0</v>
      </c>
      <c r="Q30" s="12" t="n">
        <v>0.0</v>
      </c>
      <c r="R30" s="12" t="n">
        <v>0.0</v>
      </c>
      <c r="S30" s="12" t="n">
        <v>0.0</v>
      </c>
      <c r="T30" s="12" t="n">
        <v>0.0</v>
      </c>
      <c r="U30" s="12" t="n">
        <v>0.0</v>
      </c>
      <c r="V30" s="12" t="n">
        <v>0.0</v>
      </c>
      <c r="W30" s="12" t="n">
        <v>0.0</v>
      </c>
      <c r="X30" s="12" t="n">
        <v>0.0</v>
      </c>
      <c r="Y30" s="12" t="n">
        <v>0.0</v>
      </c>
      <c r="Z30" s="12" t="n">
        <v>0.0</v>
      </c>
      <c r="AA30" s="12" t="n">
        <v>0.0</v>
      </c>
      <c r="AB30" s="12" t="n">
        <v>0.0</v>
      </c>
      <c r="AC30" s="12" t="n">
        <v>0.0</v>
      </c>
      <c r="AD30" s="10" t="n">
        <f t="shared" si="0"/>
        <v>0.0</v>
      </c>
      <c r="AE30" s="37">
        <v>0</v>
      </c>
    </row>
    <row r="31" spans="1:31" x14ac:dyDescent="0.2">
      <c r="A31" s="9" t="s">
        <v>30</v>
      </c>
      <c r="B31" s="9" t="s">
        <v>318</v>
      </c>
      <c r="C31" s="12" t="n">
        <v>0.0</v>
      </c>
      <c r="D31" s="12" t="n">
        <v>0.0</v>
      </c>
      <c r="E31" s="12" t="n">
        <v>0.0</v>
      </c>
      <c r="F31" s="12" t="n">
        <v>0.0</v>
      </c>
      <c r="G31" s="12" t="n">
        <v>0.0</v>
      </c>
      <c r="H31" s="12" t="n">
        <v>0.0</v>
      </c>
      <c r="I31" s="12" t="n">
        <v>0.0</v>
      </c>
      <c r="J31" s="12" t="n">
        <v>0.0</v>
      </c>
      <c r="K31" s="12" t="n">
        <v>0.0</v>
      </c>
      <c r="L31" s="12" t="n">
        <v>0.0</v>
      </c>
      <c r="M31" s="12" t="n">
        <v>0.0</v>
      </c>
      <c r="N31" s="12" t="n">
        <v>0.0</v>
      </c>
      <c r="O31" s="12" t="n">
        <v>0.0</v>
      </c>
      <c r="P31" s="12" t="n">
        <v>0.0</v>
      </c>
      <c r="Q31" s="12" t="n">
        <v>0.0</v>
      </c>
      <c r="R31" s="12" t="n">
        <v>0.0</v>
      </c>
      <c r="S31" s="12" t="n">
        <v>0.0</v>
      </c>
      <c r="T31" s="12" t="n">
        <v>0.0</v>
      </c>
      <c r="U31" s="12" t="n">
        <v>0.0</v>
      </c>
      <c r="V31" s="12" t="n">
        <v>0.0</v>
      </c>
      <c r="W31" s="12" t="n">
        <v>0.0</v>
      </c>
      <c r="X31" s="12" t="n">
        <v>0.0</v>
      </c>
      <c r="Y31" s="12" t="n">
        <v>0.0</v>
      </c>
      <c r="Z31" s="12" t="n">
        <v>0.0</v>
      </c>
      <c r="AA31" s="12" t="n">
        <v>0.0</v>
      </c>
      <c r="AB31" s="12" t="n">
        <v>0.0</v>
      </c>
      <c r="AC31" s="12" t="n">
        <v>0.0</v>
      </c>
      <c r="AD31" s="10" t="n">
        <f t="shared" si="0"/>
        <v>0.0</v>
      </c>
      <c r="AE31" s="37">
        <v>0</v>
      </c>
    </row>
    <row r="32" spans="1:31" x14ac:dyDescent="0.2">
      <c r="A32" s="9" t="s">
        <v>32</v>
      </c>
      <c r="B32" s="9" t="s">
        <v>319</v>
      </c>
      <c r="C32" s="12" t="n">
        <v>6.0</v>
      </c>
      <c r="D32" s="12" t="n">
        <v>1.0</v>
      </c>
      <c r="E32" s="12" t="n">
        <v>0.0</v>
      </c>
      <c r="F32" s="12" t="n">
        <v>0.0</v>
      </c>
      <c r="G32" s="12" t="n">
        <v>27.0</v>
      </c>
      <c r="H32" s="12" t="n">
        <v>3.0</v>
      </c>
      <c r="I32" s="12" t="n">
        <v>0.0</v>
      </c>
      <c r="J32" s="12" t="n">
        <v>0.0</v>
      </c>
      <c r="K32" s="12" t="n">
        <v>0.0</v>
      </c>
      <c r="L32" s="12" t="n">
        <v>0.0</v>
      </c>
      <c r="M32" s="12" t="n">
        <v>0.0</v>
      </c>
      <c r="N32" s="12" t="n">
        <v>5.0</v>
      </c>
      <c r="O32" s="12" t="n">
        <v>0.0</v>
      </c>
      <c r="P32" s="12" t="n">
        <v>0.0</v>
      </c>
      <c r="Q32" s="12" t="n">
        <v>1.0</v>
      </c>
      <c r="R32" s="12" t="n">
        <v>1.0</v>
      </c>
      <c r="S32" s="12" t="n">
        <v>1.0</v>
      </c>
      <c r="T32" s="12" t="n">
        <v>0.0</v>
      </c>
      <c r="U32" s="12" t="n">
        <v>0.0</v>
      </c>
      <c r="V32" s="12" t="n">
        <v>0.0</v>
      </c>
      <c r="W32" s="12" t="n">
        <v>0.0</v>
      </c>
      <c r="X32" s="12" t="n">
        <v>0.0</v>
      </c>
      <c r="Y32" s="12" t="n">
        <v>3.0</v>
      </c>
      <c r="Z32" s="12" t="n">
        <v>0.0</v>
      </c>
      <c r="AA32" s="12" t="n">
        <v>4.0</v>
      </c>
      <c r="AB32" s="12" t="n">
        <v>0.0</v>
      </c>
      <c r="AC32" s="12" t="n">
        <v>0.0</v>
      </c>
      <c r="AD32" s="10" t="n">
        <f t="shared" si="0"/>
        <v>52.0</v>
      </c>
      <c r="AE32" s="37">
        <v>0</v>
      </c>
    </row>
    <row r="33" spans="1:31" x14ac:dyDescent="0.2">
      <c r="A33" s="9" t="s">
        <v>32</v>
      </c>
      <c r="B33" s="9" t="s">
        <v>318</v>
      </c>
      <c r="C33" s="12" t="n">
        <v>148.0</v>
      </c>
      <c r="D33" s="12" t="n">
        <v>0.0</v>
      </c>
      <c r="E33" s="12" t="n">
        <v>0.0</v>
      </c>
      <c r="F33" s="12" t="n">
        <v>0.0</v>
      </c>
      <c r="G33" s="12" t="n">
        <v>2127.0</v>
      </c>
      <c r="H33" s="12" t="n">
        <v>509.0</v>
      </c>
      <c r="I33" s="12" t="n">
        <v>0.0</v>
      </c>
      <c r="J33" s="12" t="n">
        <v>1.0</v>
      </c>
      <c r="K33" s="12" t="n">
        <v>7.0</v>
      </c>
      <c r="L33" s="12" t="n">
        <v>0.0</v>
      </c>
      <c r="M33" s="12" t="n">
        <v>29.0</v>
      </c>
      <c r="N33" s="12" t="n">
        <v>309.0</v>
      </c>
      <c r="O33" s="12" t="n">
        <v>0.0</v>
      </c>
      <c r="P33" s="12" t="n">
        <v>0.0</v>
      </c>
      <c r="Q33" s="12" t="n">
        <v>0.0</v>
      </c>
      <c r="R33" s="12" t="n">
        <v>0.0</v>
      </c>
      <c r="S33" s="12" t="n">
        <v>5.0</v>
      </c>
      <c r="T33" s="12" t="n">
        <v>0.0</v>
      </c>
      <c r="U33" s="12" t="n">
        <v>10.0</v>
      </c>
      <c r="V33" s="12" t="n">
        <v>0.0</v>
      </c>
      <c r="W33" s="12" t="n">
        <v>0.0</v>
      </c>
      <c r="X33" s="12" t="n">
        <v>3.0</v>
      </c>
      <c r="Y33" s="12" t="n">
        <v>12.0</v>
      </c>
      <c r="Z33" s="12" t="n">
        <v>0.0</v>
      </c>
      <c r="AA33" s="12" t="n">
        <v>0.0</v>
      </c>
      <c r="AB33" s="12" t="n">
        <v>16.0</v>
      </c>
      <c r="AC33" s="12" t="n">
        <v>0.0</v>
      </c>
      <c r="AD33" s="10" t="n">
        <f t="shared" si="0"/>
        <v>3176.0</v>
      </c>
      <c r="AE33" s="37">
        <v>0</v>
      </c>
    </row>
    <row r="34" spans="1:31" x14ac:dyDescent="0.2">
      <c r="A34" s="9" t="s">
        <v>34</v>
      </c>
      <c r="B34" s="9" t="s">
        <v>319</v>
      </c>
      <c r="C34" s="12" t="n">
        <v>0.0</v>
      </c>
      <c r="D34" s="12" t="n">
        <v>0.0</v>
      </c>
      <c r="E34" s="12" t="n">
        <v>0.0</v>
      </c>
      <c r="F34" s="12" t="n">
        <v>0.0</v>
      </c>
      <c r="G34" s="12" t="n">
        <v>0.0</v>
      </c>
      <c r="H34" s="12" t="n">
        <v>0.0</v>
      </c>
      <c r="I34" s="12" t="n">
        <v>0.0</v>
      </c>
      <c r="J34" s="12" t="n">
        <v>0.0</v>
      </c>
      <c r="K34" s="12" t="n">
        <v>0.0</v>
      </c>
      <c r="L34" s="12" t="n">
        <v>0.0</v>
      </c>
      <c r="M34" s="12" t="n">
        <v>0.0</v>
      </c>
      <c r="N34" s="12" t="n">
        <v>0.0</v>
      </c>
      <c r="O34" s="12" t="n">
        <v>0.0</v>
      </c>
      <c r="P34" s="12" t="n">
        <v>0.0</v>
      </c>
      <c r="Q34" s="12" t="n">
        <v>0.0</v>
      </c>
      <c r="R34" s="12" t="n">
        <v>0.0</v>
      </c>
      <c r="S34" s="12" t="n">
        <v>0.0</v>
      </c>
      <c r="T34" s="12" t="n">
        <v>0.0</v>
      </c>
      <c r="U34" s="12" t="n">
        <v>0.0</v>
      </c>
      <c r="V34" s="12" t="n">
        <v>0.0</v>
      </c>
      <c r="W34" s="12" t="n">
        <v>0.0</v>
      </c>
      <c r="X34" s="12" t="n">
        <v>0.0</v>
      </c>
      <c r="Y34" s="12" t="n">
        <v>0.0</v>
      </c>
      <c r="Z34" s="12" t="n">
        <v>0.0</v>
      </c>
      <c r="AA34" s="12" t="n">
        <v>0.0</v>
      </c>
      <c r="AB34" s="12" t="n">
        <v>0.0</v>
      </c>
      <c r="AC34" s="12" t="n">
        <v>0.0</v>
      </c>
      <c r="AD34" s="10" t="n">
        <f t="shared" si="0"/>
        <v>0.0</v>
      </c>
      <c r="AE34" s="37">
        <v>0</v>
      </c>
    </row>
    <row r="35" spans="1:31" x14ac:dyDescent="0.2">
      <c r="A35" s="9" t="s">
        <v>34</v>
      </c>
      <c r="B35" s="9" t="s">
        <v>318</v>
      </c>
      <c r="C35" s="12" t="n">
        <v>6.0</v>
      </c>
      <c r="D35" s="12" t="n">
        <v>0.0</v>
      </c>
      <c r="E35" s="12" t="n">
        <v>0.0</v>
      </c>
      <c r="F35" s="12" t="n">
        <v>0.0</v>
      </c>
      <c r="G35" s="12" t="n">
        <v>36.0</v>
      </c>
      <c r="H35" s="12" t="n">
        <v>19.0</v>
      </c>
      <c r="I35" s="12" t="n">
        <v>0.0</v>
      </c>
      <c r="J35" s="12" t="n">
        <v>0.0</v>
      </c>
      <c r="K35" s="12" t="n">
        <v>1.0</v>
      </c>
      <c r="L35" s="12" t="n">
        <v>0.0</v>
      </c>
      <c r="M35" s="12" t="n">
        <v>0.0</v>
      </c>
      <c r="N35" s="12" t="n">
        <v>29.0</v>
      </c>
      <c r="O35" s="12" t="n">
        <v>0.0</v>
      </c>
      <c r="P35" s="12" t="n">
        <v>0.0</v>
      </c>
      <c r="Q35" s="12" t="n">
        <v>0.0</v>
      </c>
      <c r="R35" s="12" t="n">
        <v>0.0</v>
      </c>
      <c r="S35" s="12" t="n">
        <v>0.0</v>
      </c>
      <c r="T35" s="12" t="n">
        <v>0.0</v>
      </c>
      <c r="U35" s="12" t="n">
        <v>1.0</v>
      </c>
      <c r="V35" s="12" t="n">
        <v>0.0</v>
      </c>
      <c r="W35" s="12" t="n">
        <v>0.0</v>
      </c>
      <c r="X35" s="12" t="n">
        <v>0.0</v>
      </c>
      <c r="Y35" s="12" t="n">
        <v>0.0</v>
      </c>
      <c r="Z35" s="12" t="n">
        <v>0.0</v>
      </c>
      <c r="AA35" s="12" t="n">
        <v>0.0</v>
      </c>
      <c r="AB35" s="12" t="n">
        <v>0.0</v>
      </c>
      <c r="AC35" s="12" t="n">
        <v>0.0</v>
      </c>
      <c r="AD35" s="10" t="n">
        <f t="shared" si="0"/>
        <v>92.0</v>
      </c>
      <c r="AE35" s="37">
        <v>0</v>
      </c>
    </row>
    <row r="36" spans="1:31" x14ac:dyDescent="0.2">
      <c r="A36" s="9" t="s">
        <v>36</v>
      </c>
      <c r="B36" s="9" t="s">
        <v>319</v>
      </c>
      <c r="C36" s="12" t="n">
        <v>6.0</v>
      </c>
      <c r="D36" s="12" t="n">
        <v>1.0</v>
      </c>
      <c r="E36" s="12" t="n">
        <v>0.0</v>
      </c>
      <c r="F36" s="12" t="n">
        <v>0.0</v>
      </c>
      <c r="G36" s="12" t="n">
        <v>27.0</v>
      </c>
      <c r="H36" s="12" t="n">
        <v>3.0</v>
      </c>
      <c r="I36" s="12" t="n">
        <v>0.0</v>
      </c>
      <c r="J36" s="12" t="n">
        <v>0.0</v>
      </c>
      <c r="K36" s="12" t="n">
        <v>0.0</v>
      </c>
      <c r="L36" s="12" t="n">
        <v>0.0</v>
      </c>
      <c r="M36" s="12" t="n">
        <v>0.0</v>
      </c>
      <c r="N36" s="12" t="n">
        <v>3.0</v>
      </c>
      <c r="O36" s="12" t="n">
        <v>0.0</v>
      </c>
      <c r="P36" s="12" t="n">
        <v>0.0</v>
      </c>
      <c r="Q36" s="12" t="n">
        <v>3.0</v>
      </c>
      <c r="R36" s="12" t="n">
        <v>1.0</v>
      </c>
      <c r="S36" s="12" t="n">
        <v>1.0</v>
      </c>
      <c r="T36" s="12" t="n">
        <v>0.0</v>
      </c>
      <c r="U36" s="12" t="n">
        <v>0.0</v>
      </c>
      <c r="V36" s="12" t="n">
        <v>0.0</v>
      </c>
      <c r="W36" s="12" t="n">
        <v>0.0</v>
      </c>
      <c r="X36" s="12" t="n">
        <v>0.0</v>
      </c>
      <c r="Y36" s="12" t="n">
        <v>5.0</v>
      </c>
      <c r="Z36" s="12" t="n">
        <v>0.0</v>
      </c>
      <c r="AA36" s="12" t="n">
        <v>3.0</v>
      </c>
      <c r="AB36" s="12" t="n">
        <v>0.0</v>
      </c>
      <c r="AC36" s="12" t="n">
        <v>0.0</v>
      </c>
      <c r="AD36" s="10" t="n">
        <f t="shared" si="0"/>
        <v>53.0</v>
      </c>
      <c r="AE36" s="37">
        <v>0</v>
      </c>
    </row>
    <row r="37" spans="1:31" x14ac:dyDescent="0.2">
      <c r="A37" s="9" t="s">
        <v>36</v>
      </c>
      <c r="B37" s="9" t="s">
        <v>318</v>
      </c>
      <c r="C37" s="12" t="n">
        <v>158.0</v>
      </c>
      <c r="D37" s="12" t="n">
        <v>0.0</v>
      </c>
      <c r="E37" s="12" t="n">
        <v>0.0</v>
      </c>
      <c r="F37" s="12" t="n">
        <v>0.0</v>
      </c>
      <c r="G37" s="12" t="n">
        <v>2084.0</v>
      </c>
      <c r="H37" s="12" t="n">
        <v>486.0</v>
      </c>
      <c r="I37" s="12" t="n">
        <v>0.0</v>
      </c>
      <c r="J37" s="12" t="n">
        <v>1.0</v>
      </c>
      <c r="K37" s="12" t="n">
        <v>6.0</v>
      </c>
      <c r="L37" s="12" t="n">
        <v>0.0</v>
      </c>
      <c r="M37" s="12" t="n">
        <v>30.0</v>
      </c>
      <c r="N37" s="12" t="n">
        <v>255.0</v>
      </c>
      <c r="O37" s="12" t="n">
        <v>0.0</v>
      </c>
      <c r="P37" s="12" t="n">
        <v>0.0</v>
      </c>
      <c r="Q37" s="12" t="n">
        <v>0.0</v>
      </c>
      <c r="R37" s="12" t="n">
        <v>0.0</v>
      </c>
      <c r="S37" s="12" t="n">
        <v>5.0</v>
      </c>
      <c r="T37" s="12" t="n">
        <v>0.0</v>
      </c>
      <c r="U37" s="12" t="n">
        <v>9.0</v>
      </c>
      <c r="V37" s="12" t="n">
        <v>0.0</v>
      </c>
      <c r="W37" s="12" t="n">
        <v>0.0</v>
      </c>
      <c r="X37" s="12" t="n">
        <v>3.0</v>
      </c>
      <c r="Y37" s="12" t="n">
        <v>10.0</v>
      </c>
      <c r="Z37" s="12" t="n">
        <v>0.0</v>
      </c>
      <c r="AA37" s="12" t="n">
        <v>0.0</v>
      </c>
      <c r="AB37" s="12" t="n">
        <v>16.0</v>
      </c>
      <c r="AC37" s="12" t="n">
        <v>0.0</v>
      </c>
      <c r="AD37" s="10" t="n">
        <f t="shared" si="0"/>
        <v>3063.0</v>
      </c>
      <c r="AE37" s="37">
        <v>0</v>
      </c>
    </row>
    <row r="38" spans="1:31" x14ac:dyDescent="0.2">
      <c r="A38" s="9" t="s">
        <v>38</v>
      </c>
      <c r="B38" s="9" t="s">
        <v>319</v>
      </c>
      <c r="C38" s="12" t="n">
        <v>4.0</v>
      </c>
      <c r="D38" s="12" t="n">
        <v>0.0</v>
      </c>
      <c r="E38" s="12" t="n">
        <v>0.0</v>
      </c>
      <c r="F38" s="12" t="n">
        <v>0.0</v>
      </c>
      <c r="G38" s="12" t="n">
        <v>10.0</v>
      </c>
      <c r="H38" s="12" t="n">
        <v>3.0</v>
      </c>
      <c r="I38" s="12" t="n">
        <v>0.0</v>
      </c>
      <c r="J38" s="12" t="n">
        <v>0.0</v>
      </c>
      <c r="K38" s="12" t="n">
        <v>0.0</v>
      </c>
      <c r="L38" s="12" t="n">
        <v>0.0</v>
      </c>
      <c r="M38" s="12" t="n">
        <v>0.0</v>
      </c>
      <c r="N38" s="12" t="n">
        <v>2.0</v>
      </c>
      <c r="O38" s="12" t="n">
        <v>0.0</v>
      </c>
      <c r="P38" s="12" t="n">
        <v>0.0</v>
      </c>
      <c r="Q38" s="12" t="n">
        <v>2.0</v>
      </c>
      <c r="R38" s="12" t="n">
        <v>1.0</v>
      </c>
      <c r="S38" s="12" t="n">
        <v>1.0</v>
      </c>
      <c r="T38" s="12" t="n">
        <v>0.0</v>
      </c>
      <c r="U38" s="12" t="n">
        <v>0.0</v>
      </c>
      <c r="V38" s="12" t="n">
        <v>0.0</v>
      </c>
      <c r="W38" s="12" t="n">
        <v>0.0</v>
      </c>
      <c r="X38" s="12" t="n">
        <v>0.0</v>
      </c>
      <c r="Y38" s="12" t="n">
        <v>5.0</v>
      </c>
      <c r="Z38" s="12" t="n">
        <v>0.0</v>
      </c>
      <c r="AA38" s="12" t="n">
        <v>1.0</v>
      </c>
      <c r="AB38" s="12" t="n">
        <v>0.0</v>
      </c>
      <c r="AC38" s="12" t="n">
        <v>0.0</v>
      </c>
      <c r="AD38" s="10" t="n">
        <f t="shared" si="0"/>
        <v>29.0</v>
      </c>
      <c r="AE38" s="37">
        <v>0</v>
      </c>
    </row>
    <row r="39" spans="1:31" x14ac:dyDescent="0.2">
      <c r="A39" s="9" t="s">
        <v>38</v>
      </c>
      <c r="B39" s="9" t="s">
        <v>318</v>
      </c>
      <c r="C39" s="12" t="n">
        <v>89.0</v>
      </c>
      <c r="D39" s="12" t="n">
        <v>0.0</v>
      </c>
      <c r="E39" s="12" t="n">
        <v>0.0</v>
      </c>
      <c r="F39" s="12" t="n">
        <v>0.0</v>
      </c>
      <c r="G39" s="12" t="n">
        <v>1830.0</v>
      </c>
      <c r="H39" s="12" t="n">
        <v>285.0</v>
      </c>
      <c r="I39" s="12" t="n">
        <v>0.0</v>
      </c>
      <c r="J39" s="12" t="n">
        <v>1.0</v>
      </c>
      <c r="K39" s="12" t="n">
        <v>6.0</v>
      </c>
      <c r="L39" s="12" t="n">
        <v>0.0</v>
      </c>
      <c r="M39" s="12" t="n">
        <v>30.0</v>
      </c>
      <c r="N39" s="12" t="n">
        <v>157.0</v>
      </c>
      <c r="O39" s="12" t="n">
        <v>0.0</v>
      </c>
      <c r="P39" s="12" t="n">
        <v>0.0</v>
      </c>
      <c r="Q39" s="12" t="n">
        <v>0.0</v>
      </c>
      <c r="R39" s="12" t="n">
        <v>0.0</v>
      </c>
      <c r="S39" s="12" t="n">
        <v>5.0</v>
      </c>
      <c r="T39" s="12" t="n">
        <v>0.0</v>
      </c>
      <c r="U39" s="12" t="n">
        <v>9.0</v>
      </c>
      <c r="V39" s="12" t="n">
        <v>0.0</v>
      </c>
      <c r="W39" s="12" t="n">
        <v>0.0</v>
      </c>
      <c r="X39" s="12" t="n">
        <v>3.0</v>
      </c>
      <c r="Y39" s="12" t="n">
        <v>10.0</v>
      </c>
      <c r="Z39" s="12" t="n">
        <v>0.0</v>
      </c>
      <c r="AA39" s="12" t="n">
        <v>0.0</v>
      </c>
      <c r="AB39" s="12" t="n">
        <v>13.0</v>
      </c>
      <c r="AC39" s="12" t="n">
        <v>0.0</v>
      </c>
      <c r="AD39" s="10" t="n">
        <f t="shared" si="0"/>
        <v>2438.0</v>
      </c>
      <c r="AE39" s="37">
        <v>0</v>
      </c>
    </row>
    <row r="40" spans="1:31" x14ac:dyDescent="0.2">
      <c r="A40" s="9" t="s">
        <v>40</v>
      </c>
      <c r="B40" s="9" t="s">
        <v>319</v>
      </c>
      <c r="C40" s="12" t="n">
        <v>2.0</v>
      </c>
      <c r="D40" s="12" t="n">
        <v>1.0</v>
      </c>
      <c r="E40" s="12" t="n">
        <v>0.0</v>
      </c>
      <c r="F40" s="12" t="n">
        <v>0.0</v>
      </c>
      <c r="G40" s="12" t="n">
        <v>17.0</v>
      </c>
      <c r="H40" s="12" t="n">
        <v>0.0</v>
      </c>
      <c r="I40" s="12" t="n">
        <v>0.0</v>
      </c>
      <c r="J40" s="12" t="n">
        <v>0.0</v>
      </c>
      <c r="K40" s="12" t="n">
        <v>0.0</v>
      </c>
      <c r="L40" s="12" t="n">
        <v>0.0</v>
      </c>
      <c r="M40" s="12" t="n">
        <v>0.0</v>
      </c>
      <c r="N40" s="12" t="n">
        <v>1.0</v>
      </c>
      <c r="O40" s="12" t="n">
        <v>0.0</v>
      </c>
      <c r="P40" s="12" t="n">
        <v>0.0</v>
      </c>
      <c r="Q40" s="12" t="n">
        <v>1.0</v>
      </c>
      <c r="R40" s="12" t="n">
        <v>0.0</v>
      </c>
      <c r="S40" s="12" t="n">
        <v>0.0</v>
      </c>
      <c r="T40" s="12" t="n">
        <v>0.0</v>
      </c>
      <c r="U40" s="12" t="n">
        <v>0.0</v>
      </c>
      <c r="V40" s="12" t="n">
        <v>0.0</v>
      </c>
      <c r="W40" s="12" t="n">
        <v>0.0</v>
      </c>
      <c r="X40" s="12" t="n">
        <v>0.0</v>
      </c>
      <c r="Y40" s="12" t="n">
        <v>0.0</v>
      </c>
      <c r="Z40" s="12" t="n">
        <v>0.0</v>
      </c>
      <c r="AA40" s="12" t="n">
        <v>2.0</v>
      </c>
      <c r="AB40" s="12" t="n">
        <v>0.0</v>
      </c>
      <c r="AC40" s="12" t="n">
        <v>0.0</v>
      </c>
      <c r="AD40" s="10" t="n">
        <f t="shared" si="0"/>
        <v>24.0</v>
      </c>
      <c r="AE40" s="37">
        <v>0</v>
      </c>
    </row>
    <row r="41" spans="1:31" x14ac:dyDescent="0.2">
      <c r="A41" s="9" t="s">
        <v>40</v>
      </c>
      <c r="B41" s="9" t="s">
        <v>318</v>
      </c>
      <c r="C41" s="12" t="n">
        <v>69.0</v>
      </c>
      <c r="D41" s="12" t="n">
        <v>0.0</v>
      </c>
      <c r="E41" s="12" t="n">
        <v>0.0</v>
      </c>
      <c r="F41" s="12" t="n">
        <v>0.0</v>
      </c>
      <c r="G41" s="12" t="n">
        <v>254.0</v>
      </c>
      <c r="H41" s="12" t="n">
        <v>201.0</v>
      </c>
      <c r="I41" s="12" t="n">
        <v>0.0</v>
      </c>
      <c r="J41" s="12" t="n">
        <v>0.0</v>
      </c>
      <c r="K41" s="12" t="n">
        <v>0.0</v>
      </c>
      <c r="L41" s="12" t="n">
        <v>0.0</v>
      </c>
      <c r="M41" s="12" t="n">
        <v>0.0</v>
      </c>
      <c r="N41" s="12" t="n">
        <v>98.0</v>
      </c>
      <c r="O41" s="12" t="n">
        <v>0.0</v>
      </c>
      <c r="P41" s="12" t="n">
        <v>0.0</v>
      </c>
      <c r="Q41" s="12" t="n">
        <v>0.0</v>
      </c>
      <c r="R41" s="12" t="n">
        <v>0.0</v>
      </c>
      <c r="S41" s="12" t="n">
        <v>0.0</v>
      </c>
      <c r="T41" s="12" t="n">
        <v>0.0</v>
      </c>
      <c r="U41" s="12" t="n">
        <v>0.0</v>
      </c>
      <c r="V41" s="12" t="n">
        <v>0.0</v>
      </c>
      <c r="W41" s="12" t="n">
        <v>0.0</v>
      </c>
      <c r="X41" s="12" t="n">
        <v>0.0</v>
      </c>
      <c r="Y41" s="12" t="n">
        <v>0.0</v>
      </c>
      <c r="Z41" s="12" t="n">
        <v>0.0</v>
      </c>
      <c r="AA41" s="12" t="n">
        <v>0.0</v>
      </c>
      <c r="AB41" s="12" t="n">
        <v>3.0</v>
      </c>
      <c r="AC41" s="12" t="n">
        <v>0.0</v>
      </c>
      <c r="AD41" s="10" t="n">
        <f t="shared" si="0"/>
        <v>625.0</v>
      </c>
      <c r="AE41" s="37">
        <v>0</v>
      </c>
    </row>
    <row r="42" spans="1:31" x14ac:dyDescent="0.2">
      <c r="A42" s="9" t="s">
        <v>42</v>
      </c>
      <c r="B42" s="9" t="s">
        <v>319</v>
      </c>
      <c r="C42" s="12" t="n">
        <v>0.0</v>
      </c>
      <c r="D42" s="12" t="n">
        <v>0.0</v>
      </c>
      <c r="E42" s="12" t="n">
        <v>0.0</v>
      </c>
      <c r="F42" s="12" t="n">
        <v>0.0</v>
      </c>
      <c r="G42" s="12" t="n">
        <v>0.0</v>
      </c>
      <c r="H42" s="12" t="n">
        <v>0.0</v>
      </c>
      <c r="I42" s="12" t="n">
        <v>0.0</v>
      </c>
      <c r="J42" s="12" t="n">
        <v>0.0</v>
      </c>
      <c r="K42" s="12" t="n">
        <v>0.0</v>
      </c>
      <c r="L42" s="12" t="n">
        <v>0.0</v>
      </c>
      <c r="M42" s="12" t="n">
        <v>0.0</v>
      </c>
      <c r="N42" s="12" t="n">
        <v>0.0</v>
      </c>
      <c r="O42" s="12" t="n">
        <v>0.0</v>
      </c>
      <c r="P42" s="12" t="n">
        <v>0.0</v>
      </c>
      <c r="Q42" s="12" t="n">
        <v>0.0</v>
      </c>
      <c r="R42" s="12" t="n">
        <v>0.0</v>
      </c>
      <c r="S42" s="12" t="n">
        <v>0.0</v>
      </c>
      <c r="T42" s="12" t="n">
        <v>0.0</v>
      </c>
      <c r="U42" s="12" t="n">
        <v>0.0</v>
      </c>
      <c r="V42" s="12" t="n">
        <v>0.0</v>
      </c>
      <c r="W42" s="12" t="n">
        <v>0.0</v>
      </c>
      <c r="X42" s="12" t="n">
        <v>0.0</v>
      </c>
      <c r="Y42" s="12" t="n">
        <v>0.0</v>
      </c>
      <c r="Z42" s="12" t="n">
        <v>0.0</v>
      </c>
      <c r="AA42" s="12" t="n">
        <v>0.0</v>
      </c>
      <c r="AB42" s="12" t="n">
        <v>0.0</v>
      </c>
      <c r="AC42" s="12" t="n">
        <v>0.0</v>
      </c>
      <c r="AD42" s="10" t="n">
        <f t="shared" si="0"/>
        <v>0.0</v>
      </c>
      <c r="AE42" s="37">
        <v>0</v>
      </c>
    </row>
    <row r="43" spans="1:31" x14ac:dyDescent="0.2">
      <c r="A43" s="9" t="s">
        <v>42</v>
      </c>
      <c r="B43" s="9" t="s">
        <v>318</v>
      </c>
      <c r="C43" s="12" t="n">
        <v>0.0</v>
      </c>
      <c r="D43" s="12" t="n">
        <v>0.0</v>
      </c>
      <c r="E43" s="12" t="n">
        <v>0.0</v>
      </c>
      <c r="F43" s="12" t="n">
        <v>0.0</v>
      </c>
      <c r="G43" s="12" t="n">
        <v>0.0</v>
      </c>
      <c r="H43" s="12" t="n">
        <v>0.0</v>
      </c>
      <c r="I43" s="12" t="n">
        <v>0.0</v>
      </c>
      <c r="J43" s="12" t="n">
        <v>0.0</v>
      </c>
      <c r="K43" s="12" t="n">
        <v>0.0</v>
      </c>
      <c r="L43" s="12" t="n">
        <v>0.0</v>
      </c>
      <c r="M43" s="12" t="n">
        <v>0.0</v>
      </c>
      <c r="N43" s="12" t="n">
        <v>0.0</v>
      </c>
      <c r="O43" s="12" t="n">
        <v>0.0</v>
      </c>
      <c r="P43" s="12" t="n">
        <v>0.0</v>
      </c>
      <c r="Q43" s="12" t="n">
        <v>0.0</v>
      </c>
      <c r="R43" s="12" t="n">
        <v>0.0</v>
      </c>
      <c r="S43" s="12" t="n">
        <v>0.0</v>
      </c>
      <c r="T43" s="12" t="n">
        <v>0.0</v>
      </c>
      <c r="U43" s="12" t="n">
        <v>0.0</v>
      </c>
      <c r="V43" s="12" t="n">
        <v>0.0</v>
      </c>
      <c r="W43" s="12" t="n">
        <v>0.0</v>
      </c>
      <c r="X43" s="12" t="n">
        <v>0.0</v>
      </c>
      <c r="Y43" s="12" t="n">
        <v>0.0</v>
      </c>
      <c r="Z43" s="12" t="n">
        <v>0.0</v>
      </c>
      <c r="AA43" s="12" t="n">
        <v>0.0</v>
      </c>
      <c r="AB43" s="12" t="n">
        <v>0.0</v>
      </c>
      <c r="AC43" s="12" t="n">
        <v>0.0</v>
      </c>
      <c r="AD43" s="10" t="n">
        <f t="shared" si="0"/>
        <v>0.0</v>
      </c>
      <c r="AE43" s="37">
        <v>0</v>
      </c>
    </row>
    <row r="44" spans="1:31" x14ac:dyDescent="0.2">
      <c r="A44" s="9" t="s">
        <v>44</v>
      </c>
      <c r="B44" s="9" t="s">
        <v>319</v>
      </c>
      <c r="C44" s="12" t="n">
        <v>0.0</v>
      </c>
      <c r="D44" s="12" t="n">
        <v>0.0</v>
      </c>
      <c r="E44" s="12" t="n">
        <v>0.0</v>
      </c>
      <c r="F44" s="12" t="n">
        <v>0.0</v>
      </c>
      <c r="G44" s="12" t="n">
        <v>0.0</v>
      </c>
      <c r="H44" s="12" t="n">
        <v>0.0</v>
      </c>
      <c r="I44" s="12" t="n">
        <v>0.0</v>
      </c>
      <c r="J44" s="12" t="n">
        <v>0.0</v>
      </c>
      <c r="K44" s="12" t="n">
        <v>0.0</v>
      </c>
      <c r="L44" s="12" t="n">
        <v>0.0</v>
      </c>
      <c r="M44" s="12" t="n">
        <v>0.0</v>
      </c>
      <c r="N44" s="12" t="n">
        <v>0.0</v>
      </c>
      <c r="O44" s="12" t="n">
        <v>0.0</v>
      </c>
      <c r="P44" s="12" t="n">
        <v>0.0</v>
      </c>
      <c r="Q44" s="12" t="n">
        <v>0.0</v>
      </c>
      <c r="R44" s="12" t="n">
        <v>0.0</v>
      </c>
      <c r="S44" s="12" t="n">
        <v>0.0</v>
      </c>
      <c r="T44" s="12" t="n">
        <v>0.0</v>
      </c>
      <c r="U44" s="12" t="n">
        <v>0.0</v>
      </c>
      <c r="V44" s="12" t="n">
        <v>0.0</v>
      </c>
      <c r="W44" s="12" t="n">
        <v>0.0</v>
      </c>
      <c r="X44" s="12" t="n">
        <v>0.0</v>
      </c>
      <c r="Y44" s="12" t="n">
        <v>0.0</v>
      </c>
      <c r="Z44" s="12" t="n">
        <v>0.0</v>
      </c>
      <c r="AA44" s="12" t="n">
        <v>0.0</v>
      </c>
      <c r="AB44" s="12" t="n">
        <v>0.0</v>
      </c>
      <c r="AC44" s="12" t="n">
        <v>0.0</v>
      </c>
      <c r="AD44" s="10" t="n">
        <f t="shared" si="0"/>
        <v>0.0</v>
      </c>
      <c r="AE44" s="37">
        <v>0</v>
      </c>
    </row>
    <row r="45" spans="1:31" x14ac:dyDescent="0.2">
      <c r="A45" s="9" t="s">
        <v>44</v>
      </c>
      <c r="B45" s="9" t="s">
        <v>318</v>
      </c>
      <c r="C45" s="12" t="n">
        <v>0.0</v>
      </c>
      <c r="D45" s="12" t="n">
        <v>0.0</v>
      </c>
      <c r="E45" s="12" t="n">
        <v>0.0</v>
      </c>
      <c r="F45" s="12" t="n">
        <v>0.0</v>
      </c>
      <c r="G45" s="12" t="n">
        <v>0.0</v>
      </c>
      <c r="H45" s="12" t="n">
        <v>0.0</v>
      </c>
      <c r="I45" s="12" t="n">
        <v>0.0</v>
      </c>
      <c r="J45" s="12" t="n">
        <v>0.0</v>
      </c>
      <c r="K45" s="12" t="n">
        <v>0.0</v>
      </c>
      <c r="L45" s="12" t="n">
        <v>0.0</v>
      </c>
      <c r="M45" s="12" t="n">
        <v>0.0</v>
      </c>
      <c r="N45" s="12" t="n">
        <v>0.0</v>
      </c>
      <c r="O45" s="12" t="n">
        <v>0.0</v>
      </c>
      <c r="P45" s="12" t="n">
        <v>0.0</v>
      </c>
      <c r="Q45" s="12" t="n">
        <v>0.0</v>
      </c>
      <c r="R45" s="12" t="n">
        <v>0.0</v>
      </c>
      <c r="S45" s="12" t="n">
        <v>0.0</v>
      </c>
      <c r="T45" s="12" t="n">
        <v>0.0</v>
      </c>
      <c r="U45" s="12" t="n">
        <v>0.0</v>
      </c>
      <c r="V45" s="12" t="n">
        <v>0.0</v>
      </c>
      <c r="W45" s="12" t="n">
        <v>0.0</v>
      </c>
      <c r="X45" s="12" t="n">
        <v>0.0</v>
      </c>
      <c r="Y45" s="12" t="n">
        <v>0.0</v>
      </c>
      <c r="Z45" s="12" t="n">
        <v>0.0</v>
      </c>
      <c r="AA45" s="12" t="n">
        <v>0.0</v>
      </c>
      <c r="AB45" s="12" t="n">
        <v>0.0</v>
      </c>
      <c r="AC45" s="12" t="n">
        <v>0.0</v>
      </c>
      <c r="AD45" s="10" t="n">
        <f t="shared" si="0"/>
        <v>0.0</v>
      </c>
      <c r="AE45" s="37">
        <v>0</v>
      </c>
    </row>
    <row r="46" spans="1:31" x14ac:dyDescent="0.2">
      <c r="A46" s="9" t="s">
        <v>46</v>
      </c>
      <c r="B46" s="9" t="s">
        <v>319</v>
      </c>
      <c r="C46" s="12" t="n">
        <v>0.0</v>
      </c>
      <c r="D46" s="12" t="n">
        <v>0.0</v>
      </c>
      <c r="E46" s="12" t="n">
        <v>0.0</v>
      </c>
      <c r="F46" s="12" t="n">
        <v>0.0</v>
      </c>
      <c r="G46" s="12" t="n">
        <v>0.0</v>
      </c>
      <c r="H46" s="12" t="n">
        <v>0.0</v>
      </c>
      <c r="I46" s="12" t="n">
        <v>0.0</v>
      </c>
      <c r="J46" s="12" t="n">
        <v>0.0</v>
      </c>
      <c r="K46" s="12" t="n">
        <v>0.0</v>
      </c>
      <c r="L46" s="12" t="n">
        <v>0.0</v>
      </c>
      <c r="M46" s="12" t="n">
        <v>0.0</v>
      </c>
      <c r="N46" s="12" t="n">
        <v>0.0</v>
      </c>
      <c r="O46" s="12" t="n">
        <v>0.0</v>
      </c>
      <c r="P46" s="12" t="n">
        <v>0.0</v>
      </c>
      <c r="Q46" s="12" t="n">
        <v>0.0</v>
      </c>
      <c r="R46" s="12" t="n">
        <v>0.0</v>
      </c>
      <c r="S46" s="12" t="n">
        <v>0.0</v>
      </c>
      <c r="T46" s="12" t="n">
        <v>0.0</v>
      </c>
      <c r="U46" s="12" t="n">
        <v>0.0</v>
      </c>
      <c r="V46" s="12" t="n">
        <v>0.0</v>
      </c>
      <c r="W46" s="12" t="n">
        <v>0.0</v>
      </c>
      <c r="X46" s="12" t="n">
        <v>0.0</v>
      </c>
      <c r="Y46" s="12" t="n">
        <v>0.0</v>
      </c>
      <c r="Z46" s="12" t="n">
        <v>0.0</v>
      </c>
      <c r="AA46" s="12" t="n">
        <v>0.0</v>
      </c>
      <c r="AB46" s="12" t="n">
        <v>0.0</v>
      </c>
      <c r="AC46" s="12" t="n">
        <v>0.0</v>
      </c>
      <c r="AD46" s="10" t="n">
        <f t="shared" si="0"/>
        <v>0.0</v>
      </c>
      <c r="AE46" s="37">
        <v>0</v>
      </c>
    </row>
    <row r="47" spans="1:31" x14ac:dyDescent="0.2">
      <c r="A47" s="9" t="s">
        <v>46</v>
      </c>
      <c r="B47" s="9" t="s">
        <v>318</v>
      </c>
      <c r="C47" s="12" t="n">
        <v>0.0</v>
      </c>
      <c r="D47" s="12" t="n">
        <v>0.0</v>
      </c>
      <c r="E47" s="12" t="n">
        <v>0.0</v>
      </c>
      <c r="F47" s="12" t="n">
        <v>0.0</v>
      </c>
      <c r="G47" s="12" t="n">
        <v>0.0</v>
      </c>
      <c r="H47" s="12" t="n">
        <v>0.0</v>
      </c>
      <c r="I47" s="12" t="n">
        <v>0.0</v>
      </c>
      <c r="J47" s="12" t="n">
        <v>0.0</v>
      </c>
      <c r="K47" s="12" t="n">
        <v>0.0</v>
      </c>
      <c r="L47" s="12" t="n">
        <v>0.0</v>
      </c>
      <c r="M47" s="12" t="n">
        <v>0.0</v>
      </c>
      <c r="N47" s="12" t="n">
        <v>0.0</v>
      </c>
      <c r="O47" s="12" t="n">
        <v>0.0</v>
      </c>
      <c r="P47" s="12" t="n">
        <v>0.0</v>
      </c>
      <c r="Q47" s="12" t="n">
        <v>0.0</v>
      </c>
      <c r="R47" s="12" t="n">
        <v>0.0</v>
      </c>
      <c r="S47" s="12" t="n">
        <v>0.0</v>
      </c>
      <c r="T47" s="12" t="n">
        <v>0.0</v>
      </c>
      <c r="U47" s="12" t="n">
        <v>0.0</v>
      </c>
      <c r="V47" s="12" t="n">
        <v>0.0</v>
      </c>
      <c r="W47" s="12" t="n">
        <v>0.0</v>
      </c>
      <c r="X47" s="12" t="n">
        <v>0.0</v>
      </c>
      <c r="Y47" s="12" t="n">
        <v>0.0</v>
      </c>
      <c r="Z47" s="12" t="n">
        <v>0.0</v>
      </c>
      <c r="AA47" s="12" t="n">
        <v>0.0</v>
      </c>
      <c r="AB47" s="12" t="n">
        <v>0.0</v>
      </c>
      <c r="AC47" s="12" t="n">
        <v>0.0</v>
      </c>
      <c r="AD47" s="10" t="n">
        <f t="shared" si="0"/>
        <v>0.0</v>
      </c>
      <c r="AE47" s="37">
        <v>0</v>
      </c>
    </row>
    <row r="48" spans="1:31" x14ac:dyDescent="0.2">
      <c r="A48" s="9" t="s">
        <v>48</v>
      </c>
      <c r="B48" s="9" t="s">
        <v>319</v>
      </c>
      <c r="C48" s="12" t="n">
        <v>0.0</v>
      </c>
      <c r="D48" s="12" t="n">
        <v>0.0</v>
      </c>
      <c r="E48" s="12" t="n">
        <v>0.0</v>
      </c>
      <c r="F48" s="12" t="n">
        <v>0.0</v>
      </c>
      <c r="G48" s="12" t="n">
        <v>0.0</v>
      </c>
      <c r="H48" s="12" t="n">
        <v>0.0</v>
      </c>
      <c r="I48" s="12" t="n">
        <v>0.0</v>
      </c>
      <c r="J48" s="12" t="n">
        <v>0.0</v>
      </c>
      <c r="K48" s="12" t="n">
        <v>0.0</v>
      </c>
      <c r="L48" s="12" t="n">
        <v>0.0</v>
      </c>
      <c r="M48" s="12" t="n">
        <v>0.0</v>
      </c>
      <c r="N48" s="12" t="n">
        <v>0.0</v>
      </c>
      <c r="O48" s="12" t="n">
        <v>0.0</v>
      </c>
      <c r="P48" s="12" t="n">
        <v>0.0</v>
      </c>
      <c r="Q48" s="12" t="n">
        <v>0.0</v>
      </c>
      <c r="R48" s="12" t="n">
        <v>0.0</v>
      </c>
      <c r="S48" s="12" t="n">
        <v>0.0</v>
      </c>
      <c r="T48" s="12" t="n">
        <v>0.0</v>
      </c>
      <c r="U48" s="12" t="n">
        <v>0.0</v>
      </c>
      <c r="V48" s="12" t="n">
        <v>0.0</v>
      </c>
      <c r="W48" s="12" t="n">
        <v>0.0</v>
      </c>
      <c r="X48" s="12" t="n">
        <v>0.0</v>
      </c>
      <c r="Y48" s="12" t="n">
        <v>0.0</v>
      </c>
      <c r="Z48" s="12" t="n">
        <v>0.0</v>
      </c>
      <c r="AA48" s="12" t="n">
        <v>0.0</v>
      </c>
      <c r="AB48" s="12" t="n">
        <v>0.0</v>
      </c>
      <c r="AC48" s="12" t="n">
        <v>0.0</v>
      </c>
      <c r="AD48" s="10" t="n">
        <f t="shared" si="0"/>
        <v>0.0</v>
      </c>
      <c r="AE48" s="37">
        <v>0</v>
      </c>
    </row>
    <row r="49" spans="1:31" x14ac:dyDescent="0.2">
      <c r="A49" s="9" t="s">
        <v>48</v>
      </c>
      <c r="B49" s="9" t="s">
        <v>318</v>
      </c>
      <c r="C49" s="12" t="n">
        <v>0.0</v>
      </c>
      <c r="D49" s="12" t="n">
        <v>0.0</v>
      </c>
      <c r="E49" s="12" t="n">
        <v>0.0</v>
      </c>
      <c r="F49" s="12" t="n">
        <v>0.0</v>
      </c>
      <c r="G49" s="12" t="n">
        <v>0.0</v>
      </c>
      <c r="H49" s="12" t="n">
        <v>0.0</v>
      </c>
      <c r="I49" s="12" t="n">
        <v>0.0</v>
      </c>
      <c r="J49" s="12" t="n">
        <v>0.0</v>
      </c>
      <c r="K49" s="12" t="n">
        <v>0.0</v>
      </c>
      <c r="L49" s="12" t="n">
        <v>0.0</v>
      </c>
      <c r="M49" s="12" t="n">
        <v>0.0</v>
      </c>
      <c r="N49" s="12" t="n">
        <v>0.0</v>
      </c>
      <c r="O49" s="12" t="n">
        <v>0.0</v>
      </c>
      <c r="P49" s="12" t="n">
        <v>0.0</v>
      </c>
      <c r="Q49" s="12" t="n">
        <v>0.0</v>
      </c>
      <c r="R49" s="12" t="n">
        <v>0.0</v>
      </c>
      <c r="S49" s="12" t="n">
        <v>0.0</v>
      </c>
      <c r="T49" s="12" t="n">
        <v>0.0</v>
      </c>
      <c r="U49" s="12" t="n">
        <v>0.0</v>
      </c>
      <c r="V49" s="12" t="n">
        <v>0.0</v>
      </c>
      <c r="W49" s="12" t="n">
        <v>0.0</v>
      </c>
      <c r="X49" s="12" t="n">
        <v>0.0</v>
      </c>
      <c r="Y49" s="12" t="n">
        <v>0.0</v>
      </c>
      <c r="Z49" s="12" t="n">
        <v>0.0</v>
      </c>
      <c r="AA49" s="12" t="n">
        <v>0.0</v>
      </c>
      <c r="AB49" s="12" t="n">
        <v>0.0</v>
      </c>
      <c r="AC49" s="12" t="n">
        <v>0.0</v>
      </c>
      <c r="AD49" s="10" t="n">
        <f t="shared" si="0"/>
        <v>0.0</v>
      </c>
      <c r="AE49" s="37">
        <v>0</v>
      </c>
    </row>
    <row r="50" spans="1:31" x14ac:dyDescent="0.2">
      <c r="A50" s="9" t="s">
        <v>50</v>
      </c>
      <c r="B50" s="9" t="s">
        <v>319</v>
      </c>
      <c r="C50" s="12" t="n">
        <v>0.0</v>
      </c>
      <c r="D50" s="12" t="n">
        <v>0.0</v>
      </c>
      <c r="E50" s="12" t="n">
        <v>0.0</v>
      </c>
      <c r="F50" s="12" t="n">
        <v>0.0</v>
      </c>
      <c r="G50" s="12" t="n">
        <v>0.0</v>
      </c>
      <c r="H50" s="12" t="n">
        <v>0.0</v>
      </c>
      <c r="I50" s="12" t="n">
        <v>0.0</v>
      </c>
      <c r="J50" s="12" t="n">
        <v>0.0</v>
      </c>
      <c r="K50" s="12" t="n">
        <v>0.0</v>
      </c>
      <c r="L50" s="12" t="n">
        <v>0.0</v>
      </c>
      <c r="M50" s="12" t="n">
        <v>0.0</v>
      </c>
      <c r="N50" s="12" t="n">
        <v>0.0</v>
      </c>
      <c r="O50" s="12" t="n">
        <v>0.0</v>
      </c>
      <c r="P50" s="12" t="n">
        <v>0.0</v>
      </c>
      <c r="Q50" s="12" t="n">
        <v>0.0</v>
      </c>
      <c r="R50" s="12" t="n">
        <v>0.0</v>
      </c>
      <c r="S50" s="12" t="n">
        <v>0.0</v>
      </c>
      <c r="T50" s="12" t="n">
        <v>0.0</v>
      </c>
      <c r="U50" s="12" t="n">
        <v>0.0</v>
      </c>
      <c r="V50" s="12" t="n">
        <v>0.0</v>
      </c>
      <c r="W50" s="12" t="n">
        <v>0.0</v>
      </c>
      <c r="X50" s="12" t="n">
        <v>0.0</v>
      </c>
      <c r="Y50" s="12" t="n">
        <v>3.0</v>
      </c>
      <c r="Z50" s="12" t="n">
        <v>0.0</v>
      </c>
      <c r="AA50" s="12" t="n">
        <v>0.0</v>
      </c>
      <c r="AB50" s="12" t="n">
        <v>0.0</v>
      </c>
      <c r="AC50" s="12" t="n">
        <v>0.0</v>
      </c>
      <c r="AD50" s="10" t="n">
        <f t="shared" si="0"/>
        <v>3.0</v>
      </c>
      <c r="AE50" s="37">
        <v>0</v>
      </c>
    </row>
    <row r="51" spans="1:31" x14ac:dyDescent="0.2">
      <c r="A51" s="9" t="s">
        <v>50</v>
      </c>
      <c r="B51" s="9" t="s">
        <v>318</v>
      </c>
      <c r="C51" s="12" t="n">
        <v>0.0</v>
      </c>
      <c r="D51" s="12" t="n">
        <v>0.0</v>
      </c>
      <c r="E51" s="12" t="n">
        <v>0.0</v>
      </c>
      <c r="F51" s="12" t="n">
        <v>0.0</v>
      </c>
      <c r="G51" s="12" t="n">
        <v>0.0</v>
      </c>
      <c r="H51" s="12" t="n">
        <v>0.0</v>
      </c>
      <c r="I51" s="12" t="n">
        <v>0.0</v>
      </c>
      <c r="J51" s="12" t="n">
        <v>0.0</v>
      </c>
      <c r="K51" s="12" t="n">
        <v>0.0</v>
      </c>
      <c r="L51" s="12" t="n">
        <v>0.0</v>
      </c>
      <c r="M51" s="12" t="n">
        <v>0.0</v>
      </c>
      <c r="N51" s="12" t="n">
        <v>0.0</v>
      </c>
      <c r="O51" s="12" t="n">
        <v>0.0</v>
      </c>
      <c r="P51" s="12" t="n">
        <v>0.0</v>
      </c>
      <c r="Q51" s="12" t="n">
        <v>0.0</v>
      </c>
      <c r="R51" s="12" t="n">
        <v>0.0</v>
      </c>
      <c r="S51" s="12" t="n">
        <v>0.0</v>
      </c>
      <c r="T51" s="12" t="n">
        <v>0.0</v>
      </c>
      <c r="U51" s="12" t="n">
        <v>0.0</v>
      </c>
      <c r="V51" s="12" t="n">
        <v>0.0</v>
      </c>
      <c r="W51" s="12" t="n">
        <v>0.0</v>
      </c>
      <c r="X51" s="12" t="n">
        <v>0.0</v>
      </c>
      <c r="Y51" s="12" t="n">
        <v>0.0</v>
      </c>
      <c r="Z51" s="12" t="n">
        <v>0.0</v>
      </c>
      <c r="AA51" s="12" t="n">
        <v>0.0</v>
      </c>
      <c r="AB51" s="12" t="n">
        <v>0.0</v>
      </c>
      <c r="AC51" s="12" t="n">
        <v>0.0</v>
      </c>
      <c r="AD51" s="10" t="n">
        <f t="shared" si="0"/>
        <v>0.0</v>
      </c>
      <c r="AE51" s="37">
        <v>0</v>
      </c>
    </row>
    <row r="52" spans="1:31" x14ac:dyDescent="0.2">
      <c r="A52" s="3" t="s">
        <v>360</v>
      </c>
      <c r="B52" s="9" t="s">
        <v>319</v>
      </c>
      <c r="C52" s="12" t="n">
        <v>16.0</v>
      </c>
      <c r="D52" s="12" t="n">
        <v>0.0</v>
      </c>
      <c r="E52" s="12" t="n">
        <v>0.0</v>
      </c>
      <c r="F52" s="12" t="n">
        <v>0.0</v>
      </c>
      <c r="G52" s="12" t="n">
        <v>4.0</v>
      </c>
      <c r="H52" s="12" t="n">
        <v>22.0</v>
      </c>
      <c r="I52" s="12" t="n">
        <v>0.0</v>
      </c>
      <c r="J52" s="12" t="n">
        <v>0.0</v>
      </c>
      <c r="K52" s="12" t="n">
        <v>1.0</v>
      </c>
      <c r="L52" s="12" t="n">
        <v>0.0</v>
      </c>
      <c r="M52" s="12" t="n">
        <v>25.0</v>
      </c>
      <c r="N52" s="12" t="n">
        <v>1.0</v>
      </c>
      <c r="O52" s="12" t="n">
        <v>0.0</v>
      </c>
      <c r="P52" s="12" t="n">
        <v>0.0</v>
      </c>
      <c r="Q52" s="12" t="n">
        <v>0.0</v>
      </c>
      <c r="R52" s="12" t="n">
        <v>0.0</v>
      </c>
      <c r="S52" s="12" t="n">
        <v>0.0</v>
      </c>
      <c r="T52" s="12" t="n">
        <v>0.0</v>
      </c>
      <c r="U52" s="12" t="n">
        <v>9.0</v>
      </c>
      <c r="V52" s="12" t="n">
        <v>0.0</v>
      </c>
      <c r="W52" s="12" t="n">
        <v>0.0</v>
      </c>
      <c r="X52" s="12" t="n">
        <v>0.0</v>
      </c>
      <c r="Y52" s="12" t="n">
        <v>0.0</v>
      </c>
      <c r="Z52" s="12" t="n">
        <v>0.0</v>
      </c>
      <c r="AA52" s="12" t="n">
        <v>0.0</v>
      </c>
      <c r="AB52" s="12" t="n">
        <v>1.0</v>
      </c>
      <c r="AC52" s="12" t="n">
        <v>0.0</v>
      </c>
      <c r="AD52" s="10" t="n">
        <f t="shared" si="0"/>
        <v>79.0</v>
      </c>
      <c r="AE52" s="37">
        <v>0</v>
      </c>
    </row>
    <row r="53" spans="1:31" x14ac:dyDescent="0.2">
      <c r="A53" s="3" t="s">
        <v>360</v>
      </c>
      <c r="B53" s="9" t="s">
        <v>318</v>
      </c>
      <c r="C53" s="12" t="n">
        <v>2.0</v>
      </c>
      <c r="D53" s="12" t="n">
        <v>0.0</v>
      </c>
      <c r="E53" s="12" t="n">
        <v>0.0</v>
      </c>
      <c r="F53" s="12" t="n">
        <v>0.0</v>
      </c>
      <c r="G53" s="12" t="n">
        <v>1.0</v>
      </c>
      <c r="H53" s="12" t="n">
        <v>0.0</v>
      </c>
      <c r="I53" s="12" t="n">
        <v>0.0</v>
      </c>
      <c r="J53" s="12" t="n">
        <v>0.0</v>
      </c>
      <c r="K53" s="12" t="n">
        <v>0.0</v>
      </c>
      <c r="L53" s="12" t="n">
        <v>0.0</v>
      </c>
      <c r="M53" s="12" t="n">
        <v>0.0</v>
      </c>
      <c r="N53" s="12" t="n">
        <v>0.0</v>
      </c>
      <c r="O53" s="12" t="n">
        <v>0.0</v>
      </c>
      <c r="P53" s="12" t="n">
        <v>0.0</v>
      </c>
      <c r="Q53" s="12" t="n">
        <v>0.0</v>
      </c>
      <c r="R53" s="12" t="n">
        <v>0.0</v>
      </c>
      <c r="S53" s="12" t="n">
        <v>0.0</v>
      </c>
      <c r="T53" s="12" t="n">
        <v>0.0</v>
      </c>
      <c r="U53" s="12" t="n">
        <v>0.0</v>
      </c>
      <c r="V53" s="12" t="n">
        <v>0.0</v>
      </c>
      <c r="W53" s="12" t="n">
        <v>0.0</v>
      </c>
      <c r="X53" s="12" t="n">
        <v>0.0</v>
      </c>
      <c r="Y53" s="12" t="n">
        <v>0.0</v>
      </c>
      <c r="Z53" s="12" t="n">
        <v>0.0</v>
      </c>
      <c r="AA53" s="12" t="n">
        <v>0.0</v>
      </c>
      <c r="AB53" s="12" t="n">
        <v>0.0</v>
      </c>
      <c r="AC53" s="12" t="n">
        <v>0.0</v>
      </c>
      <c r="AD53" s="10" t="n">
        <f t="shared" si="0"/>
        <v>3.0</v>
      </c>
      <c r="AE53" s="37">
        <v>0</v>
      </c>
    </row>
    <row r="54" spans="1:31" x14ac:dyDescent="0.2">
      <c r="A54" s="3" t="s">
        <v>361</v>
      </c>
      <c r="B54" s="9" t="s">
        <v>319</v>
      </c>
      <c r="C54" s="12" t="n">
        <v>2.0</v>
      </c>
      <c r="D54" s="12" t="n">
        <v>0.0</v>
      </c>
      <c r="E54" s="12" t="n">
        <v>0.0</v>
      </c>
      <c r="F54" s="12" t="n">
        <v>0.0</v>
      </c>
      <c r="G54" s="12" t="n">
        <v>1.0</v>
      </c>
      <c r="H54" s="12" t="n">
        <v>0.0</v>
      </c>
      <c r="I54" s="12" t="n">
        <v>0.0</v>
      </c>
      <c r="J54" s="12" t="n">
        <v>0.0</v>
      </c>
      <c r="K54" s="12" t="n">
        <v>0.0</v>
      </c>
      <c r="L54" s="12" t="n">
        <v>0.0</v>
      </c>
      <c r="M54" s="12" t="n">
        <v>0.0</v>
      </c>
      <c r="N54" s="12" t="n">
        <v>0.0</v>
      </c>
      <c r="O54" s="12" t="n">
        <v>0.0</v>
      </c>
      <c r="P54" s="12" t="n">
        <v>0.0</v>
      </c>
      <c r="Q54" s="12" t="n">
        <v>0.0</v>
      </c>
      <c r="R54" s="12" t="n">
        <v>0.0</v>
      </c>
      <c r="S54" s="12" t="n">
        <v>0.0</v>
      </c>
      <c r="T54" s="12" t="n">
        <v>0.0</v>
      </c>
      <c r="U54" s="12" t="n">
        <v>0.0</v>
      </c>
      <c r="V54" s="12" t="n">
        <v>0.0</v>
      </c>
      <c r="W54" s="12" t="n">
        <v>0.0</v>
      </c>
      <c r="X54" s="12" t="n">
        <v>0.0</v>
      </c>
      <c r="Y54" s="12" t="n">
        <v>0.0</v>
      </c>
      <c r="Z54" s="12" t="n">
        <v>0.0</v>
      </c>
      <c r="AA54" s="12" t="n">
        <v>0.0</v>
      </c>
      <c r="AB54" s="12" t="n">
        <v>0.0</v>
      </c>
      <c r="AC54" s="12" t="n">
        <v>0.0</v>
      </c>
      <c r="AD54" s="10" t="n">
        <f t="shared" si="0"/>
        <v>3.0</v>
      </c>
      <c r="AE54" s="37">
        <v>0</v>
      </c>
    </row>
    <row r="55" spans="1:31" x14ac:dyDescent="0.2">
      <c r="A55" s="3" t="s">
        <v>361</v>
      </c>
      <c r="B55" s="9" t="s">
        <v>318</v>
      </c>
      <c r="C55" s="12" t="n">
        <v>16.0</v>
      </c>
      <c r="D55" s="12" t="n">
        <v>0.0</v>
      </c>
      <c r="E55" s="12" t="n">
        <v>0.0</v>
      </c>
      <c r="F55" s="12" t="n">
        <v>0.0</v>
      </c>
      <c r="G55" s="12" t="n">
        <v>4.0</v>
      </c>
      <c r="H55" s="12" t="n">
        <v>22.0</v>
      </c>
      <c r="I55" s="12" t="n">
        <v>0.0</v>
      </c>
      <c r="J55" s="12" t="n">
        <v>0.0</v>
      </c>
      <c r="K55" s="12" t="n">
        <v>1.0</v>
      </c>
      <c r="L55" s="12" t="n">
        <v>0.0</v>
      </c>
      <c r="M55" s="12" t="n">
        <v>26.0</v>
      </c>
      <c r="N55" s="12" t="n">
        <v>1.0</v>
      </c>
      <c r="O55" s="12" t="n">
        <v>0.0</v>
      </c>
      <c r="P55" s="12" t="n">
        <v>0.0</v>
      </c>
      <c r="Q55" s="12" t="n">
        <v>0.0</v>
      </c>
      <c r="R55" s="12" t="n">
        <v>0.0</v>
      </c>
      <c r="S55" s="12" t="n">
        <v>0.0</v>
      </c>
      <c r="T55" s="12" t="n">
        <v>0.0</v>
      </c>
      <c r="U55" s="12" t="n">
        <v>8.0</v>
      </c>
      <c r="V55" s="12" t="n">
        <v>0.0</v>
      </c>
      <c r="W55" s="12" t="n">
        <v>0.0</v>
      </c>
      <c r="X55" s="12" t="n">
        <v>0.0</v>
      </c>
      <c r="Y55" s="12" t="n">
        <v>0.0</v>
      </c>
      <c r="Z55" s="12" t="n">
        <v>0.0</v>
      </c>
      <c r="AA55" s="12" t="n">
        <v>0.0</v>
      </c>
      <c r="AB55" s="12" t="n">
        <v>1.0</v>
      </c>
      <c r="AC55" s="12" t="n">
        <v>0.0</v>
      </c>
      <c r="AD55" s="10" t="n">
        <f t="shared" si="0"/>
        <v>79.0</v>
      </c>
      <c r="AE55" s="37">
        <v>0</v>
      </c>
    </row>
    <row r="56" spans="1:31" x14ac:dyDescent="0.2">
      <c r="A56" s="47" t="s">
        <v>456</v>
      </c>
      <c r="B56" s="9" t="s">
        <v>319</v>
      </c>
      <c r="C56" s="12" t="n">
        <v>0.0</v>
      </c>
      <c r="D56" s="12" t="n">
        <v>0.0</v>
      </c>
      <c r="E56" s="12" t="n">
        <v>0.0</v>
      </c>
      <c r="F56" s="12" t="n">
        <v>0.0</v>
      </c>
      <c r="G56" s="12" t="n">
        <v>0.0</v>
      </c>
      <c r="H56" s="12" t="n">
        <v>0.0</v>
      </c>
      <c r="I56" s="12" t="n">
        <v>0.0</v>
      </c>
      <c r="J56" s="12" t="n">
        <v>0.0</v>
      </c>
      <c r="K56" s="12" t="n">
        <v>0.0</v>
      </c>
      <c r="L56" s="12" t="n">
        <v>0.0</v>
      </c>
      <c r="M56" s="12" t="n">
        <v>0.0</v>
      </c>
      <c r="N56" s="12" t="n">
        <v>0.0</v>
      </c>
      <c r="O56" s="12" t="n">
        <v>0.0</v>
      </c>
      <c r="P56" s="12" t="n">
        <v>0.0</v>
      </c>
      <c r="Q56" s="12" t="n">
        <v>0.0</v>
      </c>
      <c r="R56" s="12" t="n">
        <v>0.0</v>
      </c>
      <c r="S56" s="12" t="n">
        <v>0.0</v>
      </c>
      <c r="T56" s="12" t="n">
        <v>0.0</v>
      </c>
      <c r="U56" s="12" t="n">
        <v>0.0</v>
      </c>
      <c r="V56" s="12" t="n">
        <v>0.0</v>
      </c>
      <c r="W56" s="12" t="n">
        <v>0.0</v>
      </c>
      <c r="X56" s="12" t="n">
        <v>0.0</v>
      </c>
      <c r="Y56" s="12" t="n">
        <v>0.0</v>
      </c>
      <c r="Z56" s="12" t="n">
        <v>0.0</v>
      </c>
      <c r="AA56" s="12" t="n">
        <v>0.0</v>
      </c>
      <c r="AB56" s="12" t="n">
        <v>0.0</v>
      </c>
      <c r="AC56" s="12" t="n">
        <v>0.0</v>
      </c>
      <c r="AD56" s="10" t="n">
        <f t="shared" si="0"/>
        <v>0.0</v>
      </c>
      <c r="AE56" s="37">
        <v>0</v>
      </c>
    </row>
    <row r="57" spans="1:31" x14ac:dyDescent="0.2">
      <c r="A57" s="47" t="s">
        <v>456</v>
      </c>
      <c r="B57" s="9" t="s">
        <v>318</v>
      </c>
      <c r="C57" s="12" t="n">
        <v>0.0</v>
      </c>
      <c r="D57" s="12" t="n">
        <v>0.0</v>
      </c>
      <c r="E57" s="12" t="n">
        <v>0.0</v>
      </c>
      <c r="F57" s="12" t="n">
        <v>0.0</v>
      </c>
      <c r="G57" s="12" t="n">
        <v>0.0</v>
      </c>
      <c r="H57" s="12" t="n">
        <v>0.0</v>
      </c>
      <c r="I57" s="12" t="n">
        <v>0.0</v>
      </c>
      <c r="J57" s="12" t="n">
        <v>0.0</v>
      </c>
      <c r="K57" s="12" t="n">
        <v>0.0</v>
      </c>
      <c r="L57" s="12" t="n">
        <v>0.0</v>
      </c>
      <c r="M57" s="12" t="n">
        <v>0.0</v>
      </c>
      <c r="N57" s="12" t="n">
        <v>0.0</v>
      </c>
      <c r="O57" s="12" t="n">
        <v>0.0</v>
      </c>
      <c r="P57" s="12" t="n">
        <v>0.0</v>
      </c>
      <c r="Q57" s="12" t="n">
        <v>0.0</v>
      </c>
      <c r="R57" s="12" t="n">
        <v>0.0</v>
      </c>
      <c r="S57" s="12" t="n">
        <v>0.0</v>
      </c>
      <c r="T57" s="12" t="n">
        <v>0.0</v>
      </c>
      <c r="U57" s="12" t="n">
        <v>0.0</v>
      </c>
      <c r="V57" s="12" t="n">
        <v>0.0</v>
      </c>
      <c r="W57" s="12" t="n">
        <v>0.0</v>
      </c>
      <c r="X57" s="12" t="n">
        <v>0.0</v>
      </c>
      <c r="Y57" s="12" t="n">
        <v>0.0</v>
      </c>
      <c r="Z57" s="12" t="n">
        <v>0.0</v>
      </c>
      <c r="AA57" s="12" t="n">
        <v>0.0</v>
      </c>
      <c r="AB57" s="12" t="n">
        <v>0.0</v>
      </c>
      <c r="AC57" s="12" t="n">
        <v>0.0</v>
      </c>
      <c r="AD57" s="10" t="n">
        <f t="shared" si="0"/>
        <v>0.0</v>
      </c>
      <c r="AE57" s="37">
        <v>0</v>
      </c>
    </row>
    <row r="58" spans="1:31" x14ac:dyDescent="0.2">
      <c r="A58" s="47" t="s">
        <v>457</v>
      </c>
      <c r="B58" s="9" t="s">
        <v>319</v>
      </c>
      <c r="C58" s="12" t="n">
        <v>0.0</v>
      </c>
      <c r="D58" s="12" t="n">
        <v>0.0</v>
      </c>
      <c r="E58" s="12" t="n">
        <v>0.0</v>
      </c>
      <c r="F58" s="12" t="n">
        <v>0.0</v>
      </c>
      <c r="G58" s="12" t="n">
        <v>0.0</v>
      </c>
      <c r="H58" s="12" t="n">
        <v>0.0</v>
      </c>
      <c r="I58" s="12" t="n">
        <v>0.0</v>
      </c>
      <c r="J58" s="12" t="n">
        <v>0.0</v>
      </c>
      <c r="K58" s="12" t="n">
        <v>0.0</v>
      </c>
      <c r="L58" s="12" t="n">
        <v>0.0</v>
      </c>
      <c r="M58" s="12" t="n">
        <v>0.0</v>
      </c>
      <c r="N58" s="12" t="n">
        <v>0.0</v>
      </c>
      <c r="O58" s="12" t="n">
        <v>0.0</v>
      </c>
      <c r="P58" s="12" t="n">
        <v>0.0</v>
      </c>
      <c r="Q58" s="12" t="n">
        <v>0.0</v>
      </c>
      <c r="R58" s="12" t="n">
        <v>0.0</v>
      </c>
      <c r="S58" s="12" t="n">
        <v>0.0</v>
      </c>
      <c r="T58" s="12" t="n">
        <v>0.0</v>
      </c>
      <c r="U58" s="12" t="n">
        <v>0.0</v>
      </c>
      <c r="V58" s="12" t="n">
        <v>0.0</v>
      </c>
      <c r="W58" s="12" t="n">
        <v>0.0</v>
      </c>
      <c r="X58" s="12" t="n">
        <v>0.0</v>
      </c>
      <c r="Y58" s="12" t="n">
        <v>0.0</v>
      </c>
      <c r="Z58" s="12" t="n">
        <v>0.0</v>
      </c>
      <c r="AA58" s="12" t="n">
        <v>0.0</v>
      </c>
      <c r="AB58" s="12" t="n">
        <v>0.0</v>
      </c>
      <c r="AC58" s="12" t="n">
        <v>0.0</v>
      </c>
      <c r="AD58" s="10" t="n">
        <f t="shared" si="0"/>
        <v>0.0</v>
      </c>
      <c r="AE58" s="37">
        <v>0</v>
      </c>
    </row>
    <row r="59" spans="1:31" x14ac:dyDescent="0.2">
      <c r="A59" s="47" t="s">
        <v>457</v>
      </c>
      <c r="B59" s="9" t="s">
        <v>318</v>
      </c>
      <c r="C59" s="12" t="n">
        <v>0.0</v>
      </c>
      <c r="D59" s="12" t="n">
        <v>0.0</v>
      </c>
      <c r="E59" s="12" t="n">
        <v>0.0</v>
      </c>
      <c r="F59" s="12" t="n">
        <v>0.0</v>
      </c>
      <c r="G59" s="12" t="n">
        <v>0.0</v>
      </c>
      <c r="H59" s="12" t="n">
        <v>0.0</v>
      </c>
      <c r="I59" s="12" t="n">
        <v>0.0</v>
      </c>
      <c r="J59" s="12" t="n">
        <v>0.0</v>
      </c>
      <c r="K59" s="12" t="n">
        <v>0.0</v>
      </c>
      <c r="L59" s="12" t="n">
        <v>0.0</v>
      </c>
      <c r="M59" s="12" t="n">
        <v>0.0</v>
      </c>
      <c r="N59" s="12" t="n">
        <v>0.0</v>
      </c>
      <c r="O59" s="12" t="n">
        <v>0.0</v>
      </c>
      <c r="P59" s="12" t="n">
        <v>0.0</v>
      </c>
      <c r="Q59" s="12" t="n">
        <v>0.0</v>
      </c>
      <c r="R59" s="12" t="n">
        <v>0.0</v>
      </c>
      <c r="S59" s="12" t="n">
        <v>0.0</v>
      </c>
      <c r="T59" s="12" t="n">
        <v>0.0</v>
      </c>
      <c r="U59" s="12" t="n">
        <v>0.0</v>
      </c>
      <c r="V59" s="12" t="n">
        <v>0.0</v>
      </c>
      <c r="W59" s="12" t="n">
        <v>0.0</v>
      </c>
      <c r="X59" s="12" t="n">
        <v>0.0</v>
      </c>
      <c r="Y59" s="12" t="n">
        <v>0.0</v>
      </c>
      <c r="Z59" s="12" t="n">
        <v>0.0</v>
      </c>
      <c r="AA59" s="12" t="n">
        <v>0.0</v>
      </c>
      <c r="AB59" s="12" t="n">
        <v>0.0</v>
      </c>
      <c r="AC59" s="12" t="n">
        <v>0.0</v>
      </c>
      <c r="AD59" s="10" t="n">
        <f t="shared" si="0"/>
        <v>0.0</v>
      </c>
      <c r="AE59" s="37">
        <v>0</v>
      </c>
    </row>
    <row r="60" spans="1:31" x14ac:dyDescent="0.2">
      <c r="A60" s="9" t="s">
        <v>51</v>
      </c>
      <c r="B60" s="9" t="s">
        <v>319</v>
      </c>
      <c r="C60" s="12" t="n">
        <v>0.0</v>
      </c>
      <c r="D60" s="12" t="n">
        <v>0.0</v>
      </c>
      <c r="E60" s="12" t="n">
        <v>0.0</v>
      </c>
      <c r="F60" s="12" t="n">
        <v>0.0</v>
      </c>
      <c r="G60" s="12" t="n">
        <v>0.0</v>
      </c>
      <c r="H60" s="12" t="n">
        <v>0.0</v>
      </c>
      <c r="I60" s="12" t="n">
        <v>0.0</v>
      </c>
      <c r="J60" s="12" t="n">
        <v>0.0</v>
      </c>
      <c r="K60" s="12" t="n">
        <v>0.0</v>
      </c>
      <c r="L60" s="12" t="n">
        <v>0.0</v>
      </c>
      <c r="M60" s="12" t="n">
        <v>0.0</v>
      </c>
      <c r="N60" s="12" t="n">
        <v>0.0</v>
      </c>
      <c r="O60" s="12" t="n">
        <v>0.0</v>
      </c>
      <c r="P60" s="12" t="n">
        <v>0.0</v>
      </c>
      <c r="Q60" s="12" t="n">
        <v>0.0</v>
      </c>
      <c r="R60" s="12" t="n">
        <v>0.0</v>
      </c>
      <c r="S60" s="12" t="n">
        <v>0.0</v>
      </c>
      <c r="T60" s="12" t="n">
        <v>0.0</v>
      </c>
      <c r="U60" s="12" t="n">
        <v>0.0</v>
      </c>
      <c r="V60" s="12" t="n">
        <v>0.0</v>
      </c>
      <c r="W60" s="12" t="n">
        <v>0.0</v>
      </c>
      <c r="X60" s="12" t="n">
        <v>0.0</v>
      </c>
      <c r="Y60" s="12" t="n">
        <v>0.0</v>
      </c>
      <c r="Z60" s="12" t="n">
        <v>0.0</v>
      </c>
      <c r="AA60" s="12" t="n">
        <v>0.0</v>
      </c>
      <c r="AB60" s="12" t="n">
        <v>0.0</v>
      </c>
      <c r="AC60" s="12" t="n">
        <v>0.0</v>
      </c>
      <c r="AD60" s="10" t="n">
        <f t="shared" si="0"/>
        <v>0.0</v>
      </c>
      <c r="AE60" s="37">
        <v>0</v>
      </c>
    </row>
    <row r="61" spans="1:31" x14ac:dyDescent="0.2">
      <c r="A61" s="9" t="s">
        <v>51</v>
      </c>
      <c r="B61" s="9" t="s">
        <v>318</v>
      </c>
      <c r="C61" s="12" t="n">
        <v>0.0</v>
      </c>
      <c r="D61" s="12" t="n">
        <v>0.0</v>
      </c>
      <c r="E61" s="12" t="n">
        <v>0.0</v>
      </c>
      <c r="F61" s="12" t="n">
        <v>0.0</v>
      </c>
      <c r="G61" s="12" t="n">
        <v>0.0</v>
      </c>
      <c r="H61" s="12" t="n">
        <v>0.0</v>
      </c>
      <c r="I61" s="12" t="n">
        <v>0.0</v>
      </c>
      <c r="J61" s="12" t="n">
        <v>0.0</v>
      </c>
      <c r="K61" s="12" t="n">
        <v>0.0</v>
      </c>
      <c r="L61" s="12" t="n">
        <v>0.0</v>
      </c>
      <c r="M61" s="12" t="n">
        <v>0.0</v>
      </c>
      <c r="N61" s="12" t="n">
        <v>0.0</v>
      </c>
      <c r="O61" s="12" t="n">
        <v>0.0</v>
      </c>
      <c r="P61" s="12" t="n">
        <v>0.0</v>
      </c>
      <c r="Q61" s="12" t="n">
        <v>0.0</v>
      </c>
      <c r="R61" s="12" t="n">
        <v>0.0</v>
      </c>
      <c r="S61" s="12" t="n">
        <v>0.0</v>
      </c>
      <c r="T61" s="12" t="n">
        <v>0.0</v>
      </c>
      <c r="U61" s="12" t="n">
        <v>0.0</v>
      </c>
      <c r="V61" s="12" t="n">
        <v>0.0</v>
      </c>
      <c r="W61" s="12" t="n">
        <v>0.0</v>
      </c>
      <c r="X61" s="12" t="n">
        <v>0.0</v>
      </c>
      <c r="Y61" s="12" t="n">
        <v>0.0</v>
      </c>
      <c r="Z61" s="12" t="n">
        <v>0.0</v>
      </c>
      <c r="AA61" s="12" t="n">
        <v>0.0</v>
      </c>
      <c r="AB61" s="12" t="n">
        <v>0.0</v>
      </c>
      <c r="AC61" s="12" t="n">
        <v>0.0</v>
      </c>
      <c r="AD61" s="10" t="n">
        <f t="shared" si="0"/>
        <v>0.0</v>
      </c>
      <c r="AE61" s="37">
        <v>0</v>
      </c>
    </row>
    <row r="62" spans="1:31" x14ac:dyDescent="0.2">
      <c r="A62" s="9" t="s">
        <v>53</v>
      </c>
      <c r="B62" s="9" t="s">
        <v>319</v>
      </c>
      <c r="C62" s="12" t="n">
        <v>0.0</v>
      </c>
      <c r="D62" s="12" t="n">
        <v>0.0</v>
      </c>
      <c r="E62" s="12" t="n">
        <v>0.0</v>
      </c>
      <c r="F62" s="12" t="n">
        <v>0.0</v>
      </c>
      <c r="G62" s="12" t="n">
        <v>0.0</v>
      </c>
      <c r="H62" s="12" t="n">
        <v>0.0</v>
      </c>
      <c r="I62" s="12" t="n">
        <v>0.0</v>
      </c>
      <c r="J62" s="12" t="n">
        <v>0.0</v>
      </c>
      <c r="K62" s="12" t="n">
        <v>0.0</v>
      </c>
      <c r="L62" s="12" t="n">
        <v>0.0</v>
      </c>
      <c r="M62" s="12" t="n">
        <v>0.0</v>
      </c>
      <c r="N62" s="12" t="n">
        <v>0.0</v>
      </c>
      <c r="O62" s="12" t="n">
        <v>0.0</v>
      </c>
      <c r="P62" s="12" t="n">
        <v>0.0</v>
      </c>
      <c r="Q62" s="12" t="n">
        <v>0.0</v>
      </c>
      <c r="R62" s="12" t="n">
        <v>0.0</v>
      </c>
      <c r="S62" s="12" t="n">
        <v>0.0</v>
      </c>
      <c r="T62" s="12" t="n">
        <v>0.0</v>
      </c>
      <c r="U62" s="12" t="n">
        <v>0.0</v>
      </c>
      <c r="V62" s="12" t="n">
        <v>0.0</v>
      </c>
      <c r="W62" s="12" t="n">
        <v>0.0</v>
      </c>
      <c r="X62" s="12" t="n">
        <v>0.0</v>
      </c>
      <c r="Y62" s="12" t="n">
        <v>0.0</v>
      </c>
      <c r="Z62" s="12" t="n">
        <v>0.0</v>
      </c>
      <c r="AA62" s="12" t="n">
        <v>0.0</v>
      </c>
      <c r="AB62" s="12" t="n">
        <v>0.0</v>
      </c>
      <c r="AC62" s="12" t="n">
        <v>0.0</v>
      </c>
      <c r="AD62" s="10" t="n">
        <f t="shared" si="0"/>
        <v>0.0</v>
      </c>
      <c r="AE62" s="37">
        <v>0</v>
      </c>
    </row>
    <row r="63" spans="1:31" x14ac:dyDescent="0.2">
      <c r="A63" s="9" t="s">
        <v>53</v>
      </c>
      <c r="B63" s="9" t="s">
        <v>318</v>
      </c>
      <c r="C63" s="12" t="n">
        <v>0.0</v>
      </c>
      <c r="D63" s="12" t="n">
        <v>0.0</v>
      </c>
      <c r="E63" s="12" t="n">
        <v>0.0</v>
      </c>
      <c r="F63" s="12" t="n">
        <v>0.0</v>
      </c>
      <c r="G63" s="12" t="n">
        <v>0.0</v>
      </c>
      <c r="H63" s="12" t="n">
        <v>0.0</v>
      </c>
      <c r="I63" s="12" t="n">
        <v>0.0</v>
      </c>
      <c r="J63" s="12" t="n">
        <v>0.0</v>
      </c>
      <c r="K63" s="12" t="n">
        <v>0.0</v>
      </c>
      <c r="L63" s="12" t="n">
        <v>0.0</v>
      </c>
      <c r="M63" s="12" t="n">
        <v>0.0</v>
      </c>
      <c r="N63" s="12" t="n">
        <v>4.0</v>
      </c>
      <c r="O63" s="12" t="n">
        <v>0.0</v>
      </c>
      <c r="P63" s="12" t="n">
        <v>0.0</v>
      </c>
      <c r="Q63" s="12" t="n">
        <v>0.0</v>
      </c>
      <c r="R63" s="12" t="n">
        <v>0.0</v>
      </c>
      <c r="S63" s="12" t="n">
        <v>0.0</v>
      </c>
      <c r="T63" s="12" t="n">
        <v>0.0</v>
      </c>
      <c r="U63" s="12" t="n">
        <v>0.0</v>
      </c>
      <c r="V63" s="12" t="n">
        <v>0.0</v>
      </c>
      <c r="W63" s="12" t="n">
        <v>0.0</v>
      </c>
      <c r="X63" s="12" t="n">
        <v>0.0</v>
      </c>
      <c r="Y63" s="12" t="n">
        <v>0.0</v>
      </c>
      <c r="Z63" s="12" t="n">
        <v>0.0</v>
      </c>
      <c r="AA63" s="12" t="n">
        <v>0.0</v>
      </c>
      <c r="AB63" s="12" t="n">
        <v>0.0</v>
      </c>
      <c r="AC63" s="12" t="n">
        <v>0.0</v>
      </c>
      <c r="AD63" s="10" t="n">
        <f t="shared" si="0"/>
        <v>4.0</v>
      </c>
      <c r="AE63" s="37">
        <v>0</v>
      </c>
    </row>
    <row r="64" spans="1:31" x14ac:dyDescent="0.2">
      <c r="A64" s="9" t="s">
        <v>55</v>
      </c>
      <c r="B64" s="9" t="s">
        <v>319</v>
      </c>
      <c r="C64" s="12" t="n">
        <v>0.0</v>
      </c>
      <c r="D64" s="12" t="n">
        <v>0.0</v>
      </c>
      <c r="E64" s="12" t="n">
        <v>0.0</v>
      </c>
      <c r="F64" s="12" t="n">
        <v>0.0</v>
      </c>
      <c r="G64" s="12" t="n">
        <v>0.0</v>
      </c>
      <c r="H64" s="12" t="n">
        <v>0.0</v>
      </c>
      <c r="I64" s="12" t="n">
        <v>0.0</v>
      </c>
      <c r="J64" s="12" t="n">
        <v>0.0</v>
      </c>
      <c r="K64" s="12" t="n">
        <v>0.0</v>
      </c>
      <c r="L64" s="12" t="n">
        <v>0.0</v>
      </c>
      <c r="M64" s="12" t="n">
        <v>0.0</v>
      </c>
      <c r="N64" s="12" t="n">
        <v>0.0</v>
      </c>
      <c r="O64" s="12" t="n">
        <v>0.0</v>
      </c>
      <c r="P64" s="12" t="n">
        <v>0.0</v>
      </c>
      <c r="Q64" s="12" t="n">
        <v>0.0</v>
      </c>
      <c r="R64" s="12" t="n">
        <v>0.0</v>
      </c>
      <c r="S64" s="12" t="n">
        <v>0.0</v>
      </c>
      <c r="T64" s="12" t="n">
        <v>0.0</v>
      </c>
      <c r="U64" s="12" t="n">
        <v>0.0</v>
      </c>
      <c r="V64" s="12" t="n">
        <v>0.0</v>
      </c>
      <c r="W64" s="12" t="n">
        <v>0.0</v>
      </c>
      <c r="X64" s="12" t="n">
        <v>0.0</v>
      </c>
      <c r="Y64" s="12" t="n">
        <v>0.0</v>
      </c>
      <c r="Z64" s="12" t="n">
        <v>0.0</v>
      </c>
      <c r="AA64" s="12" t="n">
        <v>0.0</v>
      </c>
      <c r="AB64" s="12" t="n">
        <v>0.0</v>
      </c>
      <c r="AC64" s="12" t="n">
        <v>0.0</v>
      </c>
      <c r="AD64" s="10" t="n">
        <f t="shared" si="0"/>
        <v>0.0</v>
      </c>
      <c r="AE64" s="37">
        <v>0</v>
      </c>
    </row>
    <row r="65" spans="1:31" x14ac:dyDescent="0.2">
      <c r="A65" s="9" t="s">
        <v>55</v>
      </c>
      <c r="B65" s="9" t="s">
        <v>318</v>
      </c>
      <c r="C65" s="12" t="n">
        <v>0.0</v>
      </c>
      <c r="D65" s="12" t="n">
        <v>0.0</v>
      </c>
      <c r="E65" s="12" t="n">
        <v>0.0</v>
      </c>
      <c r="F65" s="12" t="n">
        <v>0.0</v>
      </c>
      <c r="G65" s="12" t="n">
        <v>0.0</v>
      </c>
      <c r="H65" s="12" t="n">
        <v>0.0</v>
      </c>
      <c r="I65" s="12" t="n">
        <v>0.0</v>
      </c>
      <c r="J65" s="12" t="n">
        <v>0.0</v>
      </c>
      <c r="K65" s="12" t="n">
        <v>0.0</v>
      </c>
      <c r="L65" s="12" t="n">
        <v>0.0</v>
      </c>
      <c r="M65" s="12" t="n">
        <v>0.0</v>
      </c>
      <c r="N65" s="12" t="n">
        <v>0.0</v>
      </c>
      <c r="O65" s="12" t="n">
        <v>0.0</v>
      </c>
      <c r="P65" s="12" t="n">
        <v>0.0</v>
      </c>
      <c r="Q65" s="12" t="n">
        <v>0.0</v>
      </c>
      <c r="R65" s="12" t="n">
        <v>0.0</v>
      </c>
      <c r="S65" s="12" t="n">
        <v>0.0</v>
      </c>
      <c r="T65" s="12" t="n">
        <v>0.0</v>
      </c>
      <c r="U65" s="12" t="n">
        <v>0.0</v>
      </c>
      <c r="V65" s="12" t="n">
        <v>0.0</v>
      </c>
      <c r="W65" s="12" t="n">
        <v>0.0</v>
      </c>
      <c r="X65" s="12" t="n">
        <v>0.0</v>
      </c>
      <c r="Y65" s="12" t="n">
        <v>0.0</v>
      </c>
      <c r="Z65" s="12" t="n">
        <v>0.0</v>
      </c>
      <c r="AA65" s="12" t="n">
        <v>0.0</v>
      </c>
      <c r="AB65" s="12" t="n">
        <v>0.0</v>
      </c>
      <c r="AC65" s="12" t="n">
        <v>0.0</v>
      </c>
      <c r="AD65" s="10" t="n">
        <f t="shared" si="0"/>
        <v>0.0</v>
      </c>
      <c r="AE65" s="37">
        <v>0</v>
      </c>
    </row>
    <row r="66" spans="1:31" x14ac:dyDescent="0.2">
      <c r="A66" s="9" t="s">
        <v>57</v>
      </c>
      <c r="B66" s="9" t="s">
        <v>319</v>
      </c>
      <c r="C66" s="12" t="n">
        <v>11.0</v>
      </c>
      <c r="D66" s="12" t="n">
        <v>0.0</v>
      </c>
      <c r="E66" s="12" t="n">
        <v>0.0</v>
      </c>
      <c r="F66" s="12" t="n">
        <v>0.0</v>
      </c>
      <c r="G66" s="12" t="n">
        <v>0.0</v>
      </c>
      <c r="H66" s="12" t="n">
        <v>0.0</v>
      </c>
      <c r="I66" s="12" t="n">
        <v>0.0</v>
      </c>
      <c r="J66" s="12" t="n">
        <v>0.0</v>
      </c>
      <c r="K66" s="12" t="n">
        <v>0.0</v>
      </c>
      <c r="L66" s="12" t="n">
        <v>0.0</v>
      </c>
      <c r="M66" s="12" t="n">
        <v>0.0</v>
      </c>
      <c r="N66" s="12" t="n">
        <v>3.0</v>
      </c>
      <c r="O66" s="12" t="n">
        <v>0.0</v>
      </c>
      <c r="P66" s="12" t="n">
        <v>0.0</v>
      </c>
      <c r="Q66" s="12" t="n">
        <v>0.0</v>
      </c>
      <c r="R66" s="12" t="n">
        <v>0.0</v>
      </c>
      <c r="S66" s="12" t="n">
        <v>1.0</v>
      </c>
      <c r="T66" s="12" t="n">
        <v>0.0</v>
      </c>
      <c r="U66" s="12" t="n">
        <v>0.0</v>
      </c>
      <c r="V66" s="12" t="n">
        <v>0.0</v>
      </c>
      <c r="W66" s="12" t="n">
        <v>0.0</v>
      </c>
      <c r="X66" s="12" t="n">
        <v>0.0</v>
      </c>
      <c r="Y66" s="12" t="n">
        <v>2.0</v>
      </c>
      <c r="Z66" s="12" t="n">
        <v>0.0</v>
      </c>
      <c r="AA66" s="12" t="n">
        <v>0.0</v>
      </c>
      <c r="AB66" s="12" t="n">
        <v>0.0</v>
      </c>
      <c r="AC66" s="12" t="n">
        <v>0.0</v>
      </c>
      <c r="AD66" s="10" t="n">
        <f t="shared" si="0"/>
        <v>17.0</v>
      </c>
      <c r="AE66" s="37">
        <v>0</v>
      </c>
    </row>
    <row r="67" spans="1:31" x14ac:dyDescent="0.2">
      <c r="A67" s="9" t="s">
        <v>57</v>
      </c>
      <c r="B67" s="9" t="s">
        <v>318</v>
      </c>
      <c r="C67" s="12" t="n">
        <v>0.0</v>
      </c>
      <c r="D67" s="12" t="n">
        <v>0.0</v>
      </c>
      <c r="E67" s="12" t="n">
        <v>0.0</v>
      </c>
      <c r="F67" s="12" t="n">
        <v>0.0</v>
      </c>
      <c r="G67" s="12" t="n">
        <v>0.0</v>
      </c>
      <c r="H67" s="12" t="n">
        <v>0.0</v>
      </c>
      <c r="I67" s="12" t="n">
        <v>0.0</v>
      </c>
      <c r="J67" s="12" t="n">
        <v>0.0</v>
      </c>
      <c r="K67" s="12" t="n">
        <v>0.0</v>
      </c>
      <c r="L67" s="12" t="n">
        <v>0.0</v>
      </c>
      <c r="M67" s="12" t="n">
        <v>0.0</v>
      </c>
      <c r="N67" s="12" t="n">
        <v>0.0</v>
      </c>
      <c r="O67" s="12" t="n">
        <v>0.0</v>
      </c>
      <c r="P67" s="12" t="n">
        <v>0.0</v>
      </c>
      <c r="Q67" s="12" t="n">
        <v>0.0</v>
      </c>
      <c r="R67" s="12" t="n">
        <v>0.0</v>
      </c>
      <c r="S67" s="12" t="n">
        <v>0.0</v>
      </c>
      <c r="T67" s="12" t="n">
        <v>0.0</v>
      </c>
      <c r="U67" s="12" t="n">
        <v>0.0</v>
      </c>
      <c r="V67" s="12" t="n">
        <v>0.0</v>
      </c>
      <c r="W67" s="12" t="n">
        <v>0.0</v>
      </c>
      <c r="X67" s="12" t="n">
        <v>0.0</v>
      </c>
      <c r="Y67" s="12" t="n">
        <v>0.0</v>
      </c>
      <c r="Z67" s="12" t="n">
        <v>0.0</v>
      </c>
      <c r="AA67" s="12" t="n">
        <v>0.0</v>
      </c>
      <c r="AB67" s="12" t="n">
        <v>0.0</v>
      </c>
      <c r="AC67" s="12" t="n">
        <v>0.0</v>
      </c>
      <c r="AD67" s="10" t="n">
        <f t="shared" si="0"/>
        <v>0.0</v>
      </c>
      <c r="AE67" s="37">
        <v>0</v>
      </c>
    </row>
    <row r="68" spans="1:31" x14ac:dyDescent="0.2">
      <c r="A68" s="9" t="s">
        <v>59</v>
      </c>
      <c r="B68" s="9" t="s">
        <v>319</v>
      </c>
      <c r="C68" s="12" t="n">
        <v>0.0</v>
      </c>
      <c r="D68" s="12" t="n">
        <v>0.0</v>
      </c>
      <c r="E68" s="12" t="n">
        <v>0.0</v>
      </c>
      <c r="F68" s="12" t="n">
        <v>0.0</v>
      </c>
      <c r="G68" s="12" t="n">
        <v>0.0</v>
      </c>
      <c r="H68" s="12" t="n">
        <v>0.0</v>
      </c>
      <c r="I68" s="12" t="n">
        <v>0.0</v>
      </c>
      <c r="J68" s="12" t="n">
        <v>0.0</v>
      </c>
      <c r="K68" s="12" t="n">
        <v>0.0</v>
      </c>
      <c r="L68" s="12" t="n">
        <v>0.0</v>
      </c>
      <c r="M68" s="12" t="n">
        <v>0.0</v>
      </c>
      <c r="N68" s="12" t="n">
        <v>0.0</v>
      </c>
      <c r="O68" s="12" t="n">
        <v>0.0</v>
      </c>
      <c r="P68" s="12" t="n">
        <v>0.0</v>
      </c>
      <c r="Q68" s="12" t="n">
        <v>0.0</v>
      </c>
      <c r="R68" s="12" t="n">
        <v>0.0</v>
      </c>
      <c r="S68" s="12" t="n">
        <v>0.0</v>
      </c>
      <c r="T68" s="12" t="n">
        <v>0.0</v>
      </c>
      <c r="U68" s="12" t="n">
        <v>0.0</v>
      </c>
      <c r="V68" s="12" t="n">
        <v>0.0</v>
      </c>
      <c r="W68" s="12" t="n">
        <v>0.0</v>
      </c>
      <c r="X68" s="12" t="n">
        <v>0.0</v>
      </c>
      <c r="Y68" s="12" t="n">
        <v>0.0</v>
      </c>
      <c r="Z68" s="12" t="n">
        <v>0.0</v>
      </c>
      <c r="AA68" s="12" t="n">
        <v>0.0</v>
      </c>
      <c r="AB68" s="12" t="n">
        <v>0.0</v>
      </c>
      <c r="AC68" s="12" t="n">
        <v>0.0</v>
      </c>
      <c r="AD68" s="10" t="n">
        <f t="shared" si="0"/>
        <v>0.0</v>
      </c>
      <c r="AE68" s="37">
        <v>0</v>
      </c>
    </row>
    <row r="69" spans="1:31" x14ac:dyDescent="0.2">
      <c r="A69" s="9" t="s">
        <v>59</v>
      </c>
      <c r="B69" s="9" t="s">
        <v>318</v>
      </c>
      <c r="C69" s="12" t="n">
        <v>0.0</v>
      </c>
      <c r="D69" s="12" t="n">
        <v>0.0</v>
      </c>
      <c r="E69" s="12" t="n">
        <v>0.0</v>
      </c>
      <c r="F69" s="12" t="n">
        <v>0.0</v>
      </c>
      <c r="G69" s="12" t="n">
        <v>0.0</v>
      </c>
      <c r="H69" s="12" t="n">
        <v>0.0</v>
      </c>
      <c r="I69" s="12" t="n">
        <v>0.0</v>
      </c>
      <c r="J69" s="12" t="n">
        <v>0.0</v>
      </c>
      <c r="K69" s="12" t="n">
        <v>0.0</v>
      </c>
      <c r="L69" s="12" t="n">
        <v>0.0</v>
      </c>
      <c r="M69" s="12" t="n">
        <v>0.0</v>
      </c>
      <c r="N69" s="12" t="n">
        <v>0.0</v>
      </c>
      <c r="O69" s="12" t="n">
        <v>0.0</v>
      </c>
      <c r="P69" s="12" t="n">
        <v>0.0</v>
      </c>
      <c r="Q69" s="12" t="n">
        <v>0.0</v>
      </c>
      <c r="R69" s="12" t="n">
        <v>0.0</v>
      </c>
      <c r="S69" s="12" t="n">
        <v>0.0</v>
      </c>
      <c r="T69" s="12" t="n">
        <v>0.0</v>
      </c>
      <c r="U69" s="12" t="n">
        <v>0.0</v>
      </c>
      <c r="V69" s="12" t="n">
        <v>0.0</v>
      </c>
      <c r="W69" s="12" t="n">
        <v>0.0</v>
      </c>
      <c r="X69" s="12" t="n">
        <v>0.0</v>
      </c>
      <c r="Y69" s="12" t="n">
        <v>0.0</v>
      </c>
      <c r="Z69" s="12" t="n">
        <v>0.0</v>
      </c>
      <c r="AA69" s="12" t="n">
        <v>0.0</v>
      </c>
      <c r="AB69" s="12" t="n">
        <v>0.0</v>
      </c>
      <c r="AC69" s="12" t="n">
        <v>0.0</v>
      </c>
      <c r="AD69" s="10" t="n">
        <f t="shared" si="0"/>
        <v>0.0</v>
      </c>
      <c r="AE69" s="37">
        <v>0</v>
      </c>
    </row>
    <row r="70" spans="1:31" x14ac:dyDescent="0.2">
      <c r="A70" s="9" t="s">
        <v>61</v>
      </c>
      <c r="B70" s="9" t="s">
        <v>319</v>
      </c>
      <c r="C70" s="12" t="n">
        <v>0.0</v>
      </c>
      <c r="D70" s="12" t="n">
        <v>0.0</v>
      </c>
      <c r="E70" s="12" t="n">
        <v>0.0</v>
      </c>
      <c r="F70" s="12" t="n">
        <v>0.0</v>
      </c>
      <c r="G70" s="12" t="n">
        <v>0.0</v>
      </c>
      <c r="H70" s="12" t="n">
        <v>0.0</v>
      </c>
      <c r="I70" s="12" t="n">
        <v>0.0</v>
      </c>
      <c r="J70" s="12" t="n">
        <v>0.0</v>
      </c>
      <c r="K70" s="12" t="n">
        <v>0.0</v>
      </c>
      <c r="L70" s="12" t="n">
        <v>0.0</v>
      </c>
      <c r="M70" s="12" t="n">
        <v>0.0</v>
      </c>
      <c r="N70" s="12" t="n">
        <v>0.0</v>
      </c>
      <c r="O70" s="12" t="n">
        <v>0.0</v>
      </c>
      <c r="P70" s="12" t="n">
        <v>0.0</v>
      </c>
      <c r="Q70" s="12" t="n">
        <v>0.0</v>
      </c>
      <c r="R70" s="12" t="n">
        <v>0.0</v>
      </c>
      <c r="S70" s="12" t="n">
        <v>0.0</v>
      </c>
      <c r="T70" s="12" t="n">
        <v>0.0</v>
      </c>
      <c r="U70" s="12" t="n">
        <v>0.0</v>
      </c>
      <c r="V70" s="12" t="n">
        <v>0.0</v>
      </c>
      <c r="W70" s="12" t="n">
        <v>0.0</v>
      </c>
      <c r="X70" s="12" t="n">
        <v>0.0</v>
      </c>
      <c r="Y70" s="12" t="n">
        <v>0.0</v>
      </c>
      <c r="Z70" s="12" t="n">
        <v>0.0</v>
      </c>
      <c r="AA70" s="12" t="n">
        <v>0.0</v>
      </c>
      <c r="AB70" s="12" t="n">
        <v>0.0</v>
      </c>
      <c r="AC70" s="12" t="n">
        <v>0.0</v>
      </c>
      <c r="AD70" s="10" t="n">
        <f t="shared" si="0"/>
        <v>0.0</v>
      </c>
      <c r="AE70" s="37">
        <v>0</v>
      </c>
    </row>
    <row r="71" spans="1:31" x14ac:dyDescent="0.2">
      <c r="A71" s="9" t="s">
        <v>61</v>
      </c>
      <c r="B71" s="9" t="s">
        <v>318</v>
      </c>
      <c r="C71" s="12" t="n">
        <v>0.0</v>
      </c>
      <c r="D71" s="12" t="n">
        <v>0.0</v>
      </c>
      <c r="E71" s="12" t="n">
        <v>0.0</v>
      </c>
      <c r="F71" s="12" t="n">
        <v>0.0</v>
      </c>
      <c r="G71" s="12" t="n">
        <v>0.0</v>
      </c>
      <c r="H71" s="12" t="n">
        <v>0.0</v>
      </c>
      <c r="I71" s="12" t="n">
        <v>0.0</v>
      </c>
      <c r="J71" s="12" t="n">
        <v>0.0</v>
      </c>
      <c r="K71" s="12" t="n">
        <v>0.0</v>
      </c>
      <c r="L71" s="12" t="n">
        <v>0.0</v>
      </c>
      <c r="M71" s="12" t="n">
        <v>0.0</v>
      </c>
      <c r="N71" s="12" t="n">
        <v>0.0</v>
      </c>
      <c r="O71" s="12" t="n">
        <v>0.0</v>
      </c>
      <c r="P71" s="12" t="n">
        <v>0.0</v>
      </c>
      <c r="Q71" s="12" t="n">
        <v>0.0</v>
      </c>
      <c r="R71" s="12" t="n">
        <v>0.0</v>
      </c>
      <c r="S71" s="12" t="n">
        <v>0.0</v>
      </c>
      <c r="T71" s="12" t="n">
        <v>0.0</v>
      </c>
      <c r="U71" s="12" t="n">
        <v>0.0</v>
      </c>
      <c r="V71" s="12" t="n">
        <v>0.0</v>
      </c>
      <c r="W71" s="12" t="n">
        <v>0.0</v>
      </c>
      <c r="X71" s="12" t="n">
        <v>0.0</v>
      </c>
      <c r="Y71" s="12" t="n">
        <v>0.0</v>
      </c>
      <c r="Z71" s="12" t="n">
        <v>0.0</v>
      </c>
      <c r="AA71" s="12" t="n">
        <v>0.0</v>
      </c>
      <c r="AB71" s="12" t="n">
        <v>0.0</v>
      </c>
      <c r="AC71" s="12" t="n">
        <v>0.0</v>
      </c>
      <c r="AD71" s="10" t="n">
        <f t="shared" si="0"/>
        <v>0.0</v>
      </c>
      <c r="AE71" s="37">
        <v>0</v>
      </c>
    </row>
    <row r="72" spans="1:31" x14ac:dyDescent="0.2">
      <c r="A72" s="9" t="s">
        <v>63</v>
      </c>
      <c r="B72" s="9" t="s">
        <v>319</v>
      </c>
      <c r="C72" s="12" t="n">
        <v>0.0</v>
      </c>
      <c r="D72" s="12" t="n">
        <v>0.0</v>
      </c>
      <c r="E72" s="12" t="n">
        <v>0.0</v>
      </c>
      <c r="F72" s="12" t="n">
        <v>0.0</v>
      </c>
      <c r="G72" s="12" t="n">
        <v>0.0</v>
      </c>
      <c r="H72" s="12" t="n">
        <v>0.0</v>
      </c>
      <c r="I72" s="12" t="n">
        <v>0.0</v>
      </c>
      <c r="J72" s="12" t="n">
        <v>0.0</v>
      </c>
      <c r="K72" s="12" t="n">
        <v>0.0</v>
      </c>
      <c r="L72" s="12" t="n">
        <v>0.0</v>
      </c>
      <c r="M72" s="12" t="n">
        <v>0.0</v>
      </c>
      <c r="N72" s="12" t="n">
        <v>0.0</v>
      </c>
      <c r="O72" s="12" t="n">
        <v>0.0</v>
      </c>
      <c r="P72" s="12" t="n">
        <v>0.0</v>
      </c>
      <c r="Q72" s="12" t="n">
        <v>0.0</v>
      </c>
      <c r="R72" s="12" t="n">
        <v>0.0</v>
      </c>
      <c r="S72" s="12" t="n">
        <v>0.0</v>
      </c>
      <c r="T72" s="12" t="n">
        <v>0.0</v>
      </c>
      <c r="U72" s="12" t="n">
        <v>0.0</v>
      </c>
      <c r="V72" s="12" t="n">
        <v>0.0</v>
      </c>
      <c r="W72" s="12" t="n">
        <v>0.0</v>
      </c>
      <c r="X72" s="12" t="n">
        <v>0.0</v>
      </c>
      <c r="Y72" s="12" t="n">
        <v>0.0</v>
      </c>
      <c r="Z72" s="12" t="n">
        <v>0.0</v>
      </c>
      <c r="AA72" s="12" t="n">
        <v>0.0</v>
      </c>
      <c r="AB72" s="12" t="n">
        <v>0.0</v>
      </c>
      <c r="AC72" s="12" t="n">
        <v>0.0</v>
      </c>
      <c r="AD72" s="10" t="n">
        <f t="shared" si="0"/>
        <v>0.0</v>
      </c>
      <c r="AE72" s="37">
        <v>0</v>
      </c>
    </row>
    <row r="73" spans="1:31" x14ac:dyDescent="0.2">
      <c r="A73" s="9" t="s">
        <v>63</v>
      </c>
      <c r="B73" s="9" t="s">
        <v>318</v>
      </c>
      <c r="C73" s="12" t="n">
        <v>5.0</v>
      </c>
      <c r="D73" s="12" t="n">
        <v>0.0</v>
      </c>
      <c r="E73" s="12" t="n">
        <v>0.0</v>
      </c>
      <c r="F73" s="12" t="n">
        <v>0.0</v>
      </c>
      <c r="G73" s="12" t="n">
        <v>36.0</v>
      </c>
      <c r="H73" s="12" t="n">
        <v>16.0</v>
      </c>
      <c r="I73" s="12" t="n">
        <v>0.0</v>
      </c>
      <c r="J73" s="12" t="n">
        <v>0.0</v>
      </c>
      <c r="K73" s="12" t="n">
        <v>1.0</v>
      </c>
      <c r="L73" s="12" t="n">
        <v>0.0</v>
      </c>
      <c r="M73" s="12" t="n">
        <v>0.0</v>
      </c>
      <c r="N73" s="12" t="n">
        <v>28.0</v>
      </c>
      <c r="O73" s="12" t="n">
        <v>0.0</v>
      </c>
      <c r="P73" s="12" t="n">
        <v>0.0</v>
      </c>
      <c r="Q73" s="12" t="n">
        <v>0.0</v>
      </c>
      <c r="R73" s="12" t="n">
        <v>0.0</v>
      </c>
      <c r="S73" s="12" t="n">
        <v>0.0</v>
      </c>
      <c r="T73" s="12" t="n">
        <v>0.0</v>
      </c>
      <c r="U73" s="12" t="n">
        <v>1.0</v>
      </c>
      <c r="V73" s="12" t="n">
        <v>0.0</v>
      </c>
      <c r="W73" s="12" t="n">
        <v>0.0</v>
      </c>
      <c r="X73" s="12" t="n">
        <v>0.0</v>
      </c>
      <c r="Y73" s="12" t="n">
        <v>0.0</v>
      </c>
      <c r="Z73" s="12" t="n">
        <v>0.0</v>
      </c>
      <c r="AA73" s="12" t="n">
        <v>0.0</v>
      </c>
      <c r="AB73" s="12" t="n">
        <v>0.0</v>
      </c>
      <c r="AC73" s="12" t="n">
        <v>0.0</v>
      </c>
      <c r="AD73" s="10" t="n">
        <f t="shared" si="0"/>
        <v>87.0</v>
      </c>
      <c r="AE73" s="37">
        <v>0</v>
      </c>
    </row>
    <row r="74" spans="1:31" x14ac:dyDescent="0.2">
      <c r="A74" s="9" t="s">
        <v>65</v>
      </c>
      <c r="B74" s="9" t="s">
        <v>319</v>
      </c>
      <c r="C74" s="12" t="n">
        <v>0.0</v>
      </c>
      <c r="D74" s="12" t="n">
        <v>0.0</v>
      </c>
      <c r="E74" s="12" t="n">
        <v>0.0</v>
      </c>
      <c r="F74" s="12" t="n">
        <v>0.0</v>
      </c>
      <c r="G74" s="12" t="n">
        <v>22.0</v>
      </c>
      <c r="H74" s="12" t="n">
        <v>0.0</v>
      </c>
      <c r="I74" s="12" t="n">
        <v>0.0</v>
      </c>
      <c r="J74" s="12" t="n">
        <v>0.0</v>
      </c>
      <c r="K74" s="12" t="n">
        <v>0.0</v>
      </c>
      <c r="L74" s="12" t="n">
        <v>0.0</v>
      </c>
      <c r="M74" s="12" t="n">
        <v>0.0</v>
      </c>
      <c r="N74" s="12" t="n">
        <v>0.0</v>
      </c>
      <c r="O74" s="12" t="n">
        <v>0.0</v>
      </c>
      <c r="P74" s="12" t="n">
        <v>0.0</v>
      </c>
      <c r="Q74" s="12" t="n">
        <v>0.0</v>
      </c>
      <c r="R74" s="12" t="n">
        <v>0.0</v>
      </c>
      <c r="S74" s="12" t="n">
        <v>0.0</v>
      </c>
      <c r="T74" s="12" t="n">
        <v>0.0</v>
      </c>
      <c r="U74" s="12" t="n">
        <v>0.0</v>
      </c>
      <c r="V74" s="12" t="n">
        <v>0.0</v>
      </c>
      <c r="W74" s="12" t="n">
        <v>0.0</v>
      </c>
      <c r="X74" s="12" t="n">
        <v>0.0</v>
      </c>
      <c r="Y74" s="12" t="n">
        <v>0.0</v>
      </c>
      <c r="Z74" s="12" t="n">
        <v>0.0</v>
      </c>
      <c r="AA74" s="12" t="n">
        <v>0.0</v>
      </c>
      <c r="AB74" s="12" t="n">
        <v>0.0</v>
      </c>
      <c r="AC74" s="12" t="n">
        <v>0.0</v>
      </c>
      <c r="AD74" s="10" t="n">
        <f t="shared" si="0"/>
        <v>22.0</v>
      </c>
      <c r="AE74" s="37">
        <v>0</v>
      </c>
    </row>
    <row r="75" spans="1:31" x14ac:dyDescent="0.2">
      <c r="A75" s="9" t="s">
        <v>65</v>
      </c>
      <c r="B75" s="9" t="s">
        <v>318</v>
      </c>
      <c r="C75" s="12" t="n">
        <v>14.0</v>
      </c>
      <c r="D75" s="12" t="n">
        <v>0.0</v>
      </c>
      <c r="E75" s="12" t="n">
        <v>0.0</v>
      </c>
      <c r="F75" s="12" t="n">
        <v>0.0</v>
      </c>
      <c r="G75" s="12" t="n">
        <v>21.0</v>
      </c>
      <c r="H75" s="12" t="n">
        <v>17.0</v>
      </c>
      <c r="I75" s="12" t="n">
        <v>0.0</v>
      </c>
      <c r="J75" s="12" t="n">
        <v>0.0</v>
      </c>
      <c r="K75" s="12" t="n">
        <v>0.0</v>
      </c>
      <c r="L75" s="12" t="n">
        <v>0.0</v>
      </c>
      <c r="M75" s="12" t="n">
        <v>1.0</v>
      </c>
      <c r="N75" s="12" t="n">
        <v>56.0</v>
      </c>
      <c r="O75" s="12" t="n">
        <v>0.0</v>
      </c>
      <c r="P75" s="12" t="n">
        <v>0.0</v>
      </c>
      <c r="Q75" s="12" t="n">
        <v>0.0</v>
      </c>
      <c r="R75" s="12" t="n">
        <v>0.0</v>
      </c>
      <c r="S75" s="12" t="n">
        <v>1.0</v>
      </c>
      <c r="T75" s="12" t="n">
        <v>0.0</v>
      </c>
      <c r="U75" s="12" t="n">
        <v>0.0</v>
      </c>
      <c r="V75" s="12" t="n">
        <v>0.0</v>
      </c>
      <c r="W75" s="12" t="n">
        <v>0.0</v>
      </c>
      <c r="X75" s="12" t="n">
        <v>0.0</v>
      </c>
      <c r="Y75" s="12" t="n">
        <v>0.0</v>
      </c>
      <c r="Z75" s="12" t="n">
        <v>0.0</v>
      </c>
      <c r="AA75" s="12" t="n">
        <v>0.0</v>
      </c>
      <c r="AB75" s="12" t="n">
        <v>0.0</v>
      </c>
      <c r="AC75" s="12" t="n">
        <v>0.0</v>
      </c>
      <c r="AD75" s="10" t="n">
        <f t="shared" ref="AD75:AD218" si="1">SUM(C75:AC75)</f>
        <v>110.0</v>
      </c>
      <c r="AE75" s="37">
        <v>0</v>
      </c>
    </row>
    <row r="76" spans="1:31" x14ac:dyDescent="0.2">
      <c r="A76" s="9" t="s">
        <v>67</v>
      </c>
      <c r="B76" s="9" t="s">
        <v>319</v>
      </c>
      <c r="C76" s="12" t="n">
        <v>0.0</v>
      </c>
      <c r="D76" s="12" t="n">
        <v>0.0</v>
      </c>
      <c r="E76" s="12" t="n">
        <v>0.0</v>
      </c>
      <c r="F76" s="12" t="n">
        <v>0.0</v>
      </c>
      <c r="G76" s="12" t="n">
        <v>0.0</v>
      </c>
      <c r="H76" s="12" t="n">
        <v>0.0</v>
      </c>
      <c r="I76" s="12" t="n">
        <v>0.0</v>
      </c>
      <c r="J76" s="12" t="n">
        <v>0.0</v>
      </c>
      <c r="K76" s="12" t="n">
        <v>0.0</v>
      </c>
      <c r="L76" s="12" t="n">
        <v>0.0</v>
      </c>
      <c r="M76" s="12" t="n">
        <v>0.0</v>
      </c>
      <c r="N76" s="12" t="n">
        <v>0.0</v>
      </c>
      <c r="O76" s="12" t="n">
        <v>0.0</v>
      </c>
      <c r="P76" s="12" t="n">
        <v>0.0</v>
      </c>
      <c r="Q76" s="12" t="n">
        <v>0.0</v>
      </c>
      <c r="R76" s="12" t="n">
        <v>0.0</v>
      </c>
      <c r="S76" s="12" t="n">
        <v>0.0</v>
      </c>
      <c r="T76" s="12" t="n">
        <v>0.0</v>
      </c>
      <c r="U76" s="12" t="n">
        <v>0.0</v>
      </c>
      <c r="V76" s="12" t="n">
        <v>0.0</v>
      </c>
      <c r="W76" s="12" t="n">
        <v>0.0</v>
      </c>
      <c r="X76" s="12" t="n">
        <v>0.0</v>
      </c>
      <c r="Y76" s="12" t="n">
        <v>0.0</v>
      </c>
      <c r="Z76" s="12" t="n">
        <v>0.0</v>
      </c>
      <c r="AA76" s="12" t="n">
        <v>0.0</v>
      </c>
      <c r="AB76" s="12" t="n">
        <v>0.0</v>
      </c>
      <c r="AC76" s="12" t="n">
        <v>0.0</v>
      </c>
      <c r="AD76" s="10" t="n">
        <f t="shared" si="1"/>
        <v>0.0</v>
      </c>
      <c r="AE76" s="37">
        <v>0</v>
      </c>
    </row>
    <row r="77" spans="1:31" x14ac:dyDescent="0.2">
      <c r="A77" s="9" t="s">
        <v>67</v>
      </c>
      <c r="B77" s="9" t="s">
        <v>318</v>
      </c>
      <c r="C77" s="12" t="n">
        <v>0.0</v>
      </c>
      <c r="D77" s="12" t="n">
        <v>0.0</v>
      </c>
      <c r="E77" s="12" t="n">
        <v>0.0</v>
      </c>
      <c r="F77" s="12" t="n">
        <v>0.0</v>
      </c>
      <c r="G77" s="12" t="n">
        <v>0.0</v>
      </c>
      <c r="H77" s="12" t="n">
        <v>0.0</v>
      </c>
      <c r="I77" s="12" t="n">
        <v>0.0</v>
      </c>
      <c r="J77" s="12" t="n">
        <v>0.0</v>
      </c>
      <c r="K77" s="12" t="n">
        <v>0.0</v>
      </c>
      <c r="L77" s="12" t="n">
        <v>0.0</v>
      </c>
      <c r="M77" s="12" t="n">
        <v>0.0</v>
      </c>
      <c r="N77" s="12" t="n">
        <v>0.0</v>
      </c>
      <c r="O77" s="12" t="n">
        <v>0.0</v>
      </c>
      <c r="P77" s="12" t="n">
        <v>0.0</v>
      </c>
      <c r="Q77" s="12" t="n">
        <v>0.0</v>
      </c>
      <c r="R77" s="12" t="n">
        <v>0.0</v>
      </c>
      <c r="S77" s="12" t="n">
        <v>0.0</v>
      </c>
      <c r="T77" s="12" t="n">
        <v>0.0</v>
      </c>
      <c r="U77" s="12" t="n">
        <v>0.0</v>
      </c>
      <c r="V77" s="12" t="n">
        <v>0.0</v>
      </c>
      <c r="W77" s="12" t="n">
        <v>0.0</v>
      </c>
      <c r="X77" s="12" t="n">
        <v>0.0</v>
      </c>
      <c r="Y77" s="12" t="n">
        <v>0.0</v>
      </c>
      <c r="Z77" s="12" t="n">
        <v>0.0</v>
      </c>
      <c r="AA77" s="12" t="n">
        <v>0.0</v>
      </c>
      <c r="AB77" s="12" t="n">
        <v>0.0</v>
      </c>
      <c r="AC77" s="12" t="n">
        <v>0.0</v>
      </c>
      <c r="AD77" s="10" t="n">
        <f t="shared" si="1"/>
        <v>0.0</v>
      </c>
      <c r="AE77" s="37">
        <v>0</v>
      </c>
    </row>
    <row r="78" spans="1:31" x14ac:dyDescent="0.2">
      <c r="A78" s="9" t="s">
        <v>69</v>
      </c>
      <c r="B78" s="9" t="s">
        <v>319</v>
      </c>
      <c r="C78" s="12" t="n">
        <v>0.0</v>
      </c>
      <c r="D78" s="12" t="n">
        <v>0.0</v>
      </c>
      <c r="E78" s="12" t="n">
        <v>0.0</v>
      </c>
      <c r="F78" s="12" t="n">
        <v>0.0</v>
      </c>
      <c r="G78" s="12" t="n">
        <v>0.0</v>
      </c>
      <c r="H78" s="12" t="n">
        <v>0.0</v>
      </c>
      <c r="I78" s="12" t="n">
        <v>0.0</v>
      </c>
      <c r="J78" s="12" t="n">
        <v>0.0</v>
      </c>
      <c r="K78" s="12" t="n">
        <v>0.0</v>
      </c>
      <c r="L78" s="12" t="n">
        <v>0.0</v>
      </c>
      <c r="M78" s="12" t="n">
        <v>0.0</v>
      </c>
      <c r="N78" s="12" t="n">
        <v>0.0</v>
      </c>
      <c r="O78" s="12" t="n">
        <v>0.0</v>
      </c>
      <c r="P78" s="12" t="n">
        <v>0.0</v>
      </c>
      <c r="Q78" s="12" t="n">
        <v>0.0</v>
      </c>
      <c r="R78" s="12" t="n">
        <v>0.0</v>
      </c>
      <c r="S78" s="12" t="n">
        <v>0.0</v>
      </c>
      <c r="T78" s="12" t="n">
        <v>0.0</v>
      </c>
      <c r="U78" s="12" t="n">
        <v>0.0</v>
      </c>
      <c r="V78" s="12" t="n">
        <v>0.0</v>
      </c>
      <c r="W78" s="12" t="n">
        <v>0.0</v>
      </c>
      <c r="X78" s="12" t="n">
        <v>0.0</v>
      </c>
      <c r="Y78" s="12" t="n">
        <v>0.0</v>
      </c>
      <c r="Z78" s="12" t="n">
        <v>0.0</v>
      </c>
      <c r="AA78" s="12" t="n">
        <v>0.0</v>
      </c>
      <c r="AB78" s="12" t="n">
        <v>0.0</v>
      </c>
      <c r="AC78" s="12" t="n">
        <v>0.0</v>
      </c>
      <c r="AD78" s="10" t="n">
        <f t="shared" si="1"/>
        <v>0.0</v>
      </c>
      <c r="AE78" s="37">
        <v>0</v>
      </c>
    </row>
    <row r="79" spans="1:31" x14ac:dyDescent="0.2">
      <c r="A79" s="9" t="s">
        <v>69</v>
      </c>
      <c r="B79" s="9" t="s">
        <v>318</v>
      </c>
      <c r="C79" s="12" t="n">
        <v>0.0</v>
      </c>
      <c r="D79" s="12" t="n">
        <v>0.0</v>
      </c>
      <c r="E79" s="12" t="n">
        <v>0.0</v>
      </c>
      <c r="F79" s="12" t="n">
        <v>0.0</v>
      </c>
      <c r="G79" s="12" t="n">
        <v>0.0</v>
      </c>
      <c r="H79" s="12" t="n">
        <v>0.0</v>
      </c>
      <c r="I79" s="12" t="n">
        <v>0.0</v>
      </c>
      <c r="J79" s="12" t="n">
        <v>0.0</v>
      </c>
      <c r="K79" s="12" t="n">
        <v>0.0</v>
      </c>
      <c r="L79" s="12" t="n">
        <v>0.0</v>
      </c>
      <c r="M79" s="12" t="n">
        <v>0.0</v>
      </c>
      <c r="N79" s="12" t="n">
        <v>0.0</v>
      </c>
      <c r="O79" s="12" t="n">
        <v>0.0</v>
      </c>
      <c r="P79" s="12" t="n">
        <v>0.0</v>
      </c>
      <c r="Q79" s="12" t="n">
        <v>0.0</v>
      </c>
      <c r="R79" s="12" t="n">
        <v>0.0</v>
      </c>
      <c r="S79" s="12" t="n">
        <v>0.0</v>
      </c>
      <c r="T79" s="12" t="n">
        <v>0.0</v>
      </c>
      <c r="U79" s="12" t="n">
        <v>0.0</v>
      </c>
      <c r="V79" s="12" t="n">
        <v>0.0</v>
      </c>
      <c r="W79" s="12" t="n">
        <v>0.0</v>
      </c>
      <c r="X79" s="12" t="n">
        <v>0.0</v>
      </c>
      <c r="Y79" s="12" t="n">
        <v>0.0</v>
      </c>
      <c r="Z79" s="12" t="n">
        <v>0.0</v>
      </c>
      <c r="AA79" s="12" t="n">
        <v>0.0</v>
      </c>
      <c r="AB79" s="12" t="n">
        <v>0.0</v>
      </c>
      <c r="AC79" s="12" t="n">
        <v>0.0</v>
      </c>
      <c r="AD79" s="10" t="n">
        <f t="shared" si="1"/>
        <v>0.0</v>
      </c>
      <c r="AE79" s="37">
        <v>0</v>
      </c>
    </row>
    <row r="80" spans="1:31" x14ac:dyDescent="0.2">
      <c r="A80" s="9" t="s">
        <v>71</v>
      </c>
      <c r="B80" s="9" t="s">
        <v>319</v>
      </c>
      <c r="C80" s="12" t="n">
        <v>0.0</v>
      </c>
      <c r="D80" s="12" t="n">
        <v>0.0</v>
      </c>
      <c r="E80" s="12" t="n">
        <v>0.0</v>
      </c>
      <c r="F80" s="12" t="n">
        <v>0.0</v>
      </c>
      <c r="G80" s="12" t="n">
        <v>0.0</v>
      </c>
      <c r="H80" s="12" t="n">
        <v>0.0</v>
      </c>
      <c r="I80" s="12" t="n">
        <v>0.0</v>
      </c>
      <c r="J80" s="12" t="n">
        <v>0.0</v>
      </c>
      <c r="K80" s="12" t="n">
        <v>0.0</v>
      </c>
      <c r="L80" s="12" t="n">
        <v>0.0</v>
      </c>
      <c r="M80" s="12" t="n">
        <v>0.0</v>
      </c>
      <c r="N80" s="12" t="n">
        <v>0.0</v>
      </c>
      <c r="O80" s="12" t="n">
        <v>0.0</v>
      </c>
      <c r="P80" s="12" t="n">
        <v>0.0</v>
      </c>
      <c r="Q80" s="12" t="n">
        <v>0.0</v>
      </c>
      <c r="R80" s="12" t="n">
        <v>0.0</v>
      </c>
      <c r="S80" s="12" t="n">
        <v>0.0</v>
      </c>
      <c r="T80" s="12" t="n">
        <v>0.0</v>
      </c>
      <c r="U80" s="12" t="n">
        <v>0.0</v>
      </c>
      <c r="V80" s="12" t="n">
        <v>0.0</v>
      </c>
      <c r="W80" s="12" t="n">
        <v>0.0</v>
      </c>
      <c r="X80" s="12" t="n">
        <v>0.0</v>
      </c>
      <c r="Y80" s="12" t="n">
        <v>0.0</v>
      </c>
      <c r="Z80" s="12" t="n">
        <v>0.0</v>
      </c>
      <c r="AA80" s="12" t="n">
        <v>0.0</v>
      </c>
      <c r="AB80" s="12" t="n">
        <v>0.0</v>
      </c>
      <c r="AC80" s="12" t="n">
        <v>0.0</v>
      </c>
      <c r="AD80" s="10" t="n">
        <f t="shared" si="1"/>
        <v>0.0</v>
      </c>
      <c r="AE80" s="37">
        <v>0</v>
      </c>
    </row>
    <row r="81" spans="1:31" x14ac:dyDescent="0.2">
      <c r="A81" s="9" t="s">
        <v>71</v>
      </c>
      <c r="B81" s="9" t="s">
        <v>318</v>
      </c>
      <c r="C81" s="12" t="n">
        <v>0.0</v>
      </c>
      <c r="D81" s="12" t="n">
        <v>0.0</v>
      </c>
      <c r="E81" s="12" t="n">
        <v>0.0</v>
      </c>
      <c r="F81" s="12" t="n">
        <v>0.0</v>
      </c>
      <c r="G81" s="12" t="n">
        <v>0.0</v>
      </c>
      <c r="H81" s="12" t="n">
        <v>0.0</v>
      </c>
      <c r="I81" s="12" t="n">
        <v>0.0</v>
      </c>
      <c r="J81" s="12" t="n">
        <v>0.0</v>
      </c>
      <c r="K81" s="12" t="n">
        <v>0.0</v>
      </c>
      <c r="L81" s="12" t="n">
        <v>0.0</v>
      </c>
      <c r="M81" s="12" t="n">
        <v>0.0</v>
      </c>
      <c r="N81" s="12" t="n">
        <v>0.0</v>
      </c>
      <c r="O81" s="12" t="n">
        <v>0.0</v>
      </c>
      <c r="P81" s="12" t="n">
        <v>0.0</v>
      </c>
      <c r="Q81" s="12" t="n">
        <v>0.0</v>
      </c>
      <c r="R81" s="12" t="n">
        <v>0.0</v>
      </c>
      <c r="S81" s="12" t="n">
        <v>0.0</v>
      </c>
      <c r="T81" s="12" t="n">
        <v>0.0</v>
      </c>
      <c r="U81" s="12" t="n">
        <v>0.0</v>
      </c>
      <c r="V81" s="12" t="n">
        <v>0.0</v>
      </c>
      <c r="W81" s="12" t="n">
        <v>0.0</v>
      </c>
      <c r="X81" s="12" t="n">
        <v>0.0</v>
      </c>
      <c r="Y81" s="12" t="n">
        <v>0.0</v>
      </c>
      <c r="Z81" s="12" t="n">
        <v>0.0</v>
      </c>
      <c r="AA81" s="12" t="n">
        <v>0.0</v>
      </c>
      <c r="AB81" s="12" t="n">
        <v>0.0</v>
      </c>
      <c r="AC81" s="12" t="n">
        <v>0.0</v>
      </c>
      <c r="AD81" s="10" t="n">
        <f t="shared" si="1"/>
        <v>0.0</v>
      </c>
      <c r="AE81" s="37">
        <v>0</v>
      </c>
    </row>
    <row r="82" spans="1:31" x14ac:dyDescent="0.2">
      <c r="A82" s="9" t="s">
        <v>73</v>
      </c>
      <c r="B82" s="9" t="s">
        <v>319</v>
      </c>
      <c r="C82" s="12" t="n">
        <v>2.0</v>
      </c>
      <c r="D82" s="12" t="n">
        <v>0.0</v>
      </c>
      <c r="E82" s="12" t="n">
        <v>0.0</v>
      </c>
      <c r="F82" s="12" t="n">
        <v>0.0</v>
      </c>
      <c r="G82" s="12" t="n">
        <v>199.0</v>
      </c>
      <c r="H82" s="12" t="n">
        <v>0.0</v>
      </c>
      <c r="I82" s="12" t="n">
        <v>0.0</v>
      </c>
      <c r="J82" s="12" t="n">
        <v>0.0</v>
      </c>
      <c r="K82" s="12" t="n">
        <v>0.0</v>
      </c>
      <c r="L82" s="12" t="n">
        <v>0.0</v>
      </c>
      <c r="M82" s="12" t="n">
        <v>0.0</v>
      </c>
      <c r="N82" s="12" t="n">
        <v>0.0</v>
      </c>
      <c r="O82" s="12" t="n">
        <v>0.0</v>
      </c>
      <c r="P82" s="12" t="n">
        <v>0.0</v>
      </c>
      <c r="Q82" s="12" t="n">
        <v>0.0</v>
      </c>
      <c r="R82" s="12" t="n">
        <v>0.0</v>
      </c>
      <c r="S82" s="12" t="n">
        <v>0.0</v>
      </c>
      <c r="T82" s="12" t="n">
        <v>0.0</v>
      </c>
      <c r="U82" s="12" t="n">
        <v>0.0</v>
      </c>
      <c r="V82" s="12" t="n">
        <v>0.0</v>
      </c>
      <c r="W82" s="12" t="n">
        <v>0.0</v>
      </c>
      <c r="X82" s="12" t="n">
        <v>0.0</v>
      </c>
      <c r="Y82" s="12" t="n">
        <v>0.0</v>
      </c>
      <c r="Z82" s="12" t="n">
        <v>0.0</v>
      </c>
      <c r="AA82" s="12" t="n">
        <v>0.0</v>
      </c>
      <c r="AB82" s="12" t="n">
        <v>2.0</v>
      </c>
      <c r="AC82" s="12" t="n">
        <v>0.0</v>
      </c>
      <c r="AD82" s="10" t="n">
        <f t="shared" si="1"/>
        <v>203.0</v>
      </c>
      <c r="AE82" s="37">
        <v>0</v>
      </c>
    </row>
    <row r="83" spans="1:31" x14ac:dyDescent="0.2">
      <c r="A83" s="9" t="s">
        <v>73</v>
      </c>
      <c r="B83" s="9" t="s">
        <v>318</v>
      </c>
      <c r="C83" s="12" t="n">
        <v>3.0</v>
      </c>
      <c r="D83" s="12" t="n">
        <v>0.0</v>
      </c>
      <c r="E83" s="12" t="n">
        <v>0.0</v>
      </c>
      <c r="F83" s="12" t="n">
        <v>0.0</v>
      </c>
      <c r="G83" s="12" t="n">
        <v>49.0</v>
      </c>
      <c r="H83" s="12" t="n">
        <v>0.0</v>
      </c>
      <c r="I83" s="12" t="n">
        <v>0.0</v>
      </c>
      <c r="J83" s="12" t="n">
        <v>0.0</v>
      </c>
      <c r="K83" s="12" t="n">
        <v>0.0</v>
      </c>
      <c r="L83" s="12" t="n">
        <v>0.0</v>
      </c>
      <c r="M83" s="12" t="n">
        <v>0.0</v>
      </c>
      <c r="N83" s="12" t="n">
        <v>0.0</v>
      </c>
      <c r="O83" s="12" t="n">
        <v>0.0</v>
      </c>
      <c r="P83" s="12" t="n">
        <v>0.0</v>
      </c>
      <c r="Q83" s="12" t="n">
        <v>0.0</v>
      </c>
      <c r="R83" s="12" t="n">
        <v>0.0</v>
      </c>
      <c r="S83" s="12" t="n">
        <v>0.0</v>
      </c>
      <c r="T83" s="12" t="n">
        <v>0.0</v>
      </c>
      <c r="U83" s="12" t="n">
        <v>0.0</v>
      </c>
      <c r="V83" s="12" t="n">
        <v>0.0</v>
      </c>
      <c r="W83" s="12" t="n">
        <v>0.0</v>
      </c>
      <c r="X83" s="12" t="n">
        <v>0.0</v>
      </c>
      <c r="Y83" s="12" t="n">
        <v>0.0</v>
      </c>
      <c r="Z83" s="12" t="n">
        <v>0.0</v>
      </c>
      <c r="AA83" s="12" t="n">
        <v>0.0</v>
      </c>
      <c r="AB83" s="12" t="n">
        <v>0.0</v>
      </c>
      <c r="AC83" s="12" t="n">
        <v>0.0</v>
      </c>
      <c r="AD83" s="10" t="n">
        <f t="shared" si="1"/>
        <v>52.0</v>
      </c>
      <c r="AE83" s="37">
        <v>0</v>
      </c>
    </row>
    <row r="84" spans="1:31" x14ac:dyDescent="0.2">
      <c r="A84" s="9" t="s">
        <v>75</v>
      </c>
      <c r="B84" s="9" t="s">
        <v>319</v>
      </c>
      <c r="C84" s="12" t="n">
        <v>0.0</v>
      </c>
      <c r="D84" s="12" t="n">
        <v>0.0</v>
      </c>
      <c r="E84" s="12" t="n">
        <v>0.0</v>
      </c>
      <c r="F84" s="12" t="n">
        <v>0.0</v>
      </c>
      <c r="G84" s="12" t="n">
        <v>0.0</v>
      </c>
      <c r="H84" s="12" t="n">
        <v>0.0</v>
      </c>
      <c r="I84" s="12" t="n">
        <v>0.0</v>
      </c>
      <c r="J84" s="12" t="n">
        <v>0.0</v>
      </c>
      <c r="K84" s="12" t="n">
        <v>0.0</v>
      </c>
      <c r="L84" s="12" t="n">
        <v>0.0</v>
      </c>
      <c r="M84" s="12" t="n">
        <v>0.0</v>
      </c>
      <c r="N84" s="12" t="n">
        <v>0.0</v>
      </c>
      <c r="O84" s="12" t="n">
        <v>0.0</v>
      </c>
      <c r="P84" s="12" t="n">
        <v>0.0</v>
      </c>
      <c r="Q84" s="12" t="n">
        <v>0.0</v>
      </c>
      <c r="R84" s="12" t="n">
        <v>0.0</v>
      </c>
      <c r="S84" s="12" t="n">
        <v>3.0</v>
      </c>
      <c r="T84" s="12" t="n">
        <v>0.0</v>
      </c>
      <c r="U84" s="12" t="n">
        <v>0.0</v>
      </c>
      <c r="V84" s="12" t="n">
        <v>0.0</v>
      </c>
      <c r="W84" s="12" t="n">
        <v>0.0</v>
      </c>
      <c r="X84" s="12" t="n">
        <v>0.0</v>
      </c>
      <c r="Y84" s="12" t="n">
        <v>0.0</v>
      </c>
      <c r="Z84" s="12" t="n">
        <v>0.0</v>
      </c>
      <c r="AA84" s="12" t="n">
        <v>0.0</v>
      </c>
      <c r="AB84" s="12" t="n">
        <v>0.0</v>
      </c>
      <c r="AC84" s="12" t="n">
        <v>0.0</v>
      </c>
      <c r="AD84" s="10" t="n">
        <f t="shared" si="1"/>
        <v>3.0</v>
      </c>
      <c r="AE84" s="37">
        <v>0</v>
      </c>
    </row>
    <row r="85" spans="1:31" x14ac:dyDescent="0.2">
      <c r="A85" s="9" t="s">
        <v>75</v>
      </c>
      <c r="B85" s="9" t="s">
        <v>318</v>
      </c>
      <c r="C85" s="12" t="n">
        <v>0.0</v>
      </c>
      <c r="D85" s="12" t="n">
        <v>0.0</v>
      </c>
      <c r="E85" s="12" t="n">
        <v>0.0</v>
      </c>
      <c r="F85" s="12" t="n">
        <v>0.0</v>
      </c>
      <c r="G85" s="12" t="n">
        <v>0.0</v>
      </c>
      <c r="H85" s="12" t="n">
        <v>0.0</v>
      </c>
      <c r="I85" s="12" t="n">
        <v>0.0</v>
      </c>
      <c r="J85" s="12" t="n">
        <v>0.0</v>
      </c>
      <c r="K85" s="12" t="n">
        <v>0.0</v>
      </c>
      <c r="L85" s="12" t="n">
        <v>0.0</v>
      </c>
      <c r="M85" s="12" t="n">
        <v>0.0</v>
      </c>
      <c r="N85" s="12" t="n">
        <v>0.0</v>
      </c>
      <c r="O85" s="12" t="n">
        <v>0.0</v>
      </c>
      <c r="P85" s="12" t="n">
        <v>0.0</v>
      </c>
      <c r="Q85" s="12" t="n">
        <v>0.0</v>
      </c>
      <c r="R85" s="12" t="n">
        <v>0.0</v>
      </c>
      <c r="S85" s="12" t="n">
        <v>0.0</v>
      </c>
      <c r="T85" s="12" t="n">
        <v>0.0</v>
      </c>
      <c r="U85" s="12" t="n">
        <v>0.0</v>
      </c>
      <c r="V85" s="12" t="n">
        <v>0.0</v>
      </c>
      <c r="W85" s="12" t="n">
        <v>0.0</v>
      </c>
      <c r="X85" s="12" t="n">
        <v>0.0</v>
      </c>
      <c r="Y85" s="12" t="n">
        <v>0.0</v>
      </c>
      <c r="Z85" s="12" t="n">
        <v>0.0</v>
      </c>
      <c r="AA85" s="12" t="n">
        <v>0.0</v>
      </c>
      <c r="AB85" s="12" t="n">
        <v>0.0</v>
      </c>
      <c r="AC85" s="12" t="n">
        <v>0.0</v>
      </c>
      <c r="AD85" s="10" t="n">
        <f t="shared" si="1"/>
        <v>0.0</v>
      </c>
      <c r="AE85" s="37">
        <v>0</v>
      </c>
    </row>
    <row r="86" spans="1:31" x14ac:dyDescent="0.2">
      <c r="A86" s="9" t="s">
        <v>77</v>
      </c>
      <c r="B86" s="9" t="s">
        <v>319</v>
      </c>
      <c r="C86" s="12" t="n">
        <v>0.0</v>
      </c>
      <c r="D86" s="12" t="n">
        <v>12.0</v>
      </c>
      <c r="E86" s="12" t="n">
        <v>0.0</v>
      </c>
      <c r="F86" s="12" t="n">
        <v>0.0</v>
      </c>
      <c r="G86" s="63" t="n">
        <v>73.0</v>
      </c>
      <c r="H86" s="12" t="n">
        <v>0.0</v>
      </c>
      <c r="I86" s="12" t="n">
        <v>0.0</v>
      </c>
      <c r="J86" s="12" t="n">
        <v>0.0</v>
      </c>
      <c r="K86" s="12" t="n">
        <v>0.0</v>
      </c>
      <c r="L86" s="12" t="n">
        <v>0.0</v>
      </c>
      <c r="M86" s="12" t="n">
        <v>0.0</v>
      </c>
      <c r="N86" s="12" t="n">
        <v>0.0</v>
      </c>
      <c r="O86" s="12" t="n">
        <v>0.0</v>
      </c>
      <c r="P86" s="12" t="n">
        <v>0.0</v>
      </c>
      <c r="Q86" s="12" t="n">
        <v>2.0</v>
      </c>
      <c r="R86" s="12" t="n">
        <v>0.0</v>
      </c>
      <c r="S86" s="12" t="n">
        <v>0.0</v>
      </c>
      <c r="T86" s="12" t="n">
        <v>0.0</v>
      </c>
      <c r="U86" s="12" t="n">
        <v>0.0</v>
      </c>
      <c r="V86" s="12" t="n">
        <v>0.0</v>
      </c>
      <c r="W86" s="12" t="n">
        <v>0.0</v>
      </c>
      <c r="X86" s="12" t="n">
        <v>0.0</v>
      </c>
      <c r="Y86" s="12" t="n">
        <v>9.0</v>
      </c>
      <c r="Z86" s="12" t="n">
        <v>0.0</v>
      </c>
      <c r="AA86" s="12" t="n">
        <v>0.0</v>
      </c>
      <c r="AB86" s="12" t="n">
        <v>1.0</v>
      </c>
      <c r="AC86" s="12" t="n">
        <v>0.0</v>
      </c>
      <c r="AD86" s="10" t="n">
        <f t="shared" si="1"/>
        <v>97.0</v>
      </c>
      <c r="AE86" s="37" t="n">
        <v>1.0</v>
      </c>
    </row>
    <row r="87" spans="1:31" x14ac:dyDescent="0.2">
      <c r="A87" s="9" t="s">
        <v>77</v>
      </c>
      <c r="B87" s="9" t="s">
        <v>318</v>
      </c>
      <c r="C87" s="12" t="n">
        <v>4.0</v>
      </c>
      <c r="D87" s="12" t="n">
        <v>0.0</v>
      </c>
      <c r="E87" s="12" t="n">
        <v>0.0</v>
      </c>
      <c r="F87" s="12" t="n">
        <v>0.0</v>
      </c>
      <c r="G87" s="12" t="n">
        <v>11.0</v>
      </c>
      <c r="H87" s="12" t="n">
        <v>9.0</v>
      </c>
      <c r="I87" s="12" t="n">
        <v>0.0</v>
      </c>
      <c r="J87" s="12" t="n">
        <v>0.0</v>
      </c>
      <c r="K87" s="12" t="n">
        <v>0.0</v>
      </c>
      <c r="L87" s="12" t="n">
        <v>0.0</v>
      </c>
      <c r="M87" s="12" t="n">
        <v>0.0</v>
      </c>
      <c r="N87" s="12" t="n">
        <v>1.0</v>
      </c>
      <c r="O87" s="12" t="n">
        <v>0.0</v>
      </c>
      <c r="P87" s="12" t="n">
        <v>0.0</v>
      </c>
      <c r="Q87" s="12" t="n">
        <v>0.0</v>
      </c>
      <c r="R87" s="12" t="n">
        <v>0.0</v>
      </c>
      <c r="S87" s="12" t="n">
        <v>0.0</v>
      </c>
      <c r="T87" s="12" t="n">
        <v>0.0</v>
      </c>
      <c r="U87" s="12" t="n">
        <v>0.0</v>
      </c>
      <c r="V87" s="12" t="n">
        <v>0.0</v>
      </c>
      <c r="W87" s="12" t="n">
        <v>0.0</v>
      </c>
      <c r="X87" s="12" t="n">
        <v>0.0</v>
      </c>
      <c r="Y87" s="12" t="n">
        <v>0.0</v>
      </c>
      <c r="Z87" s="12" t="n">
        <v>0.0</v>
      </c>
      <c r="AA87" s="12" t="n">
        <v>0.0</v>
      </c>
      <c r="AB87" s="12" t="n">
        <v>0.0</v>
      </c>
      <c r="AC87" s="12" t="n">
        <v>0.0</v>
      </c>
      <c r="AD87" s="10" t="n">
        <f t="shared" si="1"/>
        <v>25.0</v>
      </c>
      <c r="AE87" s="37">
        <v>0</v>
      </c>
    </row>
    <row r="88" spans="1:31" x14ac:dyDescent="0.2">
      <c r="A88" s="9" t="s">
        <v>79</v>
      </c>
      <c r="B88" s="9" t="s">
        <v>319</v>
      </c>
      <c r="C88" s="12" t="n">
        <v>0.0</v>
      </c>
      <c r="D88" s="12" t="n">
        <v>0.0</v>
      </c>
      <c r="E88" s="12" t="n">
        <v>0.0</v>
      </c>
      <c r="F88" s="12" t="n">
        <v>0.0</v>
      </c>
      <c r="G88" s="12" t="n">
        <v>0.0</v>
      </c>
      <c r="H88" s="12" t="n">
        <v>1.0</v>
      </c>
      <c r="I88" s="12" t="n">
        <v>0.0</v>
      </c>
      <c r="J88" s="12" t="n">
        <v>0.0</v>
      </c>
      <c r="K88" s="12" t="n">
        <v>0.0</v>
      </c>
      <c r="L88" s="12" t="n">
        <v>0.0</v>
      </c>
      <c r="M88" s="12" t="n">
        <v>0.0</v>
      </c>
      <c r="N88" s="12" t="n">
        <v>4.0</v>
      </c>
      <c r="O88" s="12" t="n">
        <v>0.0</v>
      </c>
      <c r="P88" s="12" t="n">
        <v>0.0</v>
      </c>
      <c r="Q88" s="12" t="n">
        <v>0.0</v>
      </c>
      <c r="R88" s="12" t="n">
        <v>0.0</v>
      </c>
      <c r="S88" s="12" t="n">
        <v>0.0</v>
      </c>
      <c r="T88" s="12" t="n">
        <v>0.0</v>
      </c>
      <c r="U88" s="12" t="n">
        <v>0.0</v>
      </c>
      <c r="V88" s="12" t="n">
        <v>0.0</v>
      </c>
      <c r="W88" s="12" t="n">
        <v>0.0</v>
      </c>
      <c r="X88" s="12" t="n">
        <v>0.0</v>
      </c>
      <c r="Y88" s="12" t="n">
        <v>0.0</v>
      </c>
      <c r="Z88" s="12" t="n">
        <v>0.0</v>
      </c>
      <c r="AA88" s="12" t="n">
        <v>0.0</v>
      </c>
      <c r="AB88" s="12" t="n">
        <v>0.0</v>
      </c>
      <c r="AC88" s="12" t="n">
        <v>0.0</v>
      </c>
      <c r="AD88" s="10" t="n">
        <f t="shared" si="1"/>
        <v>5.0</v>
      </c>
      <c r="AE88" s="37">
        <v>0</v>
      </c>
    </row>
    <row r="89" spans="1:31" x14ac:dyDescent="0.2">
      <c r="A89" s="9" t="s">
        <v>79</v>
      </c>
      <c r="B89" s="9" t="s">
        <v>318</v>
      </c>
      <c r="C89" s="12" t="n">
        <v>0.0</v>
      </c>
      <c r="D89" s="12" t="n">
        <v>0.0</v>
      </c>
      <c r="E89" s="12" t="n">
        <v>0.0</v>
      </c>
      <c r="F89" s="12" t="n">
        <v>0.0</v>
      </c>
      <c r="G89" s="12" t="n">
        <v>0.0</v>
      </c>
      <c r="H89" s="12" t="n">
        <v>0.0</v>
      </c>
      <c r="I89" s="12" t="n">
        <v>0.0</v>
      </c>
      <c r="J89" s="12" t="n">
        <v>0.0</v>
      </c>
      <c r="K89" s="12" t="n">
        <v>0.0</v>
      </c>
      <c r="L89" s="12" t="n">
        <v>0.0</v>
      </c>
      <c r="M89" s="12" t="n">
        <v>0.0</v>
      </c>
      <c r="N89" s="12" t="n">
        <v>5.0</v>
      </c>
      <c r="O89" s="12" t="n">
        <v>0.0</v>
      </c>
      <c r="P89" s="12" t="n">
        <v>0.0</v>
      </c>
      <c r="Q89" s="12" t="n">
        <v>0.0</v>
      </c>
      <c r="R89" s="12" t="n">
        <v>0.0</v>
      </c>
      <c r="S89" s="12" t="n">
        <v>0.0</v>
      </c>
      <c r="T89" s="12" t="n">
        <v>0.0</v>
      </c>
      <c r="U89" s="12" t="n">
        <v>0.0</v>
      </c>
      <c r="V89" s="12" t="n">
        <v>0.0</v>
      </c>
      <c r="W89" s="12" t="n">
        <v>0.0</v>
      </c>
      <c r="X89" s="12" t="n">
        <v>0.0</v>
      </c>
      <c r="Y89" s="12" t="n">
        <v>0.0</v>
      </c>
      <c r="Z89" s="12" t="n">
        <v>0.0</v>
      </c>
      <c r="AA89" s="12" t="n">
        <v>0.0</v>
      </c>
      <c r="AB89" s="12" t="n">
        <v>0.0</v>
      </c>
      <c r="AC89" s="12" t="n">
        <v>0.0</v>
      </c>
      <c r="AD89" s="10" t="n">
        <f t="shared" si="1"/>
        <v>5.0</v>
      </c>
      <c r="AE89" s="37">
        <v>0</v>
      </c>
    </row>
    <row r="90" spans="1:31" x14ac:dyDescent="0.2">
      <c r="A90" s="9" t="s">
        <v>81</v>
      </c>
      <c r="B90" s="9" t="s">
        <v>319</v>
      </c>
      <c r="C90" s="12" t="n">
        <v>0.0</v>
      </c>
      <c r="D90" s="63" t="n">
        <v>22.0</v>
      </c>
      <c r="E90" s="12" t="n">
        <v>0.0</v>
      </c>
      <c r="F90" s="12" t="n">
        <v>0.0</v>
      </c>
      <c r="G90" s="63" t="n">
        <v>711.0</v>
      </c>
      <c r="H90" s="12" t="n">
        <v>24.0</v>
      </c>
      <c r="I90" s="12" t="n">
        <v>0.0</v>
      </c>
      <c r="J90" s="12" t="n">
        <v>0.0</v>
      </c>
      <c r="K90" s="12" t="n">
        <v>2.0</v>
      </c>
      <c r="L90" s="12" t="n">
        <v>0.0</v>
      </c>
      <c r="M90" s="12" t="n">
        <v>0.0</v>
      </c>
      <c r="N90" s="63" t="n">
        <v>100.0</v>
      </c>
      <c r="O90" s="12" t="n">
        <v>0.0</v>
      </c>
      <c r="P90" s="12" t="n">
        <v>0.0</v>
      </c>
      <c r="Q90" s="12" t="n">
        <v>0.0</v>
      </c>
      <c r="R90" s="12" t="n">
        <v>0.0</v>
      </c>
      <c r="S90" s="12" t="n">
        <v>0.0</v>
      </c>
      <c r="T90" s="12" t="n">
        <v>0.0</v>
      </c>
      <c r="U90" s="12" t="n">
        <v>0.0</v>
      </c>
      <c r="V90" s="12" t="n">
        <v>0.0</v>
      </c>
      <c r="W90" s="12" t="n">
        <v>0.0</v>
      </c>
      <c r="X90" s="12" t="n">
        <v>0.0</v>
      </c>
      <c r="Y90" s="12" t="n">
        <v>0.0</v>
      </c>
      <c r="Z90" s="12" t="n">
        <v>0.0</v>
      </c>
      <c r="AA90" s="12" t="n">
        <v>0.0</v>
      </c>
      <c r="AB90" s="12" t="n">
        <v>0.0</v>
      </c>
      <c r="AC90" s="12" t="n">
        <v>0.0</v>
      </c>
      <c r="AD90" s="10" t="n">
        <f t="shared" si="1"/>
        <v>859.0</v>
      </c>
      <c r="AE90" s="37" t="n">
        <v>3.0</v>
      </c>
    </row>
    <row r="91" spans="1:31" x14ac:dyDescent="0.2">
      <c r="A91" s="9" t="s">
        <v>81</v>
      </c>
      <c r="B91" s="9" t="s">
        <v>318</v>
      </c>
      <c r="C91" s="63" t="n">
        <v>312.0</v>
      </c>
      <c r="D91" s="12" t="n">
        <v>1.0</v>
      </c>
      <c r="E91" s="12" t="n">
        <v>0.0</v>
      </c>
      <c r="F91" s="12" t="n">
        <v>0.0</v>
      </c>
      <c r="G91" s="63" t="n">
        <v>686.0</v>
      </c>
      <c r="H91" s="63" t="n">
        <v>509.0</v>
      </c>
      <c r="I91" s="12" t="n">
        <v>0.0</v>
      </c>
      <c r="J91" s="12" t="n">
        <v>0.0</v>
      </c>
      <c r="K91" s="12" t="n">
        <v>0.0</v>
      </c>
      <c r="L91" s="12" t="n">
        <v>0.0</v>
      </c>
      <c r="M91" s="12" t="n">
        <v>0.0</v>
      </c>
      <c r="N91" s="63" t="n">
        <v>295.0</v>
      </c>
      <c r="O91" s="12" t="n">
        <v>0.0</v>
      </c>
      <c r="P91" s="12" t="n">
        <v>0.0</v>
      </c>
      <c r="Q91" s="12" t="n">
        <v>12.0</v>
      </c>
      <c r="R91" s="12" t="n">
        <v>0.0</v>
      </c>
      <c r="S91" s="12" t="n">
        <v>0.0</v>
      </c>
      <c r="T91" s="12" t="n">
        <v>0.0</v>
      </c>
      <c r="U91" s="12" t="n">
        <v>0.0</v>
      </c>
      <c r="V91" s="12" t="n">
        <v>0.0</v>
      </c>
      <c r="W91" s="12" t="n">
        <v>0.0</v>
      </c>
      <c r="X91" s="12" t="n">
        <v>0.0</v>
      </c>
      <c r="Y91" s="12" t="n">
        <v>20.0</v>
      </c>
      <c r="Z91" s="12" t="n">
        <v>0.0</v>
      </c>
      <c r="AA91" s="12" t="n">
        <v>11.0</v>
      </c>
      <c r="AB91" s="12" t="n">
        <v>20.0</v>
      </c>
      <c r="AC91" s="12" t="n">
        <v>0.0</v>
      </c>
      <c r="AD91" s="10" t="n">
        <f t="shared" si="1"/>
        <v>1866.0</v>
      </c>
      <c r="AE91" s="37" t="n">
        <v>4.0</v>
      </c>
    </row>
    <row r="92" spans="1:31" x14ac:dyDescent="0.2">
      <c r="A92" s="9" t="s">
        <v>83</v>
      </c>
      <c r="B92" s="9" t="s">
        <v>319</v>
      </c>
      <c r="C92" s="12" t="n">
        <v>0.0</v>
      </c>
      <c r="D92" s="12" t="n">
        <v>0.0</v>
      </c>
      <c r="E92" s="12" t="n">
        <v>0.0</v>
      </c>
      <c r="F92" s="12" t="n">
        <v>0.0</v>
      </c>
      <c r="G92" s="12" t="n">
        <v>0.0</v>
      </c>
      <c r="H92" s="12" t="n">
        <v>0.0</v>
      </c>
      <c r="I92" s="12" t="n">
        <v>0.0</v>
      </c>
      <c r="J92" s="12" t="n">
        <v>0.0</v>
      </c>
      <c r="K92" s="12" t="n">
        <v>0.0</v>
      </c>
      <c r="L92" s="12" t="n">
        <v>0.0</v>
      </c>
      <c r="M92" s="12" t="n">
        <v>0.0</v>
      </c>
      <c r="N92" s="12" t="n">
        <v>0.0</v>
      </c>
      <c r="O92" s="12" t="n">
        <v>0.0</v>
      </c>
      <c r="P92" s="12" t="n">
        <v>0.0</v>
      </c>
      <c r="Q92" s="12" t="n">
        <v>0.0</v>
      </c>
      <c r="R92" s="12" t="n">
        <v>0.0</v>
      </c>
      <c r="S92" s="12" t="n">
        <v>0.0</v>
      </c>
      <c r="T92" s="12" t="n">
        <v>0.0</v>
      </c>
      <c r="U92" s="12" t="n">
        <v>0.0</v>
      </c>
      <c r="V92" s="12" t="n">
        <v>0.0</v>
      </c>
      <c r="W92" s="12" t="n">
        <v>0.0</v>
      </c>
      <c r="X92" s="12" t="n">
        <v>0.0</v>
      </c>
      <c r="Y92" s="12" t="n">
        <v>0.0</v>
      </c>
      <c r="Z92" s="12" t="n">
        <v>0.0</v>
      </c>
      <c r="AA92" s="12" t="n">
        <v>0.0</v>
      </c>
      <c r="AB92" s="12" t="n">
        <v>0.0</v>
      </c>
      <c r="AC92" s="12" t="n">
        <v>0.0</v>
      </c>
      <c r="AD92" s="10" t="n">
        <f t="shared" si="1"/>
        <v>0.0</v>
      </c>
      <c r="AE92" s="37">
        <v>0</v>
      </c>
    </row>
    <row r="93" spans="1:31" x14ac:dyDescent="0.2">
      <c r="A93" s="9" t="s">
        <v>83</v>
      </c>
      <c r="B93" s="9" t="s">
        <v>318</v>
      </c>
      <c r="C93" s="12" t="n">
        <v>0.0</v>
      </c>
      <c r="D93" s="12" t="n">
        <v>0.0</v>
      </c>
      <c r="E93" s="12" t="n">
        <v>0.0</v>
      </c>
      <c r="F93" s="12" t="n">
        <v>0.0</v>
      </c>
      <c r="G93" s="12" t="n">
        <v>0.0</v>
      </c>
      <c r="H93" s="12" t="n">
        <v>0.0</v>
      </c>
      <c r="I93" s="12" t="n">
        <v>0.0</v>
      </c>
      <c r="J93" s="12" t="n">
        <v>0.0</v>
      </c>
      <c r="K93" s="12" t="n">
        <v>0.0</v>
      </c>
      <c r="L93" s="12" t="n">
        <v>0.0</v>
      </c>
      <c r="M93" s="12" t="n">
        <v>0.0</v>
      </c>
      <c r="N93" s="12" t="n">
        <v>0.0</v>
      </c>
      <c r="O93" s="12" t="n">
        <v>0.0</v>
      </c>
      <c r="P93" s="12" t="n">
        <v>0.0</v>
      </c>
      <c r="Q93" s="12" t="n">
        <v>0.0</v>
      </c>
      <c r="R93" s="12" t="n">
        <v>0.0</v>
      </c>
      <c r="S93" s="12" t="n">
        <v>0.0</v>
      </c>
      <c r="T93" s="12" t="n">
        <v>0.0</v>
      </c>
      <c r="U93" s="12" t="n">
        <v>0.0</v>
      </c>
      <c r="V93" s="12" t="n">
        <v>0.0</v>
      </c>
      <c r="W93" s="12" t="n">
        <v>0.0</v>
      </c>
      <c r="X93" s="12" t="n">
        <v>0.0</v>
      </c>
      <c r="Y93" s="12" t="n">
        <v>0.0</v>
      </c>
      <c r="Z93" s="12" t="n">
        <v>0.0</v>
      </c>
      <c r="AA93" s="12" t="n">
        <v>0.0</v>
      </c>
      <c r="AB93" s="12" t="n">
        <v>0.0</v>
      </c>
      <c r="AC93" s="12" t="n">
        <v>0.0</v>
      </c>
      <c r="AD93" s="10" t="n">
        <f t="shared" si="1"/>
        <v>0.0</v>
      </c>
      <c r="AE93" s="37">
        <v>0</v>
      </c>
    </row>
    <row r="94" spans="1:31" x14ac:dyDescent="0.2">
      <c r="A94" s="9" t="s">
        <v>85</v>
      </c>
      <c r="B94" s="9" t="s">
        <v>319</v>
      </c>
      <c r="C94" s="12" t="n">
        <v>0.0</v>
      </c>
      <c r="D94" s="12" t="n">
        <v>0.0</v>
      </c>
      <c r="E94" s="12" t="n">
        <v>0.0</v>
      </c>
      <c r="F94" s="12" t="n">
        <v>0.0</v>
      </c>
      <c r="G94" s="12" t="n">
        <v>0.0</v>
      </c>
      <c r="H94" s="12" t="n">
        <v>0.0</v>
      </c>
      <c r="I94" s="12" t="n">
        <v>0.0</v>
      </c>
      <c r="J94" s="12" t="n">
        <v>0.0</v>
      </c>
      <c r="K94" s="12" t="n">
        <v>0.0</v>
      </c>
      <c r="L94" s="12" t="n">
        <v>0.0</v>
      </c>
      <c r="M94" s="12" t="n">
        <v>0.0</v>
      </c>
      <c r="N94" s="12" t="n">
        <v>0.0</v>
      </c>
      <c r="O94" s="12" t="n">
        <v>0.0</v>
      </c>
      <c r="P94" s="12" t="n">
        <v>0.0</v>
      </c>
      <c r="Q94" s="12" t="n">
        <v>0.0</v>
      </c>
      <c r="R94" s="12" t="n">
        <v>0.0</v>
      </c>
      <c r="S94" s="12" t="n">
        <v>0.0</v>
      </c>
      <c r="T94" s="12" t="n">
        <v>0.0</v>
      </c>
      <c r="U94" s="12" t="n">
        <v>0.0</v>
      </c>
      <c r="V94" s="12" t="n">
        <v>0.0</v>
      </c>
      <c r="W94" s="12" t="n">
        <v>0.0</v>
      </c>
      <c r="X94" s="12" t="n">
        <v>0.0</v>
      </c>
      <c r="Y94" s="12" t="n">
        <v>0.0</v>
      </c>
      <c r="Z94" s="12" t="n">
        <v>0.0</v>
      </c>
      <c r="AA94" s="12" t="n">
        <v>0.0</v>
      </c>
      <c r="AB94" s="12" t="n">
        <v>0.0</v>
      </c>
      <c r="AC94" s="12" t="n">
        <v>0.0</v>
      </c>
      <c r="AD94" s="10" t="n">
        <f t="shared" si="1"/>
        <v>0.0</v>
      </c>
      <c r="AE94" s="37">
        <v>0</v>
      </c>
    </row>
    <row r="95" spans="1:31" x14ac:dyDescent="0.2">
      <c r="A95" s="9" t="s">
        <v>85</v>
      </c>
      <c r="B95" s="9" t="s">
        <v>318</v>
      </c>
      <c r="C95" s="12" t="n">
        <v>0.0</v>
      </c>
      <c r="D95" s="12" t="n">
        <v>0.0</v>
      </c>
      <c r="E95" s="12" t="n">
        <v>0.0</v>
      </c>
      <c r="F95" s="12" t="n">
        <v>0.0</v>
      </c>
      <c r="G95" s="12" t="n">
        <v>0.0</v>
      </c>
      <c r="H95" s="12" t="n">
        <v>0.0</v>
      </c>
      <c r="I95" s="12" t="n">
        <v>0.0</v>
      </c>
      <c r="J95" s="12" t="n">
        <v>0.0</v>
      </c>
      <c r="K95" s="12" t="n">
        <v>0.0</v>
      </c>
      <c r="L95" s="12" t="n">
        <v>0.0</v>
      </c>
      <c r="M95" s="12" t="n">
        <v>0.0</v>
      </c>
      <c r="N95" s="12" t="n">
        <v>0.0</v>
      </c>
      <c r="O95" s="12" t="n">
        <v>0.0</v>
      </c>
      <c r="P95" s="12" t="n">
        <v>0.0</v>
      </c>
      <c r="Q95" s="12" t="n">
        <v>0.0</v>
      </c>
      <c r="R95" s="12" t="n">
        <v>0.0</v>
      </c>
      <c r="S95" s="12" t="n">
        <v>0.0</v>
      </c>
      <c r="T95" s="12" t="n">
        <v>0.0</v>
      </c>
      <c r="U95" s="12" t="n">
        <v>0.0</v>
      </c>
      <c r="V95" s="12" t="n">
        <v>0.0</v>
      </c>
      <c r="W95" s="12" t="n">
        <v>0.0</v>
      </c>
      <c r="X95" s="12" t="n">
        <v>0.0</v>
      </c>
      <c r="Y95" s="12" t="n">
        <v>0.0</v>
      </c>
      <c r="Z95" s="12" t="n">
        <v>0.0</v>
      </c>
      <c r="AA95" s="12" t="n">
        <v>0.0</v>
      </c>
      <c r="AB95" s="12" t="n">
        <v>0.0</v>
      </c>
      <c r="AC95" s="12" t="n">
        <v>0.0</v>
      </c>
      <c r="AD95" s="10" t="n">
        <f t="shared" si="1"/>
        <v>0.0</v>
      </c>
      <c r="AE95" s="37">
        <v>0</v>
      </c>
    </row>
    <row r="96" spans="1:31" x14ac:dyDescent="0.2">
      <c r="A96" s="9" t="s">
        <v>460</v>
      </c>
      <c r="B96" s="9" t="s">
        <v>319</v>
      </c>
      <c r="C96" s="12" t="n">
        <v>0.0</v>
      </c>
      <c r="D96" s="12" t="n">
        <v>0.0</v>
      </c>
      <c r="E96" s="12" t="n">
        <v>0.0</v>
      </c>
      <c r="F96" s="12" t="n">
        <v>0.0</v>
      </c>
      <c r="G96" s="12" t="n">
        <v>0.0</v>
      </c>
      <c r="H96" s="12" t="n">
        <v>0.0</v>
      </c>
      <c r="I96" s="12" t="n">
        <v>0.0</v>
      </c>
      <c r="J96" s="12" t="n">
        <v>0.0</v>
      </c>
      <c r="K96" s="12" t="n">
        <v>0.0</v>
      </c>
      <c r="L96" s="12" t="n">
        <v>0.0</v>
      </c>
      <c r="M96" s="12" t="n">
        <v>0.0</v>
      </c>
      <c r="N96" s="12" t="n">
        <v>0.0</v>
      </c>
      <c r="O96" s="12" t="n">
        <v>0.0</v>
      </c>
      <c r="P96" s="12" t="n">
        <v>0.0</v>
      </c>
      <c r="Q96" s="12" t="n">
        <v>0.0</v>
      </c>
      <c r="R96" s="12" t="n">
        <v>0.0</v>
      </c>
      <c r="S96" s="12" t="n">
        <v>0.0</v>
      </c>
      <c r="T96" s="12" t="n">
        <v>0.0</v>
      </c>
      <c r="U96" s="12" t="n">
        <v>0.0</v>
      </c>
      <c r="V96" s="12" t="n">
        <v>0.0</v>
      </c>
      <c r="W96" s="12" t="n">
        <v>0.0</v>
      </c>
      <c r="X96" s="12" t="n">
        <v>0.0</v>
      </c>
      <c r="Y96" s="12" t="n">
        <v>0.0</v>
      </c>
      <c r="Z96" s="12" t="n">
        <v>0.0</v>
      </c>
      <c r="AA96" s="12" t="n">
        <v>0.0</v>
      </c>
      <c r="AB96" s="12" t="n">
        <v>0.0</v>
      </c>
      <c r="AC96" s="12" t="n">
        <v>0.0</v>
      </c>
      <c r="AD96" s="10" t="n">
        <f t="shared" si="1"/>
        <v>0.0</v>
      </c>
      <c r="AE96" s="37">
        <v>0</v>
      </c>
    </row>
    <row r="97" spans="1:31" x14ac:dyDescent="0.2">
      <c r="A97" s="9" t="s">
        <v>460</v>
      </c>
      <c r="B97" s="9" t="s">
        <v>318</v>
      </c>
      <c r="C97" s="12" t="n">
        <v>0.0</v>
      </c>
      <c r="D97" s="12" t="n">
        <v>0.0</v>
      </c>
      <c r="E97" s="12" t="n">
        <v>0.0</v>
      </c>
      <c r="F97" s="12" t="n">
        <v>0.0</v>
      </c>
      <c r="G97" s="12" t="n">
        <v>0.0</v>
      </c>
      <c r="H97" s="12" t="n">
        <v>0.0</v>
      </c>
      <c r="I97" s="12" t="n">
        <v>0.0</v>
      </c>
      <c r="J97" s="12" t="n">
        <v>0.0</v>
      </c>
      <c r="K97" s="12" t="n">
        <v>0.0</v>
      </c>
      <c r="L97" s="12" t="n">
        <v>0.0</v>
      </c>
      <c r="M97" s="12" t="n">
        <v>0.0</v>
      </c>
      <c r="N97" s="12" t="n">
        <v>0.0</v>
      </c>
      <c r="O97" s="12" t="n">
        <v>0.0</v>
      </c>
      <c r="P97" s="12" t="n">
        <v>0.0</v>
      </c>
      <c r="Q97" s="12" t="n">
        <v>0.0</v>
      </c>
      <c r="R97" s="12" t="n">
        <v>0.0</v>
      </c>
      <c r="S97" s="12" t="n">
        <v>0.0</v>
      </c>
      <c r="T97" s="12" t="n">
        <v>0.0</v>
      </c>
      <c r="U97" s="12" t="n">
        <v>0.0</v>
      </c>
      <c r="V97" s="12" t="n">
        <v>0.0</v>
      </c>
      <c r="W97" s="12" t="n">
        <v>0.0</v>
      </c>
      <c r="X97" s="12" t="n">
        <v>0.0</v>
      </c>
      <c r="Y97" s="12" t="n">
        <v>0.0</v>
      </c>
      <c r="Z97" s="12" t="n">
        <v>0.0</v>
      </c>
      <c r="AA97" s="12" t="n">
        <v>0.0</v>
      </c>
      <c r="AB97" s="12" t="n">
        <v>0.0</v>
      </c>
      <c r="AC97" s="12" t="n">
        <v>0.0</v>
      </c>
      <c r="AD97" s="10" t="n">
        <f t="shared" si="1"/>
        <v>0.0</v>
      </c>
      <c r="AE97" s="37">
        <v>0</v>
      </c>
    </row>
    <row r="98" spans="1:31" x14ac:dyDescent="0.2">
      <c r="A98" s="9" t="s">
        <v>461</v>
      </c>
      <c r="B98" s="9" t="s">
        <v>319</v>
      </c>
      <c r="C98" s="12" t="n">
        <v>16.0</v>
      </c>
      <c r="D98" s="12" t="n">
        <v>3.0</v>
      </c>
      <c r="E98" s="12" t="n">
        <v>0.0</v>
      </c>
      <c r="F98" s="12" t="n">
        <v>1.0</v>
      </c>
      <c r="G98" s="12" t="n">
        <v>2.0</v>
      </c>
      <c r="H98" s="12" t="n">
        <v>717.0</v>
      </c>
      <c r="I98" s="12" t="n">
        <v>0.0</v>
      </c>
      <c r="J98" s="12" t="n">
        <v>0.0</v>
      </c>
      <c r="K98" s="12" t="n">
        <v>0.0</v>
      </c>
      <c r="L98" s="12" t="n">
        <v>0.0</v>
      </c>
      <c r="M98" s="12" t="n">
        <v>0.0</v>
      </c>
      <c r="N98" s="12" t="n">
        <v>5.0</v>
      </c>
      <c r="O98" s="12" t="n">
        <v>0.0</v>
      </c>
      <c r="P98" s="12" t="n">
        <v>0.0</v>
      </c>
      <c r="Q98" s="12" t="n">
        <v>4.0</v>
      </c>
      <c r="R98" s="12" t="n">
        <v>0.0</v>
      </c>
      <c r="S98" s="12" t="n">
        <v>0.0</v>
      </c>
      <c r="T98" s="12" t="n">
        <v>0.0</v>
      </c>
      <c r="U98" s="12" t="n">
        <v>7.0</v>
      </c>
      <c r="V98" s="12" t="n">
        <v>0.0</v>
      </c>
      <c r="W98" s="12" t="n">
        <v>0.0</v>
      </c>
      <c r="X98" s="12" t="n">
        <v>0.0</v>
      </c>
      <c r="Y98" s="12" t="n">
        <v>0.0</v>
      </c>
      <c r="Z98" s="12" t="n">
        <v>0.0</v>
      </c>
      <c r="AA98" s="12" t="n">
        <v>0.0</v>
      </c>
      <c r="AB98" s="12" t="n">
        <v>5.0</v>
      </c>
      <c r="AC98" s="12" t="n">
        <v>0.0</v>
      </c>
      <c r="AD98" s="10" t="n">
        <f t="shared" si="1"/>
        <v>760.0</v>
      </c>
      <c r="AE98" s="37">
        <v>0</v>
      </c>
    </row>
    <row r="99" spans="1:31" x14ac:dyDescent="0.2">
      <c r="A99" s="9" t="s">
        <v>461</v>
      </c>
      <c r="B99" s="9" t="s">
        <v>318</v>
      </c>
      <c r="C99" s="12" t="n">
        <v>8.0</v>
      </c>
      <c r="D99" s="12" t="n">
        <v>0.0</v>
      </c>
      <c r="E99" s="12" t="n">
        <v>0.0</v>
      </c>
      <c r="F99" s="12" t="n">
        <v>0.0</v>
      </c>
      <c r="G99" s="12" t="n">
        <v>2.0</v>
      </c>
      <c r="H99" s="12" t="n">
        <v>549.0</v>
      </c>
      <c r="I99" s="12" t="n">
        <v>0.0</v>
      </c>
      <c r="J99" s="12" t="n">
        <v>0.0</v>
      </c>
      <c r="K99" s="12" t="n">
        <v>0.0</v>
      </c>
      <c r="L99" s="12" t="n">
        <v>0.0</v>
      </c>
      <c r="M99" s="12" t="n">
        <v>0.0</v>
      </c>
      <c r="N99" s="12" t="n">
        <v>3.0</v>
      </c>
      <c r="O99" s="12" t="n">
        <v>0.0</v>
      </c>
      <c r="P99" s="12" t="n">
        <v>0.0</v>
      </c>
      <c r="Q99" s="12" t="n">
        <v>0.0</v>
      </c>
      <c r="R99" s="12" t="n">
        <v>0.0</v>
      </c>
      <c r="S99" s="12" t="n">
        <v>0.0</v>
      </c>
      <c r="T99" s="12" t="n">
        <v>0.0</v>
      </c>
      <c r="U99" s="12" t="n">
        <v>7.0</v>
      </c>
      <c r="V99" s="12" t="n">
        <v>0.0</v>
      </c>
      <c r="W99" s="12" t="n">
        <v>0.0</v>
      </c>
      <c r="X99" s="12" t="n">
        <v>0.0</v>
      </c>
      <c r="Y99" s="12" t="n">
        <v>0.0</v>
      </c>
      <c r="Z99" s="12" t="n">
        <v>0.0</v>
      </c>
      <c r="AA99" s="12" t="n">
        <v>0.0</v>
      </c>
      <c r="AB99" s="12" t="n">
        <v>5.0</v>
      </c>
      <c r="AC99" s="12" t="n">
        <v>0.0</v>
      </c>
      <c r="AD99" s="10" t="n">
        <f t="shared" si="1"/>
        <v>574.0</v>
      </c>
      <c r="AE99" s="37">
        <v>0</v>
      </c>
    </row>
    <row r="100" spans="1:31" x14ac:dyDescent="0.2">
      <c r="A100" s="9" t="s">
        <v>462</v>
      </c>
      <c r="B100" s="9" t="s">
        <v>319</v>
      </c>
      <c r="C100" s="12" t="n">
        <v>0.0</v>
      </c>
      <c r="D100" s="12" t="n">
        <v>0.0</v>
      </c>
      <c r="E100" s="12" t="n">
        <v>0.0</v>
      </c>
      <c r="F100" s="12" t="n">
        <v>0.0</v>
      </c>
      <c r="G100" s="12" t="n">
        <v>0.0</v>
      </c>
      <c r="H100" s="12" t="n">
        <v>0.0</v>
      </c>
      <c r="I100" s="12" t="n">
        <v>0.0</v>
      </c>
      <c r="J100" s="12" t="n">
        <v>0.0</v>
      </c>
      <c r="K100" s="12" t="n">
        <v>0.0</v>
      </c>
      <c r="L100" s="12" t="n">
        <v>0.0</v>
      </c>
      <c r="M100" s="12" t="n">
        <v>0.0</v>
      </c>
      <c r="N100" s="12" t="n">
        <v>0.0</v>
      </c>
      <c r="O100" s="12" t="n">
        <v>0.0</v>
      </c>
      <c r="P100" s="12" t="n">
        <v>0.0</v>
      </c>
      <c r="Q100" s="12" t="n">
        <v>0.0</v>
      </c>
      <c r="R100" s="12" t="n">
        <v>0.0</v>
      </c>
      <c r="S100" s="12" t="n">
        <v>0.0</v>
      </c>
      <c r="T100" s="12" t="n">
        <v>0.0</v>
      </c>
      <c r="U100" s="12" t="n">
        <v>0.0</v>
      </c>
      <c r="V100" s="12" t="n">
        <v>0.0</v>
      </c>
      <c r="W100" s="12" t="n">
        <v>0.0</v>
      </c>
      <c r="X100" s="12" t="n">
        <v>0.0</v>
      </c>
      <c r="Y100" s="12" t="n">
        <v>0.0</v>
      </c>
      <c r="Z100" s="12" t="n">
        <v>0.0</v>
      </c>
      <c r="AA100" s="12" t="n">
        <v>0.0</v>
      </c>
      <c r="AB100" s="12" t="n">
        <v>0.0</v>
      </c>
      <c r="AC100" s="12" t="n">
        <v>0.0</v>
      </c>
      <c r="AD100" s="10" t="n">
        <f t="shared" si="1"/>
        <v>0.0</v>
      </c>
      <c r="AE100" s="37">
        <v>0</v>
      </c>
    </row>
    <row r="101" spans="1:31" x14ac:dyDescent="0.2">
      <c r="A101" s="9" t="s">
        <v>462</v>
      </c>
      <c r="B101" s="9" t="s">
        <v>318</v>
      </c>
      <c r="C101" s="12" t="n">
        <v>0.0</v>
      </c>
      <c r="D101" s="12" t="n">
        <v>0.0</v>
      </c>
      <c r="E101" s="12" t="n">
        <v>0.0</v>
      </c>
      <c r="F101" s="12" t="n">
        <v>0.0</v>
      </c>
      <c r="G101" s="12" t="n">
        <v>0.0</v>
      </c>
      <c r="H101" s="12" t="n">
        <v>1.0</v>
      </c>
      <c r="I101" s="12" t="n">
        <v>0.0</v>
      </c>
      <c r="J101" s="12" t="n">
        <v>0.0</v>
      </c>
      <c r="K101" s="12" t="n">
        <v>0.0</v>
      </c>
      <c r="L101" s="12" t="n">
        <v>0.0</v>
      </c>
      <c r="M101" s="12" t="n">
        <v>0.0</v>
      </c>
      <c r="N101" s="12" t="n">
        <v>0.0</v>
      </c>
      <c r="O101" s="12" t="n">
        <v>0.0</v>
      </c>
      <c r="P101" s="12" t="n">
        <v>0.0</v>
      </c>
      <c r="Q101" s="12" t="n">
        <v>0.0</v>
      </c>
      <c r="R101" s="12" t="n">
        <v>0.0</v>
      </c>
      <c r="S101" s="12" t="n">
        <v>0.0</v>
      </c>
      <c r="T101" s="12" t="n">
        <v>0.0</v>
      </c>
      <c r="U101" s="12" t="n">
        <v>0.0</v>
      </c>
      <c r="V101" s="12" t="n">
        <v>0.0</v>
      </c>
      <c r="W101" s="12" t="n">
        <v>0.0</v>
      </c>
      <c r="X101" s="12" t="n">
        <v>0.0</v>
      </c>
      <c r="Y101" s="12" t="n">
        <v>0.0</v>
      </c>
      <c r="Z101" s="12" t="n">
        <v>0.0</v>
      </c>
      <c r="AA101" s="12" t="n">
        <v>0.0</v>
      </c>
      <c r="AB101" s="12" t="n">
        <v>0.0</v>
      </c>
      <c r="AC101" s="12" t="n">
        <v>0.0</v>
      </c>
      <c r="AD101" s="10" t="n">
        <f t="shared" si="1"/>
        <v>1.0</v>
      </c>
      <c r="AE101" s="37">
        <v>0</v>
      </c>
    </row>
    <row r="102" spans="1:31" x14ac:dyDescent="0.2">
      <c r="A102" s="9" t="s">
        <v>463</v>
      </c>
      <c r="B102" s="9" t="s">
        <v>319</v>
      </c>
      <c r="C102" s="12" t="n">
        <v>2.0</v>
      </c>
      <c r="D102" s="12" t="n">
        <v>2.0</v>
      </c>
      <c r="E102" s="12" t="n">
        <v>0.0</v>
      </c>
      <c r="F102" s="12" t="n">
        <v>0.0</v>
      </c>
      <c r="G102" s="12" t="n">
        <v>76.0</v>
      </c>
      <c r="H102" s="12" t="n">
        <v>5.0</v>
      </c>
      <c r="I102" s="12" t="n">
        <v>0.0</v>
      </c>
      <c r="J102" s="12" t="n">
        <v>0.0</v>
      </c>
      <c r="K102" s="12" t="n">
        <v>0.0</v>
      </c>
      <c r="L102" s="12" t="n">
        <v>0.0</v>
      </c>
      <c r="M102" s="12" t="n">
        <v>3.0</v>
      </c>
      <c r="N102" s="12" t="n">
        <v>1.0</v>
      </c>
      <c r="O102" s="12" t="n">
        <v>0.0</v>
      </c>
      <c r="P102" s="12" t="n">
        <v>0.0</v>
      </c>
      <c r="Q102" s="12" t="n">
        <v>0.0</v>
      </c>
      <c r="R102" s="12" t="n">
        <v>0.0</v>
      </c>
      <c r="S102" s="12" t="n">
        <v>2.0</v>
      </c>
      <c r="T102" s="12" t="n">
        <v>0.0</v>
      </c>
      <c r="U102" s="12" t="n">
        <v>1.0</v>
      </c>
      <c r="V102" s="12" t="n">
        <v>0.0</v>
      </c>
      <c r="W102" s="12" t="n">
        <v>0.0</v>
      </c>
      <c r="X102" s="12" t="n">
        <v>0.0</v>
      </c>
      <c r="Y102" s="12" t="n">
        <v>1.0</v>
      </c>
      <c r="Z102" s="12" t="n">
        <v>0.0</v>
      </c>
      <c r="AA102" s="12" t="n">
        <v>0.0</v>
      </c>
      <c r="AB102" s="12" t="n">
        <v>0.0</v>
      </c>
      <c r="AC102" s="12" t="n">
        <v>0.0</v>
      </c>
      <c r="AD102" s="10" t="n">
        <f t="shared" si="1"/>
        <v>93.0</v>
      </c>
      <c r="AE102" s="37">
        <v>0</v>
      </c>
    </row>
    <row r="103" spans="1:31" x14ac:dyDescent="0.2">
      <c r="A103" s="9" t="s">
        <v>463</v>
      </c>
      <c r="B103" s="9" t="s">
        <v>318</v>
      </c>
      <c r="C103" s="12" t="n">
        <v>107.0</v>
      </c>
      <c r="D103" s="12" t="n">
        <v>0.0</v>
      </c>
      <c r="E103" s="12" t="n">
        <v>0.0</v>
      </c>
      <c r="F103" s="12" t="n">
        <v>0.0</v>
      </c>
      <c r="G103" s="12" t="n">
        <v>288.0</v>
      </c>
      <c r="H103" s="12" t="n">
        <v>308.0</v>
      </c>
      <c r="I103" s="12" t="n">
        <v>0.0</v>
      </c>
      <c r="J103" s="12" t="n">
        <v>0.0</v>
      </c>
      <c r="K103" s="12" t="n">
        <v>0.0</v>
      </c>
      <c r="L103" s="12" t="n">
        <v>0.0</v>
      </c>
      <c r="M103" s="12" t="n">
        <v>0.0</v>
      </c>
      <c r="N103" s="12" t="n">
        <v>65.0</v>
      </c>
      <c r="O103" s="12" t="n">
        <v>0.0</v>
      </c>
      <c r="P103" s="12" t="n">
        <v>0.0</v>
      </c>
      <c r="Q103" s="12" t="n">
        <v>1.0</v>
      </c>
      <c r="R103" s="12" t="n">
        <v>0.0</v>
      </c>
      <c r="S103" s="12" t="n">
        <v>1.0</v>
      </c>
      <c r="T103" s="12" t="n">
        <v>0.0</v>
      </c>
      <c r="U103" s="12" t="n">
        <v>0.0</v>
      </c>
      <c r="V103" s="12" t="n">
        <v>0.0</v>
      </c>
      <c r="W103" s="12" t="n">
        <v>0.0</v>
      </c>
      <c r="X103" s="12" t="n">
        <v>0.0</v>
      </c>
      <c r="Y103" s="12" t="n">
        <v>0.0</v>
      </c>
      <c r="Z103" s="12" t="n">
        <v>0.0</v>
      </c>
      <c r="AA103" s="12" t="n">
        <v>1.0</v>
      </c>
      <c r="AB103" s="12" t="n">
        <v>7.0</v>
      </c>
      <c r="AC103" s="12" t="n">
        <v>0.0</v>
      </c>
      <c r="AD103" s="10" t="n">
        <f t="shared" si="1"/>
        <v>778.0</v>
      </c>
      <c r="AE103" s="37">
        <v>0</v>
      </c>
    </row>
    <row r="104" spans="1:31" x14ac:dyDescent="0.2">
      <c r="A104" s="9" t="s">
        <v>464</v>
      </c>
      <c r="B104" s="9" t="s">
        <v>319</v>
      </c>
      <c r="C104" s="12" t="n">
        <v>17.0</v>
      </c>
      <c r="D104" s="12" t="n">
        <v>0.0</v>
      </c>
      <c r="E104" s="12" t="n">
        <v>0.0</v>
      </c>
      <c r="F104" s="12" t="n">
        <v>4.0</v>
      </c>
      <c r="G104" s="12" t="n">
        <v>91.0</v>
      </c>
      <c r="H104" s="12" t="n">
        <v>0.0</v>
      </c>
      <c r="I104" s="12" t="n">
        <v>0.0</v>
      </c>
      <c r="J104" s="12" t="n">
        <v>0.0</v>
      </c>
      <c r="K104" s="12" t="n">
        <v>0.0</v>
      </c>
      <c r="L104" s="12" t="n">
        <v>0.0</v>
      </c>
      <c r="M104" s="12" t="n">
        <v>0.0</v>
      </c>
      <c r="N104" s="12" t="n">
        <v>3.0</v>
      </c>
      <c r="O104" s="12" t="n">
        <v>0.0</v>
      </c>
      <c r="P104" s="12" t="n">
        <v>0.0</v>
      </c>
      <c r="Q104" s="12" t="n">
        <v>0.0</v>
      </c>
      <c r="R104" s="12" t="n">
        <v>0.0</v>
      </c>
      <c r="S104" s="12" t="n">
        <v>0.0</v>
      </c>
      <c r="T104" s="12" t="n">
        <v>0.0</v>
      </c>
      <c r="U104" s="12" t="n">
        <v>0.0</v>
      </c>
      <c r="V104" s="12" t="n">
        <v>0.0</v>
      </c>
      <c r="W104" s="12" t="n">
        <v>0.0</v>
      </c>
      <c r="X104" s="12" t="n">
        <v>0.0</v>
      </c>
      <c r="Y104" s="12" t="n">
        <v>0.0</v>
      </c>
      <c r="Z104" s="12" t="n">
        <v>0.0</v>
      </c>
      <c r="AA104" s="12" t="n">
        <v>0.0</v>
      </c>
      <c r="AB104" s="12" t="n">
        <v>0.0</v>
      </c>
      <c r="AC104" s="12" t="n">
        <v>0.0</v>
      </c>
      <c r="AD104" s="10" t="n">
        <f t="shared" si="1"/>
        <v>115.0</v>
      </c>
      <c r="AE104" s="37">
        <v>0</v>
      </c>
    </row>
    <row r="105" spans="1:31" x14ac:dyDescent="0.2">
      <c r="A105" s="9" t="s">
        <v>464</v>
      </c>
      <c r="B105" s="9" t="s">
        <v>318</v>
      </c>
      <c r="C105" s="12" t="n">
        <v>3.0</v>
      </c>
      <c r="D105" s="12" t="n">
        <v>0.0</v>
      </c>
      <c r="E105" s="12" t="n">
        <v>0.0</v>
      </c>
      <c r="F105" s="12" t="n">
        <v>0.0</v>
      </c>
      <c r="G105" s="12" t="n">
        <v>7.0</v>
      </c>
      <c r="H105" s="12" t="n">
        <v>8.0</v>
      </c>
      <c r="I105" s="12" t="n">
        <v>0.0</v>
      </c>
      <c r="J105" s="12" t="n">
        <v>0.0</v>
      </c>
      <c r="K105" s="12" t="n">
        <v>0.0</v>
      </c>
      <c r="L105" s="12" t="n">
        <v>0.0</v>
      </c>
      <c r="M105" s="12" t="n">
        <v>0.0</v>
      </c>
      <c r="N105" s="12" t="n">
        <v>2.0</v>
      </c>
      <c r="O105" s="12" t="n">
        <v>0.0</v>
      </c>
      <c r="P105" s="12" t="n">
        <v>0.0</v>
      </c>
      <c r="Q105" s="12" t="n">
        <v>0.0</v>
      </c>
      <c r="R105" s="12" t="n">
        <v>0.0</v>
      </c>
      <c r="S105" s="12" t="n">
        <v>0.0</v>
      </c>
      <c r="T105" s="12" t="n">
        <v>0.0</v>
      </c>
      <c r="U105" s="12" t="n">
        <v>0.0</v>
      </c>
      <c r="V105" s="12" t="n">
        <v>0.0</v>
      </c>
      <c r="W105" s="12" t="n">
        <v>0.0</v>
      </c>
      <c r="X105" s="12" t="n">
        <v>0.0</v>
      </c>
      <c r="Y105" s="12" t="n">
        <v>0.0</v>
      </c>
      <c r="Z105" s="12" t="n">
        <v>0.0</v>
      </c>
      <c r="AA105" s="12" t="n">
        <v>0.0</v>
      </c>
      <c r="AB105" s="12" t="n">
        <v>0.0</v>
      </c>
      <c r="AC105" s="12" t="n">
        <v>0.0</v>
      </c>
      <c r="AD105" s="10" t="n">
        <f t="shared" si="1"/>
        <v>20.0</v>
      </c>
      <c r="AE105" s="37">
        <v>0</v>
      </c>
    </row>
    <row r="106" spans="1:31" x14ac:dyDescent="0.2">
      <c r="A106" s="9" t="s">
        <v>465</v>
      </c>
      <c r="B106" s="9" t="s">
        <v>319</v>
      </c>
      <c r="C106" s="12" t="n">
        <v>0.0</v>
      </c>
      <c r="D106" s="12" t="n">
        <v>0.0</v>
      </c>
      <c r="E106" s="12" t="n">
        <v>0.0</v>
      </c>
      <c r="F106" s="12" t="n">
        <v>0.0</v>
      </c>
      <c r="G106" s="12" t="n">
        <v>1.0</v>
      </c>
      <c r="H106" s="12" t="n">
        <v>0.0</v>
      </c>
      <c r="I106" s="12" t="n">
        <v>0.0</v>
      </c>
      <c r="J106" s="12" t="n">
        <v>0.0</v>
      </c>
      <c r="K106" s="12" t="n">
        <v>0.0</v>
      </c>
      <c r="L106" s="12" t="n">
        <v>0.0</v>
      </c>
      <c r="M106" s="12" t="n">
        <v>0.0</v>
      </c>
      <c r="N106" s="12" t="n">
        <v>0.0</v>
      </c>
      <c r="O106" s="12" t="n">
        <v>0.0</v>
      </c>
      <c r="P106" s="12" t="n">
        <v>0.0</v>
      </c>
      <c r="Q106" s="12" t="n">
        <v>0.0</v>
      </c>
      <c r="R106" s="12" t="n">
        <v>0.0</v>
      </c>
      <c r="S106" s="12" t="n">
        <v>0.0</v>
      </c>
      <c r="T106" s="12" t="n">
        <v>0.0</v>
      </c>
      <c r="U106" s="12" t="n">
        <v>0.0</v>
      </c>
      <c r="V106" s="12" t="n">
        <v>0.0</v>
      </c>
      <c r="W106" s="12" t="n">
        <v>0.0</v>
      </c>
      <c r="X106" s="12" t="n">
        <v>0.0</v>
      </c>
      <c r="Y106" s="12" t="n">
        <v>0.0</v>
      </c>
      <c r="Z106" s="12" t="n">
        <v>0.0</v>
      </c>
      <c r="AA106" s="12" t="n">
        <v>0.0</v>
      </c>
      <c r="AB106" s="12" t="n">
        <v>0.0</v>
      </c>
      <c r="AC106" s="12" t="n">
        <v>0.0</v>
      </c>
      <c r="AD106" s="10" t="n">
        <f t="shared" si="1"/>
        <v>1.0</v>
      </c>
      <c r="AE106" s="37">
        <v>0</v>
      </c>
    </row>
    <row r="107" spans="1:31" x14ac:dyDescent="0.2">
      <c r="A107" s="9" t="s">
        <v>465</v>
      </c>
      <c r="B107" s="9" t="s">
        <v>318</v>
      </c>
      <c r="C107" s="12" t="n">
        <v>0.0</v>
      </c>
      <c r="D107" s="12" t="n">
        <v>0.0</v>
      </c>
      <c r="E107" s="12" t="n">
        <v>0.0</v>
      </c>
      <c r="F107" s="12" t="n">
        <v>0.0</v>
      </c>
      <c r="G107" s="12" t="n">
        <v>0.0</v>
      </c>
      <c r="H107" s="12" t="n">
        <v>0.0</v>
      </c>
      <c r="I107" s="12" t="n">
        <v>0.0</v>
      </c>
      <c r="J107" s="12" t="n">
        <v>0.0</v>
      </c>
      <c r="K107" s="12" t="n">
        <v>0.0</v>
      </c>
      <c r="L107" s="12" t="n">
        <v>0.0</v>
      </c>
      <c r="M107" s="12" t="n">
        <v>0.0</v>
      </c>
      <c r="N107" s="12" t="n">
        <v>0.0</v>
      </c>
      <c r="O107" s="12" t="n">
        <v>0.0</v>
      </c>
      <c r="P107" s="12" t="n">
        <v>0.0</v>
      </c>
      <c r="Q107" s="12" t="n">
        <v>0.0</v>
      </c>
      <c r="R107" s="12" t="n">
        <v>0.0</v>
      </c>
      <c r="S107" s="12" t="n">
        <v>0.0</v>
      </c>
      <c r="T107" s="12" t="n">
        <v>0.0</v>
      </c>
      <c r="U107" s="12" t="n">
        <v>0.0</v>
      </c>
      <c r="V107" s="12" t="n">
        <v>0.0</v>
      </c>
      <c r="W107" s="12" t="n">
        <v>0.0</v>
      </c>
      <c r="X107" s="12" t="n">
        <v>0.0</v>
      </c>
      <c r="Y107" s="12" t="n">
        <v>1.0</v>
      </c>
      <c r="Z107" s="12" t="n">
        <v>0.0</v>
      </c>
      <c r="AA107" s="12" t="n">
        <v>0.0</v>
      </c>
      <c r="AB107" s="12" t="n">
        <v>0.0</v>
      </c>
      <c r="AC107" s="12" t="n">
        <v>0.0</v>
      </c>
      <c r="AD107" s="10" t="n">
        <f t="shared" si="1"/>
        <v>1.0</v>
      </c>
      <c r="AE107" s="37">
        <v>0</v>
      </c>
    </row>
    <row r="108" spans="1:31" x14ac:dyDescent="0.2">
      <c r="A108" s="9" t="s">
        <v>466</v>
      </c>
      <c r="B108" s="9" t="s">
        <v>319</v>
      </c>
      <c r="C108" s="12" t="n">
        <v>0.0</v>
      </c>
      <c r="D108" s="12" t="n">
        <v>2.0</v>
      </c>
      <c r="E108" s="12" t="n">
        <v>0.0</v>
      </c>
      <c r="F108" s="12" t="n">
        <v>0.0</v>
      </c>
      <c r="G108" s="12" t="n">
        <v>6.0</v>
      </c>
      <c r="H108" s="12" t="n">
        <v>43.0</v>
      </c>
      <c r="I108" s="12" t="n">
        <v>0.0</v>
      </c>
      <c r="J108" s="12" t="n">
        <v>0.0</v>
      </c>
      <c r="K108" s="12" t="n">
        <v>0.0</v>
      </c>
      <c r="L108" s="12" t="n">
        <v>0.0</v>
      </c>
      <c r="M108" s="12" t="n">
        <v>0.0</v>
      </c>
      <c r="N108" s="12" t="n">
        <v>64.0</v>
      </c>
      <c r="O108" s="12" t="n">
        <v>0.0</v>
      </c>
      <c r="P108" s="12" t="n">
        <v>0.0</v>
      </c>
      <c r="Q108" s="12" t="n">
        <v>0.0</v>
      </c>
      <c r="R108" s="12" t="n">
        <v>3.0</v>
      </c>
      <c r="S108" s="12" t="n">
        <v>0.0</v>
      </c>
      <c r="T108" s="12" t="n">
        <v>0.0</v>
      </c>
      <c r="U108" s="12" t="n">
        <v>0.0</v>
      </c>
      <c r="V108" s="12" t="n">
        <v>0.0</v>
      </c>
      <c r="W108" s="12" t="n">
        <v>0.0</v>
      </c>
      <c r="X108" s="12" t="n">
        <v>0.0</v>
      </c>
      <c r="Y108" s="12" t="n">
        <v>0.0</v>
      </c>
      <c r="Z108" s="12" t="n">
        <v>0.0</v>
      </c>
      <c r="AA108" s="12" t="n">
        <v>1.0</v>
      </c>
      <c r="AB108" s="12" t="n">
        <v>1.0</v>
      </c>
      <c r="AC108" s="12" t="n">
        <v>0.0</v>
      </c>
      <c r="AD108" s="10" t="n">
        <f t="shared" si="1"/>
        <v>120.0</v>
      </c>
      <c r="AE108" s="37">
        <v>0</v>
      </c>
    </row>
    <row r="109" spans="1:31" x14ac:dyDescent="0.2">
      <c r="A109" s="9" t="s">
        <v>466</v>
      </c>
      <c r="B109" s="9" t="s">
        <v>318</v>
      </c>
      <c r="C109" s="12" t="n">
        <v>80.0</v>
      </c>
      <c r="D109" s="12" t="n">
        <v>0.0</v>
      </c>
      <c r="E109" s="12" t="n">
        <v>0.0</v>
      </c>
      <c r="F109" s="12" t="n">
        <v>0.0</v>
      </c>
      <c r="G109" s="12" t="n">
        <v>222.0</v>
      </c>
      <c r="H109" s="12" t="n">
        <v>334.0</v>
      </c>
      <c r="I109" s="12" t="n">
        <v>0.0</v>
      </c>
      <c r="J109" s="12" t="n">
        <v>0.0</v>
      </c>
      <c r="K109" s="12" t="n">
        <v>0.0</v>
      </c>
      <c r="L109" s="12" t="n">
        <v>0.0</v>
      </c>
      <c r="M109" s="12" t="n">
        <v>0.0</v>
      </c>
      <c r="N109" s="12" t="n">
        <v>100.0</v>
      </c>
      <c r="O109" s="12" t="n">
        <v>0.0</v>
      </c>
      <c r="P109" s="12" t="n">
        <v>0.0</v>
      </c>
      <c r="Q109" s="12" t="n">
        <v>0.0</v>
      </c>
      <c r="R109" s="12" t="n">
        <v>0.0</v>
      </c>
      <c r="S109" s="12" t="n">
        <v>0.0</v>
      </c>
      <c r="T109" s="12" t="n">
        <v>0.0</v>
      </c>
      <c r="U109" s="12" t="n">
        <v>0.0</v>
      </c>
      <c r="V109" s="12" t="n">
        <v>0.0</v>
      </c>
      <c r="W109" s="12" t="n">
        <v>0.0</v>
      </c>
      <c r="X109" s="12" t="n">
        <v>0.0</v>
      </c>
      <c r="Y109" s="12" t="n">
        <v>0.0</v>
      </c>
      <c r="Z109" s="12" t="n">
        <v>0.0</v>
      </c>
      <c r="AA109" s="12" t="n">
        <v>0.0</v>
      </c>
      <c r="AB109" s="12" t="n">
        <v>8.0</v>
      </c>
      <c r="AC109" s="12" t="n">
        <v>0.0</v>
      </c>
      <c r="AD109" s="10" t="n">
        <f t="shared" si="1"/>
        <v>744.0</v>
      </c>
      <c r="AE109" s="37">
        <v>0</v>
      </c>
    </row>
    <row r="110" spans="1:31" x14ac:dyDescent="0.2">
      <c r="A110" s="9" t="s">
        <v>467</v>
      </c>
      <c r="B110" s="9" t="s">
        <v>319</v>
      </c>
      <c r="C110" s="12" t="n">
        <v>4.0</v>
      </c>
      <c r="D110" s="12" t="n">
        <v>0.0</v>
      </c>
      <c r="E110" s="12" t="n">
        <v>0.0</v>
      </c>
      <c r="F110" s="12" t="n">
        <v>0.0</v>
      </c>
      <c r="G110" s="12" t="n">
        <v>0.0</v>
      </c>
      <c r="H110" s="12" t="n">
        <v>3.0</v>
      </c>
      <c r="I110" s="12" t="n">
        <v>0.0</v>
      </c>
      <c r="J110" s="12" t="n">
        <v>0.0</v>
      </c>
      <c r="K110" s="12" t="n">
        <v>0.0</v>
      </c>
      <c r="L110" s="12" t="n">
        <v>0.0</v>
      </c>
      <c r="M110" s="12" t="n">
        <v>0.0</v>
      </c>
      <c r="N110" s="12" t="n">
        <v>27.0</v>
      </c>
      <c r="O110" s="12" t="n">
        <v>0.0</v>
      </c>
      <c r="P110" s="12" t="n">
        <v>0.0</v>
      </c>
      <c r="Q110" s="12" t="n">
        <v>0.0</v>
      </c>
      <c r="R110" s="12" t="n">
        <v>0.0</v>
      </c>
      <c r="S110" s="12" t="n">
        <v>0.0</v>
      </c>
      <c r="T110" s="12" t="n">
        <v>0.0</v>
      </c>
      <c r="U110" s="12" t="n">
        <v>0.0</v>
      </c>
      <c r="V110" s="12" t="n">
        <v>0.0</v>
      </c>
      <c r="W110" s="12" t="n">
        <v>0.0</v>
      </c>
      <c r="X110" s="12" t="n">
        <v>0.0</v>
      </c>
      <c r="Y110" s="12" t="n">
        <v>0.0</v>
      </c>
      <c r="Z110" s="12" t="n">
        <v>0.0</v>
      </c>
      <c r="AA110" s="12" t="n">
        <v>0.0</v>
      </c>
      <c r="AB110" s="12" t="n">
        <v>0.0</v>
      </c>
      <c r="AC110" s="12" t="n">
        <v>0.0</v>
      </c>
      <c r="AD110" s="10" t="n">
        <f t="shared" si="1"/>
        <v>34.0</v>
      </c>
      <c r="AE110" s="37">
        <v>0</v>
      </c>
    </row>
    <row r="111" spans="1:31" x14ac:dyDescent="0.2">
      <c r="A111" s="9" t="s">
        <v>467</v>
      </c>
      <c r="B111" s="9" t="s">
        <v>318</v>
      </c>
      <c r="C111" s="12" t="n">
        <v>0.0</v>
      </c>
      <c r="D111" s="12" t="n">
        <v>0.0</v>
      </c>
      <c r="E111" s="12" t="n">
        <v>0.0</v>
      </c>
      <c r="F111" s="12" t="n">
        <v>0.0</v>
      </c>
      <c r="G111" s="12" t="n">
        <v>0.0</v>
      </c>
      <c r="H111" s="12" t="n">
        <v>0.0</v>
      </c>
      <c r="I111" s="12" t="n">
        <v>0.0</v>
      </c>
      <c r="J111" s="12" t="n">
        <v>0.0</v>
      </c>
      <c r="K111" s="12" t="n">
        <v>0.0</v>
      </c>
      <c r="L111" s="12" t="n">
        <v>0.0</v>
      </c>
      <c r="M111" s="12" t="n">
        <v>0.0</v>
      </c>
      <c r="N111" s="12" t="n">
        <v>0.0</v>
      </c>
      <c r="O111" s="12" t="n">
        <v>0.0</v>
      </c>
      <c r="P111" s="12" t="n">
        <v>0.0</v>
      </c>
      <c r="Q111" s="12" t="n">
        <v>0.0</v>
      </c>
      <c r="R111" s="12" t="n">
        <v>0.0</v>
      </c>
      <c r="S111" s="12" t="n">
        <v>0.0</v>
      </c>
      <c r="T111" s="12" t="n">
        <v>0.0</v>
      </c>
      <c r="U111" s="12" t="n">
        <v>0.0</v>
      </c>
      <c r="V111" s="12" t="n">
        <v>0.0</v>
      </c>
      <c r="W111" s="12" t="n">
        <v>0.0</v>
      </c>
      <c r="X111" s="12" t="n">
        <v>0.0</v>
      </c>
      <c r="Y111" s="12" t="n">
        <v>0.0</v>
      </c>
      <c r="Z111" s="12" t="n">
        <v>0.0</v>
      </c>
      <c r="AA111" s="12" t="n">
        <v>0.0</v>
      </c>
      <c r="AB111" s="12" t="n">
        <v>0.0</v>
      </c>
      <c r="AC111" s="12" t="n">
        <v>0.0</v>
      </c>
      <c r="AD111" s="10" t="n">
        <f t="shared" si="1"/>
        <v>0.0</v>
      </c>
      <c r="AE111" s="37">
        <v>0</v>
      </c>
    </row>
    <row r="112" spans="1:31" x14ac:dyDescent="0.2">
      <c r="A112" s="9" t="s">
        <v>468</v>
      </c>
      <c r="B112" s="9" t="s">
        <v>319</v>
      </c>
      <c r="C112" s="12" t="n">
        <v>0.0</v>
      </c>
      <c r="D112" s="12" t="n">
        <v>0.0</v>
      </c>
      <c r="E112" s="12" t="n">
        <v>0.0</v>
      </c>
      <c r="F112" s="12" t="n">
        <v>0.0</v>
      </c>
      <c r="G112" s="12" t="n">
        <v>0.0</v>
      </c>
      <c r="H112" s="12" t="n">
        <v>0.0</v>
      </c>
      <c r="I112" s="12" t="n">
        <v>0.0</v>
      </c>
      <c r="J112" s="12" t="n">
        <v>0.0</v>
      </c>
      <c r="K112" s="12" t="n">
        <v>0.0</v>
      </c>
      <c r="L112" s="12" t="n">
        <v>0.0</v>
      </c>
      <c r="M112" s="12" t="n">
        <v>0.0</v>
      </c>
      <c r="N112" s="12" t="n">
        <v>0.0</v>
      </c>
      <c r="O112" s="12" t="n">
        <v>0.0</v>
      </c>
      <c r="P112" s="12" t="n">
        <v>0.0</v>
      </c>
      <c r="Q112" s="12" t="n">
        <v>0.0</v>
      </c>
      <c r="R112" s="12" t="n">
        <v>0.0</v>
      </c>
      <c r="S112" s="12" t="n">
        <v>0.0</v>
      </c>
      <c r="T112" s="12" t="n">
        <v>0.0</v>
      </c>
      <c r="U112" s="12" t="n">
        <v>0.0</v>
      </c>
      <c r="V112" s="12" t="n">
        <v>0.0</v>
      </c>
      <c r="W112" s="12" t="n">
        <v>0.0</v>
      </c>
      <c r="X112" s="12" t="n">
        <v>0.0</v>
      </c>
      <c r="Y112" s="12" t="n">
        <v>0.0</v>
      </c>
      <c r="Z112" s="12" t="n">
        <v>0.0</v>
      </c>
      <c r="AA112" s="12" t="n">
        <v>0.0</v>
      </c>
      <c r="AB112" s="12" t="n">
        <v>0.0</v>
      </c>
      <c r="AC112" s="12" t="n">
        <v>0.0</v>
      </c>
      <c r="AD112" s="10" t="n">
        <f t="shared" si="1"/>
        <v>0.0</v>
      </c>
      <c r="AE112" s="37">
        <v>0</v>
      </c>
    </row>
    <row r="113" spans="1:31" x14ac:dyDescent="0.2">
      <c r="A113" s="9" t="s">
        <v>468</v>
      </c>
      <c r="B113" s="9" t="s">
        <v>318</v>
      </c>
      <c r="C113" s="12" t="n">
        <v>0.0</v>
      </c>
      <c r="D113" s="12" t="n">
        <v>0.0</v>
      </c>
      <c r="E113" s="12" t="n">
        <v>0.0</v>
      </c>
      <c r="F113" s="12" t="n">
        <v>0.0</v>
      </c>
      <c r="G113" s="12" t="n">
        <v>0.0</v>
      </c>
      <c r="H113" s="12" t="n">
        <v>0.0</v>
      </c>
      <c r="I113" s="12" t="n">
        <v>0.0</v>
      </c>
      <c r="J113" s="12" t="n">
        <v>0.0</v>
      </c>
      <c r="K113" s="12" t="n">
        <v>0.0</v>
      </c>
      <c r="L113" s="12" t="n">
        <v>0.0</v>
      </c>
      <c r="M113" s="12" t="n">
        <v>0.0</v>
      </c>
      <c r="N113" s="12" t="n">
        <v>0.0</v>
      </c>
      <c r="O113" s="12" t="n">
        <v>0.0</v>
      </c>
      <c r="P113" s="12" t="n">
        <v>0.0</v>
      </c>
      <c r="Q113" s="12" t="n">
        <v>0.0</v>
      </c>
      <c r="R113" s="12" t="n">
        <v>0.0</v>
      </c>
      <c r="S113" s="12" t="n">
        <v>0.0</v>
      </c>
      <c r="T113" s="12" t="n">
        <v>0.0</v>
      </c>
      <c r="U113" s="12" t="n">
        <v>0.0</v>
      </c>
      <c r="V113" s="12" t="n">
        <v>0.0</v>
      </c>
      <c r="W113" s="12" t="n">
        <v>0.0</v>
      </c>
      <c r="X113" s="12" t="n">
        <v>0.0</v>
      </c>
      <c r="Y113" s="12" t="n">
        <v>0.0</v>
      </c>
      <c r="Z113" s="12" t="n">
        <v>0.0</v>
      </c>
      <c r="AA113" s="12" t="n">
        <v>0.0</v>
      </c>
      <c r="AB113" s="12" t="n">
        <v>0.0</v>
      </c>
      <c r="AC113" s="12" t="n">
        <v>0.0</v>
      </c>
      <c r="AD113" s="10" t="n">
        <f t="shared" si="1"/>
        <v>0.0</v>
      </c>
      <c r="AE113" s="37">
        <v>0</v>
      </c>
    </row>
    <row r="114" spans="1:31" x14ac:dyDescent="0.2">
      <c r="A114" s="9" t="s">
        <v>469</v>
      </c>
      <c r="B114" s="9" t="s">
        <v>319</v>
      </c>
      <c r="C114" s="12" t="n">
        <v>0.0</v>
      </c>
      <c r="D114" s="12" t="n">
        <v>0.0</v>
      </c>
      <c r="E114" s="12" t="n">
        <v>0.0</v>
      </c>
      <c r="F114" s="12" t="n">
        <v>0.0</v>
      </c>
      <c r="G114" s="12" t="n">
        <v>0.0</v>
      </c>
      <c r="H114" s="12" t="n">
        <v>0.0</v>
      </c>
      <c r="I114" s="12" t="n">
        <v>0.0</v>
      </c>
      <c r="J114" s="12" t="n">
        <v>0.0</v>
      </c>
      <c r="K114" s="12" t="n">
        <v>0.0</v>
      </c>
      <c r="L114" s="12" t="n">
        <v>0.0</v>
      </c>
      <c r="M114" s="12" t="n">
        <v>0.0</v>
      </c>
      <c r="N114" s="12" t="n">
        <v>0.0</v>
      </c>
      <c r="O114" s="12" t="n">
        <v>0.0</v>
      </c>
      <c r="P114" s="12" t="n">
        <v>0.0</v>
      </c>
      <c r="Q114" s="12" t="n">
        <v>0.0</v>
      </c>
      <c r="R114" s="12" t="n">
        <v>0.0</v>
      </c>
      <c r="S114" s="12" t="n">
        <v>0.0</v>
      </c>
      <c r="T114" s="12" t="n">
        <v>0.0</v>
      </c>
      <c r="U114" s="12" t="n">
        <v>0.0</v>
      </c>
      <c r="V114" s="12" t="n">
        <v>0.0</v>
      </c>
      <c r="W114" s="12" t="n">
        <v>0.0</v>
      </c>
      <c r="X114" s="12" t="n">
        <v>0.0</v>
      </c>
      <c r="Y114" s="12" t="n">
        <v>0.0</v>
      </c>
      <c r="Z114" s="12" t="n">
        <v>0.0</v>
      </c>
      <c r="AA114" s="12" t="n">
        <v>0.0</v>
      </c>
      <c r="AB114" s="12" t="n">
        <v>0.0</v>
      </c>
      <c r="AC114" s="12" t="n">
        <v>0.0</v>
      </c>
      <c r="AD114" s="10" t="n">
        <f t="shared" si="1"/>
        <v>0.0</v>
      </c>
      <c r="AE114" s="37">
        <v>0</v>
      </c>
    </row>
    <row r="115" spans="1:31" x14ac:dyDescent="0.2">
      <c r="A115" s="9" t="s">
        <v>469</v>
      </c>
      <c r="B115" s="9" t="s">
        <v>318</v>
      </c>
      <c r="C115" s="12" t="n">
        <v>0.0</v>
      </c>
      <c r="D115" s="12" t="n">
        <v>0.0</v>
      </c>
      <c r="E115" s="12" t="n">
        <v>0.0</v>
      </c>
      <c r="F115" s="12" t="n">
        <v>0.0</v>
      </c>
      <c r="G115" s="12" t="n">
        <v>0.0</v>
      </c>
      <c r="H115" s="12" t="n">
        <v>0.0</v>
      </c>
      <c r="I115" s="12" t="n">
        <v>0.0</v>
      </c>
      <c r="J115" s="12" t="n">
        <v>0.0</v>
      </c>
      <c r="K115" s="12" t="n">
        <v>0.0</v>
      </c>
      <c r="L115" s="12" t="n">
        <v>0.0</v>
      </c>
      <c r="M115" s="12" t="n">
        <v>0.0</v>
      </c>
      <c r="N115" s="12" t="n">
        <v>0.0</v>
      </c>
      <c r="O115" s="12" t="n">
        <v>0.0</v>
      </c>
      <c r="P115" s="12" t="n">
        <v>0.0</v>
      </c>
      <c r="Q115" s="12" t="n">
        <v>0.0</v>
      </c>
      <c r="R115" s="12" t="n">
        <v>0.0</v>
      </c>
      <c r="S115" s="12" t="n">
        <v>0.0</v>
      </c>
      <c r="T115" s="12" t="n">
        <v>0.0</v>
      </c>
      <c r="U115" s="12" t="n">
        <v>0.0</v>
      </c>
      <c r="V115" s="12" t="n">
        <v>0.0</v>
      </c>
      <c r="W115" s="12" t="n">
        <v>0.0</v>
      </c>
      <c r="X115" s="12" t="n">
        <v>0.0</v>
      </c>
      <c r="Y115" s="12" t="n">
        <v>0.0</v>
      </c>
      <c r="Z115" s="12" t="n">
        <v>0.0</v>
      </c>
      <c r="AA115" s="12" t="n">
        <v>0.0</v>
      </c>
      <c r="AB115" s="12" t="n">
        <v>0.0</v>
      </c>
      <c r="AC115" s="12" t="n">
        <v>0.0</v>
      </c>
      <c r="AD115" s="10" t="n">
        <f t="shared" si="1"/>
        <v>0.0</v>
      </c>
      <c r="AE115" s="37">
        <v>0</v>
      </c>
    </row>
    <row r="116" spans="1:31" x14ac:dyDescent="0.2">
      <c r="A116" s="9" t="s">
        <v>470</v>
      </c>
      <c r="B116" s="9" t="s">
        <v>319</v>
      </c>
      <c r="C116" s="12" t="n">
        <v>0.0</v>
      </c>
      <c r="D116" s="12" t="n">
        <v>0.0</v>
      </c>
      <c r="E116" s="12" t="n">
        <v>0.0</v>
      </c>
      <c r="F116" s="12" t="n">
        <v>0.0</v>
      </c>
      <c r="G116" s="12" t="n">
        <v>0.0</v>
      </c>
      <c r="H116" s="12" t="n">
        <v>0.0</v>
      </c>
      <c r="I116" s="12" t="n">
        <v>0.0</v>
      </c>
      <c r="J116" s="12" t="n">
        <v>0.0</v>
      </c>
      <c r="K116" s="12" t="n">
        <v>0.0</v>
      </c>
      <c r="L116" s="12" t="n">
        <v>0.0</v>
      </c>
      <c r="M116" s="12" t="n">
        <v>0.0</v>
      </c>
      <c r="N116" s="12" t="n">
        <v>0.0</v>
      </c>
      <c r="O116" s="12" t="n">
        <v>0.0</v>
      </c>
      <c r="P116" s="12" t="n">
        <v>0.0</v>
      </c>
      <c r="Q116" s="12" t="n">
        <v>0.0</v>
      </c>
      <c r="R116" s="12" t="n">
        <v>0.0</v>
      </c>
      <c r="S116" s="12" t="n">
        <v>0.0</v>
      </c>
      <c r="T116" s="12" t="n">
        <v>0.0</v>
      </c>
      <c r="U116" s="12" t="n">
        <v>0.0</v>
      </c>
      <c r="V116" s="12" t="n">
        <v>0.0</v>
      </c>
      <c r="W116" s="12" t="n">
        <v>0.0</v>
      </c>
      <c r="X116" s="12" t="n">
        <v>0.0</v>
      </c>
      <c r="Y116" s="12" t="n">
        <v>0.0</v>
      </c>
      <c r="Z116" s="12" t="n">
        <v>0.0</v>
      </c>
      <c r="AA116" s="12" t="n">
        <v>0.0</v>
      </c>
      <c r="AB116" s="12" t="n">
        <v>0.0</v>
      </c>
      <c r="AC116" s="12" t="n">
        <v>0.0</v>
      </c>
      <c r="AD116" s="10" t="n">
        <f t="shared" si="1"/>
        <v>0.0</v>
      </c>
      <c r="AE116" s="37">
        <v>0</v>
      </c>
    </row>
    <row r="117" spans="1:31" x14ac:dyDescent="0.2">
      <c r="A117" s="9" t="s">
        <v>470</v>
      </c>
      <c r="B117" s="9" t="s">
        <v>318</v>
      </c>
      <c r="C117" s="12" t="n">
        <v>0.0</v>
      </c>
      <c r="D117" s="12" t="n">
        <v>0.0</v>
      </c>
      <c r="E117" s="12" t="n">
        <v>0.0</v>
      </c>
      <c r="F117" s="12" t="n">
        <v>0.0</v>
      </c>
      <c r="G117" s="12" t="n">
        <v>0.0</v>
      </c>
      <c r="H117" s="12" t="n">
        <v>0.0</v>
      </c>
      <c r="I117" s="12" t="n">
        <v>0.0</v>
      </c>
      <c r="J117" s="12" t="n">
        <v>0.0</v>
      </c>
      <c r="K117" s="12" t="n">
        <v>0.0</v>
      </c>
      <c r="L117" s="12" t="n">
        <v>0.0</v>
      </c>
      <c r="M117" s="12" t="n">
        <v>0.0</v>
      </c>
      <c r="N117" s="12" t="n">
        <v>0.0</v>
      </c>
      <c r="O117" s="12" t="n">
        <v>0.0</v>
      </c>
      <c r="P117" s="12" t="n">
        <v>0.0</v>
      </c>
      <c r="Q117" s="12" t="n">
        <v>0.0</v>
      </c>
      <c r="R117" s="12" t="n">
        <v>0.0</v>
      </c>
      <c r="S117" s="12" t="n">
        <v>0.0</v>
      </c>
      <c r="T117" s="12" t="n">
        <v>0.0</v>
      </c>
      <c r="U117" s="12" t="n">
        <v>0.0</v>
      </c>
      <c r="V117" s="12" t="n">
        <v>0.0</v>
      </c>
      <c r="W117" s="12" t="n">
        <v>0.0</v>
      </c>
      <c r="X117" s="12" t="n">
        <v>0.0</v>
      </c>
      <c r="Y117" s="12" t="n">
        <v>0.0</v>
      </c>
      <c r="Z117" s="12" t="n">
        <v>0.0</v>
      </c>
      <c r="AA117" s="12" t="n">
        <v>0.0</v>
      </c>
      <c r="AB117" s="12" t="n">
        <v>0.0</v>
      </c>
      <c r="AC117" s="12" t="n">
        <v>0.0</v>
      </c>
      <c r="AD117" s="10" t="n">
        <f t="shared" si="1"/>
        <v>0.0</v>
      </c>
      <c r="AE117" s="37">
        <v>0</v>
      </c>
    </row>
    <row r="118" spans="1:31" x14ac:dyDescent="0.2">
      <c r="A118" s="9" t="s">
        <v>471</v>
      </c>
      <c r="B118" s="9" t="s">
        <v>319</v>
      </c>
      <c r="C118" s="12" t="n">
        <v>0.0</v>
      </c>
      <c r="D118" s="12" t="n">
        <v>0.0</v>
      </c>
      <c r="E118" s="12" t="n">
        <v>0.0</v>
      </c>
      <c r="F118" s="12" t="n">
        <v>0.0</v>
      </c>
      <c r="G118" s="12" t="n">
        <v>0.0</v>
      </c>
      <c r="H118" s="12" t="n">
        <v>0.0</v>
      </c>
      <c r="I118" s="12" t="n">
        <v>0.0</v>
      </c>
      <c r="J118" s="12" t="n">
        <v>0.0</v>
      </c>
      <c r="K118" s="12" t="n">
        <v>0.0</v>
      </c>
      <c r="L118" s="12" t="n">
        <v>0.0</v>
      </c>
      <c r="M118" s="12" t="n">
        <v>0.0</v>
      </c>
      <c r="N118" s="12" t="n">
        <v>0.0</v>
      </c>
      <c r="O118" s="12" t="n">
        <v>0.0</v>
      </c>
      <c r="P118" s="12" t="n">
        <v>0.0</v>
      </c>
      <c r="Q118" s="12" t="n">
        <v>0.0</v>
      </c>
      <c r="R118" s="12" t="n">
        <v>0.0</v>
      </c>
      <c r="S118" s="12" t="n">
        <v>0.0</v>
      </c>
      <c r="T118" s="12" t="n">
        <v>0.0</v>
      </c>
      <c r="U118" s="12" t="n">
        <v>0.0</v>
      </c>
      <c r="V118" s="12" t="n">
        <v>0.0</v>
      </c>
      <c r="W118" s="12" t="n">
        <v>0.0</v>
      </c>
      <c r="X118" s="12" t="n">
        <v>0.0</v>
      </c>
      <c r="Y118" s="12" t="n">
        <v>0.0</v>
      </c>
      <c r="Z118" s="12" t="n">
        <v>0.0</v>
      </c>
      <c r="AA118" s="12" t="n">
        <v>0.0</v>
      </c>
      <c r="AB118" s="12" t="n">
        <v>0.0</v>
      </c>
      <c r="AC118" s="12" t="n">
        <v>0.0</v>
      </c>
      <c r="AD118" s="10" t="n">
        <f t="shared" si="1"/>
        <v>0.0</v>
      </c>
      <c r="AE118" s="37">
        <v>0</v>
      </c>
    </row>
    <row r="119" spans="1:31" x14ac:dyDescent="0.2">
      <c r="A119" s="9" t="s">
        <v>471</v>
      </c>
      <c r="B119" s="9" t="s">
        <v>318</v>
      </c>
      <c r="C119" s="12" t="n">
        <v>0.0</v>
      </c>
      <c r="D119" s="12" t="n">
        <v>0.0</v>
      </c>
      <c r="E119" s="12" t="n">
        <v>0.0</v>
      </c>
      <c r="F119" s="12" t="n">
        <v>0.0</v>
      </c>
      <c r="G119" s="12" t="n">
        <v>0.0</v>
      </c>
      <c r="H119" s="12" t="n">
        <v>0.0</v>
      </c>
      <c r="I119" s="12" t="n">
        <v>0.0</v>
      </c>
      <c r="J119" s="12" t="n">
        <v>0.0</v>
      </c>
      <c r="K119" s="12" t="n">
        <v>0.0</v>
      </c>
      <c r="L119" s="12" t="n">
        <v>0.0</v>
      </c>
      <c r="M119" s="12" t="n">
        <v>0.0</v>
      </c>
      <c r="N119" s="12" t="n">
        <v>0.0</v>
      </c>
      <c r="O119" s="12" t="n">
        <v>0.0</v>
      </c>
      <c r="P119" s="12" t="n">
        <v>0.0</v>
      </c>
      <c r="Q119" s="12" t="n">
        <v>0.0</v>
      </c>
      <c r="R119" s="12" t="n">
        <v>0.0</v>
      </c>
      <c r="S119" s="12" t="n">
        <v>0.0</v>
      </c>
      <c r="T119" s="12" t="n">
        <v>0.0</v>
      </c>
      <c r="U119" s="12" t="n">
        <v>0.0</v>
      </c>
      <c r="V119" s="12" t="n">
        <v>0.0</v>
      </c>
      <c r="W119" s="12" t="n">
        <v>0.0</v>
      </c>
      <c r="X119" s="12" t="n">
        <v>0.0</v>
      </c>
      <c r="Y119" s="12" t="n">
        <v>0.0</v>
      </c>
      <c r="Z119" s="12" t="n">
        <v>0.0</v>
      </c>
      <c r="AA119" s="12" t="n">
        <v>0.0</v>
      </c>
      <c r="AB119" s="12" t="n">
        <v>0.0</v>
      </c>
      <c r="AC119" s="12" t="n">
        <v>0.0</v>
      </c>
      <c r="AD119" s="10" t="n">
        <f t="shared" si="1"/>
        <v>0.0</v>
      </c>
      <c r="AE119" s="37">
        <v>0</v>
      </c>
    </row>
    <row r="120" spans="1:31" x14ac:dyDescent="0.2">
      <c r="A120" s="9" t="s">
        <v>472</v>
      </c>
      <c r="B120" s="9" t="s">
        <v>319</v>
      </c>
      <c r="C120" s="12" t="n">
        <v>4.0</v>
      </c>
      <c r="D120" s="12" t="n">
        <v>1.0</v>
      </c>
      <c r="E120" s="12" t="n">
        <v>0.0</v>
      </c>
      <c r="F120" s="12" t="n">
        <v>1.0</v>
      </c>
      <c r="G120" s="12" t="n">
        <v>0.0</v>
      </c>
      <c r="H120" s="12" t="n">
        <v>7.0</v>
      </c>
      <c r="I120" s="12" t="n">
        <v>0.0</v>
      </c>
      <c r="J120" s="12" t="n">
        <v>0.0</v>
      </c>
      <c r="K120" s="12" t="n">
        <v>0.0</v>
      </c>
      <c r="L120" s="12" t="n">
        <v>0.0</v>
      </c>
      <c r="M120" s="12" t="n">
        <v>0.0</v>
      </c>
      <c r="N120" s="12" t="n">
        <v>0.0</v>
      </c>
      <c r="O120" s="12" t="n">
        <v>0.0</v>
      </c>
      <c r="P120" s="12" t="n">
        <v>0.0</v>
      </c>
      <c r="Q120" s="12" t="n">
        <v>2.0</v>
      </c>
      <c r="R120" s="12" t="n">
        <v>0.0</v>
      </c>
      <c r="S120" s="12" t="n">
        <v>0.0</v>
      </c>
      <c r="T120" s="12" t="n">
        <v>0.0</v>
      </c>
      <c r="U120" s="12" t="n">
        <v>0.0</v>
      </c>
      <c r="V120" s="12" t="n">
        <v>0.0</v>
      </c>
      <c r="W120" s="12" t="n">
        <v>0.0</v>
      </c>
      <c r="X120" s="12" t="n">
        <v>0.0</v>
      </c>
      <c r="Y120" s="12" t="n">
        <v>0.0</v>
      </c>
      <c r="Z120" s="12" t="n">
        <v>0.0</v>
      </c>
      <c r="AA120" s="12" t="n">
        <v>0.0</v>
      </c>
      <c r="AB120" s="12" t="n">
        <v>0.0</v>
      </c>
      <c r="AC120" s="12" t="n">
        <v>0.0</v>
      </c>
      <c r="AD120" s="10" t="n">
        <f t="shared" si="1"/>
        <v>15.0</v>
      </c>
      <c r="AE120" s="37">
        <v>0</v>
      </c>
    </row>
    <row r="121" spans="1:31" x14ac:dyDescent="0.2">
      <c r="A121" s="9" t="s">
        <v>472</v>
      </c>
      <c r="B121" s="9" t="s">
        <v>318</v>
      </c>
      <c r="C121" s="12" t="n">
        <v>0.0</v>
      </c>
      <c r="D121" s="12" t="n">
        <v>0.0</v>
      </c>
      <c r="E121" s="12" t="n">
        <v>0.0</v>
      </c>
      <c r="F121" s="12" t="n">
        <v>0.0</v>
      </c>
      <c r="G121" s="12" t="n">
        <v>0.0</v>
      </c>
      <c r="H121" s="12" t="n">
        <v>0.0</v>
      </c>
      <c r="I121" s="12" t="n">
        <v>0.0</v>
      </c>
      <c r="J121" s="12" t="n">
        <v>0.0</v>
      </c>
      <c r="K121" s="12" t="n">
        <v>0.0</v>
      </c>
      <c r="L121" s="12" t="n">
        <v>0.0</v>
      </c>
      <c r="M121" s="12" t="n">
        <v>0.0</v>
      </c>
      <c r="N121" s="12" t="n">
        <v>0.0</v>
      </c>
      <c r="O121" s="12" t="n">
        <v>0.0</v>
      </c>
      <c r="P121" s="12" t="n">
        <v>0.0</v>
      </c>
      <c r="Q121" s="12" t="n">
        <v>0.0</v>
      </c>
      <c r="R121" s="12" t="n">
        <v>0.0</v>
      </c>
      <c r="S121" s="12" t="n">
        <v>0.0</v>
      </c>
      <c r="T121" s="12" t="n">
        <v>0.0</v>
      </c>
      <c r="U121" s="12" t="n">
        <v>0.0</v>
      </c>
      <c r="V121" s="12" t="n">
        <v>0.0</v>
      </c>
      <c r="W121" s="12" t="n">
        <v>0.0</v>
      </c>
      <c r="X121" s="12" t="n">
        <v>0.0</v>
      </c>
      <c r="Y121" s="12" t="n">
        <v>0.0</v>
      </c>
      <c r="Z121" s="12" t="n">
        <v>0.0</v>
      </c>
      <c r="AA121" s="12" t="n">
        <v>0.0</v>
      </c>
      <c r="AB121" s="12" t="n">
        <v>0.0</v>
      </c>
      <c r="AC121" s="12" t="n">
        <v>0.0</v>
      </c>
      <c r="AD121" s="10" t="n">
        <f t="shared" si="1"/>
        <v>0.0</v>
      </c>
      <c r="AE121" s="37">
        <v>0</v>
      </c>
    </row>
    <row r="122" spans="1:31" x14ac:dyDescent="0.2">
      <c r="A122" s="9" t="s">
        <v>473</v>
      </c>
      <c r="B122" s="9" t="s">
        <v>319</v>
      </c>
      <c r="C122" s="12" t="n">
        <v>1.0</v>
      </c>
      <c r="D122" s="12" t="n">
        <v>2.0</v>
      </c>
      <c r="E122" s="12" t="n">
        <v>0.0</v>
      </c>
      <c r="F122" s="12" t="n">
        <v>1.0</v>
      </c>
      <c r="G122" s="12" t="n">
        <v>0.0</v>
      </c>
      <c r="H122" s="12" t="n">
        <v>0.0</v>
      </c>
      <c r="I122" s="12" t="n">
        <v>0.0</v>
      </c>
      <c r="J122" s="12" t="n">
        <v>0.0</v>
      </c>
      <c r="K122" s="12" t="n">
        <v>0.0</v>
      </c>
      <c r="L122" s="12" t="n">
        <v>0.0</v>
      </c>
      <c r="M122" s="12" t="n">
        <v>2.0</v>
      </c>
      <c r="N122" s="12" t="n">
        <v>4.0</v>
      </c>
      <c r="O122" s="12" t="n">
        <v>0.0</v>
      </c>
      <c r="P122" s="12" t="n">
        <v>0.0</v>
      </c>
      <c r="Q122" s="12" t="n">
        <v>0.0</v>
      </c>
      <c r="R122" s="12" t="n">
        <v>0.0</v>
      </c>
      <c r="S122" s="12" t="n">
        <v>0.0</v>
      </c>
      <c r="T122" s="12" t="n">
        <v>0.0</v>
      </c>
      <c r="U122" s="12" t="n">
        <v>0.0</v>
      </c>
      <c r="V122" s="12" t="n">
        <v>0.0</v>
      </c>
      <c r="W122" s="12" t="n">
        <v>0.0</v>
      </c>
      <c r="X122" s="12" t="n">
        <v>0.0</v>
      </c>
      <c r="Y122" s="12" t="n">
        <v>0.0</v>
      </c>
      <c r="Z122" s="12" t="n">
        <v>0.0</v>
      </c>
      <c r="AA122" s="12" t="n">
        <v>0.0</v>
      </c>
      <c r="AB122" s="12" t="n">
        <v>0.0</v>
      </c>
      <c r="AC122" s="12" t="n">
        <v>0.0</v>
      </c>
      <c r="AD122" s="10" t="n">
        <f t="shared" si="1"/>
        <v>10.0</v>
      </c>
      <c r="AE122" s="37">
        <v>0</v>
      </c>
    </row>
    <row r="123" spans="1:31" x14ac:dyDescent="0.2">
      <c r="A123" s="9" t="s">
        <v>473</v>
      </c>
      <c r="B123" s="9" t="s">
        <v>318</v>
      </c>
      <c r="C123" s="12" t="n">
        <v>0.0</v>
      </c>
      <c r="D123" s="12" t="n">
        <v>0.0</v>
      </c>
      <c r="E123" s="12" t="n">
        <v>0.0</v>
      </c>
      <c r="F123" s="12" t="n">
        <v>0.0</v>
      </c>
      <c r="G123" s="12" t="n">
        <v>0.0</v>
      </c>
      <c r="H123" s="12" t="n">
        <v>0.0</v>
      </c>
      <c r="I123" s="12" t="n">
        <v>0.0</v>
      </c>
      <c r="J123" s="12" t="n">
        <v>0.0</v>
      </c>
      <c r="K123" s="12" t="n">
        <v>0.0</v>
      </c>
      <c r="L123" s="12" t="n">
        <v>0.0</v>
      </c>
      <c r="M123" s="12" t="n">
        <v>0.0</v>
      </c>
      <c r="N123" s="12" t="n">
        <v>0.0</v>
      </c>
      <c r="O123" s="12" t="n">
        <v>0.0</v>
      </c>
      <c r="P123" s="12" t="n">
        <v>0.0</v>
      </c>
      <c r="Q123" s="12" t="n">
        <v>0.0</v>
      </c>
      <c r="R123" s="12" t="n">
        <v>0.0</v>
      </c>
      <c r="S123" s="12" t="n">
        <v>0.0</v>
      </c>
      <c r="T123" s="12" t="n">
        <v>0.0</v>
      </c>
      <c r="U123" s="12" t="n">
        <v>0.0</v>
      </c>
      <c r="V123" s="12" t="n">
        <v>0.0</v>
      </c>
      <c r="W123" s="12" t="n">
        <v>0.0</v>
      </c>
      <c r="X123" s="12" t="n">
        <v>0.0</v>
      </c>
      <c r="Y123" s="12" t="n">
        <v>0.0</v>
      </c>
      <c r="Z123" s="12" t="n">
        <v>0.0</v>
      </c>
      <c r="AA123" s="12" t="n">
        <v>0.0</v>
      </c>
      <c r="AB123" s="12" t="n">
        <v>0.0</v>
      </c>
      <c r="AC123" s="12" t="n">
        <v>0.0</v>
      </c>
      <c r="AD123" s="10" t="n">
        <f t="shared" si="1"/>
        <v>0.0</v>
      </c>
      <c r="AE123" s="37">
        <v>0</v>
      </c>
    </row>
    <row r="124" spans="1:31" x14ac:dyDescent="0.2">
      <c r="A124" s="9" t="s">
        <v>474</v>
      </c>
      <c r="B124" s="9" t="s">
        <v>319</v>
      </c>
      <c r="C124" s="12" t="n">
        <v>0.0</v>
      </c>
      <c r="D124" s="12" t="n">
        <v>0.0</v>
      </c>
      <c r="E124" s="12" t="n">
        <v>0.0</v>
      </c>
      <c r="F124" s="12" t="n">
        <v>0.0</v>
      </c>
      <c r="G124" s="12" t="n">
        <v>0.0</v>
      </c>
      <c r="H124" s="12" t="n">
        <v>0.0</v>
      </c>
      <c r="I124" s="12" t="n">
        <v>0.0</v>
      </c>
      <c r="J124" s="12" t="n">
        <v>0.0</v>
      </c>
      <c r="K124" s="12" t="n">
        <v>0.0</v>
      </c>
      <c r="L124" s="12" t="n">
        <v>0.0</v>
      </c>
      <c r="M124" s="12" t="n">
        <v>0.0</v>
      </c>
      <c r="N124" s="12" t="n">
        <v>0.0</v>
      </c>
      <c r="O124" s="12" t="n">
        <v>0.0</v>
      </c>
      <c r="P124" s="12" t="n">
        <v>0.0</v>
      </c>
      <c r="Q124" s="12" t="n">
        <v>0.0</v>
      </c>
      <c r="R124" s="12" t="n">
        <v>0.0</v>
      </c>
      <c r="S124" s="12" t="n">
        <v>0.0</v>
      </c>
      <c r="T124" s="12" t="n">
        <v>0.0</v>
      </c>
      <c r="U124" s="12" t="n">
        <v>0.0</v>
      </c>
      <c r="V124" s="12" t="n">
        <v>0.0</v>
      </c>
      <c r="W124" s="12" t="n">
        <v>0.0</v>
      </c>
      <c r="X124" s="12" t="n">
        <v>0.0</v>
      </c>
      <c r="Y124" s="12" t="n">
        <v>0.0</v>
      </c>
      <c r="Z124" s="12" t="n">
        <v>0.0</v>
      </c>
      <c r="AA124" s="12" t="n">
        <v>0.0</v>
      </c>
      <c r="AB124" s="12" t="n">
        <v>0.0</v>
      </c>
      <c r="AC124" s="12" t="n">
        <v>0.0</v>
      </c>
      <c r="AD124" s="10" t="n">
        <f t="shared" si="1"/>
        <v>0.0</v>
      </c>
      <c r="AE124" s="37">
        <v>0</v>
      </c>
    </row>
    <row r="125" spans="1:31" x14ac:dyDescent="0.2">
      <c r="A125" s="9" t="s">
        <v>474</v>
      </c>
      <c r="B125" s="9" t="s">
        <v>318</v>
      </c>
      <c r="C125" s="12" t="n">
        <v>0.0</v>
      </c>
      <c r="D125" s="12" t="n">
        <v>0.0</v>
      </c>
      <c r="E125" s="12" t="n">
        <v>0.0</v>
      </c>
      <c r="F125" s="12" t="n">
        <v>0.0</v>
      </c>
      <c r="G125" s="12" t="n">
        <v>0.0</v>
      </c>
      <c r="H125" s="12" t="n">
        <v>0.0</v>
      </c>
      <c r="I125" s="12" t="n">
        <v>0.0</v>
      </c>
      <c r="J125" s="12" t="n">
        <v>0.0</v>
      </c>
      <c r="K125" s="12" t="n">
        <v>0.0</v>
      </c>
      <c r="L125" s="12" t="n">
        <v>0.0</v>
      </c>
      <c r="M125" s="12" t="n">
        <v>0.0</v>
      </c>
      <c r="N125" s="12" t="n">
        <v>0.0</v>
      </c>
      <c r="O125" s="12" t="n">
        <v>0.0</v>
      </c>
      <c r="P125" s="12" t="n">
        <v>0.0</v>
      </c>
      <c r="Q125" s="12" t="n">
        <v>0.0</v>
      </c>
      <c r="R125" s="12" t="n">
        <v>0.0</v>
      </c>
      <c r="S125" s="12" t="n">
        <v>0.0</v>
      </c>
      <c r="T125" s="12" t="n">
        <v>0.0</v>
      </c>
      <c r="U125" s="12" t="n">
        <v>0.0</v>
      </c>
      <c r="V125" s="12" t="n">
        <v>0.0</v>
      </c>
      <c r="W125" s="12" t="n">
        <v>0.0</v>
      </c>
      <c r="X125" s="12" t="n">
        <v>0.0</v>
      </c>
      <c r="Y125" s="12" t="n">
        <v>0.0</v>
      </c>
      <c r="Z125" s="12" t="n">
        <v>0.0</v>
      </c>
      <c r="AA125" s="12" t="n">
        <v>0.0</v>
      </c>
      <c r="AB125" s="12" t="n">
        <v>0.0</v>
      </c>
      <c r="AC125" s="12" t="n">
        <v>0.0</v>
      </c>
      <c r="AD125" s="10" t="n">
        <f t="shared" si="1"/>
        <v>0.0</v>
      </c>
      <c r="AE125" s="37">
        <v>0</v>
      </c>
    </row>
    <row r="126" spans="1:31" x14ac:dyDescent="0.2">
      <c r="A126" s="9" t="s">
        <v>475</v>
      </c>
      <c r="B126" s="9" t="s">
        <v>319</v>
      </c>
      <c r="C126" s="12" t="n">
        <v>0.0</v>
      </c>
      <c r="D126" s="12" t="n">
        <v>0.0</v>
      </c>
      <c r="E126" s="12" t="n">
        <v>0.0</v>
      </c>
      <c r="F126" s="12" t="n">
        <v>0.0</v>
      </c>
      <c r="G126" s="12" t="n">
        <v>0.0</v>
      </c>
      <c r="H126" s="12" t="n">
        <v>0.0</v>
      </c>
      <c r="I126" s="12" t="n">
        <v>0.0</v>
      </c>
      <c r="J126" s="12" t="n">
        <v>0.0</v>
      </c>
      <c r="K126" s="12" t="n">
        <v>0.0</v>
      </c>
      <c r="L126" s="12" t="n">
        <v>0.0</v>
      </c>
      <c r="M126" s="12" t="n">
        <v>0.0</v>
      </c>
      <c r="N126" s="12" t="n">
        <v>0.0</v>
      </c>
      <c r="O126" s="12" t="n">
        <v>0.0</v>
      </c>
      <c r="P126" s="12" t="n">
        <v>0.0</v>
      </c>
      <c r="Q126" s="12" t="n">
        <v>0.0</v>
      </c>
      <c r="R126" s="12" t="n">
        <v>0.0</v>
      </c>
      <c r="S126" s="12" t="n">
        <v>0.0</v>
      </c>
      <c r="T126" s="12" t="n">
        <v>0.0</v>
      </c>
      <c r="U126" s="12" t="n">
        <v>0.0</v>
      </c>
      <c r="V126" s="12" t="n">
        <v>0.0</v>
      </c>
      <c r="W126" s="12" t="n">
        <v>0.0</v>
      </c>
      <c r="X126" s="12" t="n">
        <v>0.0</v>
      </c>
      <c r="Y126" s="12" t="n">
        <v>0.0</v>
      </c>
      <c r="Z126" s="12" t="n">
        <v>0.0</v>
      </c>
      <c r="AA126" s="12" t="n">
        <v>0.0</v>
      </c>
      <c r="AB126" s="12" t="n">
        <v>0.0</v>
      </c>
      <c r="AC126" s="12" t="n">
        <v>0.0</v>
      </c>
      <c r="AD126" s="10" t="n">
        <f t="shared" si="1"/>
        <v>0.0</v>
      </c>
      <c r="AE126" s="37">
        <v>0</v>
      </c>
    </row>
    <row r="127" spans="1:31" x14ac:dyDescent="0.2">
      <c r="A127" s="9" t="s">
        <v>475</v>
      </c>
      <c r="B127" s="9" t="s">
        <v>318</v>
      </c>
      <c r="C127" s="12" t="n">
        <v>0.0</v>
      </c>
      <c r="D127" s="12" t="n">
        <v>0.0</v>
      </c>
      <c r="E127" s="12" t="n">
        <v>0.0</v>
      </c>
      <c r="F127" s="12" t="n">
        <v>0.0</v>
      </c>
      <c r="G127" s="12" t="n">
        <v>0.0</v>
      </c>
      <c r="H127" s="12" t="n">
        <v>0.0</v>
      </c>
      <c r="I127" s="12" t="n">
        <v>0.0</v>
      </c>
      <c r="J127" s="12" t="n">
        <v>0.0</v>
      </c>
      <c r="K127" s="12" t="n">
        <v>0.0</v>
      </c>
      <c r="L127" s="12" t="n">
        <v>0.0</v>
      </c>
      <c r="M127" s="12" t="n">
        <v>0.0</v>
      </c>
      <c r="N127" s="12" t="n">
        <v>0.0</v>
      </c>
      <c r="O127" s="12" t="n">
        <v>0.0</v>
      </c>
      <c r="P127" s="12" t="n">
        <v>0.0</v>
      </c>
      <c r="Q127" s="12" t="n">
        <v>0.0</v>
      </c>
      <c r="R127" s="12" t="n">
        <v>0.0</v>
      </c>
      <c r="S127" s="12" t="n">
        <v>0.0</v>
      </c>
      <c r="T127" s="12" t="n">
        <v>0.0</v>
      </c>
      <c r="U127" s="12" t="n">
        <v>0.0</v>
      </c>
      <c r="V127" s="12" t="n">
        <v>0.0</v>
      </c>
      <c r="W127" s="12" t="n">
        <v>0.0</v>
      </c>
      <c r="X127" s="12" t="n">
        <v>0.0</v>
      </c>
      <c r="Y127" s="12" t="n">
        <v>0.0</v>
      </c>
      <c r="Z127" s="12" t="n">
        <v>0.0</v>
      </c>
      <c r="AA127" s="12" t="n">
        <v>0.0</v>
      </c>
      <c r="AB127" s="12" t="n">
        <v>0.0</v>
      </c>
      <c r="AC127" s="12" t="n">
        <v>0.0</v>
      </c>
      <c r="AD127" s="10" t="n">
        <f t="shared" si="1"/>
        <v>0.0</v>
      </c>
      <c r="AE127" s="37">
        <v>0</v>
      </c>
    </row>
    <row r="128" spans="1:31" x14ac:dyDescent="0.2">
      <c r="A128" s="9" t="s">
        <v>476</v>
      </c>
      <c r="B128" s="9" t="s">
        <v>319</v>
      </c>
      <c r="C128" s="12" t="n">
        <v>0.0</v>
      </c>
      <c r="D128" s="12" t="n">
        <v>0.0</v>
      </c>
      <c r="E128" s="12" t="n">
        <v>0.0</v>
      </c>
      <c r="F128" s="12" t="n">
        <v>0.0</v>
      </c>
      <c r="G128" s="12" t="n">
        <v>0.0</v>
      </c>
      <c r="H128" s="12" t="n">
        <v>0.0</v>
      </c>
      <c r="I128" s="12" t="n">
        <v>0.0</v>
      </c>
      <c r="J128" s="12" t="n">
        <v>0.0</v>
      </c>
      <c r="K128" s="12" t="n">
        <v>0.0</v>
      </c>
      <c r="L128" s="12" t="n">
        <v>0.0</v>
      </c>
      <c r="M128" s="12" t="n">
        <v>0.0</v>
      </c>
      <c r="N128" s="12" t="n">
        <v>0.0</v>
      </c>
      <c r="O128" s="12" t="n">
        <v>0.0</v>
      </c>
      <c r="P128" s="12" t="n">
        <v>0.0</v>
      </c>
      <c r="Q128" s="12" t="n">
        <v>0.0</v>
      </c>
      <c r="R128" s="12" t="n">
        <v>0.0</v>
      </c>
      <c r="S128" s="12" t="n">
        <v>0.0</v>
      </c>
      <c r="T128" s="12" t="n">
        <v>0.0</v>
      </c>
      <c r="U128" s="12" t="n">
        <v>0.0</v>
      </c>
      <c r="V128" s="12" t="n">
        <v>0.0</v>
      </c>
      <c r="W128" s="12" t="n">
        <v>0.0</v>
      </c>
      <c r="X128" s="12" t="n">
        <v>0.0</v>
      </c>
      <c r="Y128" s="12" t="n">
        <v>0.0</v>
      </c>
      <c r="Z128" s="12" t="n">
        <v>0.0</v>
      </c>
      <c r="AA128" s="12" t="n">
        <v>0.0</v>
      </c>
      <c r="AB128" s="12" t="n">
        <v>0.0</v>
      </c>
      <c r="AC128" s="12" t="n">
        <v>0.0</v>
      </c>
      <c r="AD128" s="10" t="n">
        <f t="shared" si="1"/>
        <v>0.0</v>
      </c>
      <c r="AE128" s="37">
        <v>0</v>
      </c>
    </row>
    <row r="129" spans="1:31" x14ac:dyDescent="0.2">
      <c r="A129" s="9" t="s">
        <v>476</v>
      </c>
      <c r="B129" s="9" t="s">
        <v>318</v>
      </c>
      <c r="C129" s="12" t="n">
        <v>0.0</v>
      </c>
      <c r="D129" s="12" t="n">
        <v>0.0</v>
      </c>
      <c r="E129" s="12" t="n">
        <v>0.0</v>
      </c>
      <c r="F129" s="12" t="n">
        <v>0.0</v>
      </c>
      <c r="G129" s="12" t="n">
        <v>0.0</v>
      </c>
      <c r="H129" s="12" t="n">
        <v>0.0</v>
      </c>
      <c r="I129" s="12" t="n">
        <v>0.0</v>
      </c>
      <c r="J129" s="12" t="n">
        <v>0.0</v>
      </c>
      <c r="K129" s="12" t="n">
        <v>0.0</v>
      </c>
      <c r="L129" s="12" t="n">
        <v>0.0</v>
      </c>
      <c r="M129" s="12" t="n">
        <v>0.0</v>
      </c>
      <c r="N129" s="12" t="n">
        <v>0.0</v>
      </c>
      <c r="O129" s="12" t="n">
        <v>0.0</v>
      </c>
      <c r="P129" s="12" t="n">
        <v>0.0</v>
      </c>
      <c r="Q129" s="12" t="n">
        <v>0.0</v>
      </c>
      <c r="R129" s="12" t="n">
        <v>0.0</v>
      </c>
      <c r="S129" s="12" t="n">
        <v>0.0</v>
      </c>
      <c r="T129" s="12" t="n">
        <v>0.0</v>
      </c>
      <c r="U129" s="12" t="n">
        <v>0.0</v>
      </c>
      <c r="V129" s="12" t="n">
        <v>0.0</v>
      </c>
      <c r="W129" s="12" t="n">
        <v>0.0</v>
      </c>
      <c r="X129" s="12" t="n">
        <v>0.0</v>
      </c>
      <c r="Y129" s="12" t="n">
        <v>0.0</v>
      </c>
      <c r="Z129" s="12" t="n">
        <v>0.0</v>
      </c>
      <c r="AA129" s="12" t="n">
        <v>0.0</v>
      </c>
      <c r="AB129" s="12" t="n">
        <v>0.0</v>
      </c>
      <c r="AC129" s="12" t="n">
        <v>0.0</v>
      </c>
      <c r="AD129" s="10" t="n">
        <f t="shared" si="1"/>
        <v>0.0</v>
      </c>
      <c r="AE129" s="37">
        <v>0</v>
      </c>
    </row>
    <row r="130" spans="1:31" x14ac:dyDescent="0.2">
      <c r="A130" s="9" t="s">
        <v>477</v>
      </c>
      <c r="B130" s="9" t="s">
        <v>319</v>
      </c>
      <c r="C130" s="12" t="n">
        <v>0.0</v>
      </c>
      <c r="D130" s="12" t="n">
        <v>0.0</v>
      </c>
      <c r="E130" s="12" t="n">
        <v>0.0</v>
      </c>
      <c r="F130" s="12" t="n">
        <v>0.0</v>
      </c>
      <c r="G130" s="12" t="n">
        <v>0.0</v>
      </c>
      <c r="H130" s="12" t="n">
        <v>0.0</v>
      </c>
      <c r="I130" s="12" t="n">
        <v>0.0</v>
      </c>
      <c r="J130" s="12" t="n">
        <v>0.0</v>
      </c>
      <c r="K130" s="12" t="n">
        <v>0.0</v>
      </c>
      <c r="L130" s="12" t="n">
        <v>0.0</v>
      </c>
      <c r="M130" s="12" t="n">
        <v>0.0</v>
      </c>
      <c r="N130" s="12" t="n">
        <v>0.0</v>
      </c>
      <c r="O130" s="12" t="n">
        <v>0.0</v>
      </c>
      <c r="P130" s="12" t="n">
        <v>0.0</v>
      </c>
      <c r="Q130" s="12" t="n">
        <v>0.0</v>
      </c>
      <c r="R130" s="12" t="n">
        <v>0.0</v>
      </c>
      <c r="S130" s="12" t="n">
        <v>0.0</v>
      </c>
      <c r="T130" s="12" t="n">
        <v>0.0</v>
      </c>
      <c r="U130" s="12" t="n">
        <v>0.0</v>
      </c>
      <c r="V130" s="12" t="n">
        <v>0.0</v>
      </c>
      <c r="W130" s="12" t="n">
        <v>0.0</v>
      </c>
      <c r="X130" s="12" t="n">
        <v>0.0</v>
      </c>
      <c r="Y130" s="12" t="n">
        <v>0.0</v>
      </c>
      <c r="Z130" s="12" t="n">
        <v>0.0</v>
      </c>
      <c r="AA130" s="12" t="n">
        <v>0.0</v>
      </c>
      <c r="AB130" s="12" t="n">
        <v>0.0</v>
      </c>
      <c r="AC130" s="12" t="n">
        <v>0.0</v>
      </c>
      <c r="AD130" s="10" t="n">
        <f t="shared" si="1"/>
        <v>0.0</v>
      </c>
      <c r="AE130" s="37">
        <v>0</v>
      </c>
    </row>
    <row r="131" spans="1:31" x14ac:dyDescent="0.2">
      <c r="A131" s="9" t="s">
        <v>477</v>
      </c>
      <c r="B131" s="9" t="s">
        <v>318</v>
      </c>
      <c r="C131" s="12" t="n">
        <v>0.0</v>
      </c>
      <c r="D131" s="12" t="n">
        <v>0.0</v>
      </c>
      <c r="E131" s="12" t="n">
        <v>0.0</v>
      </c>
      <c r="F131" s="12" t="n">
        <v>0.0</v>
      </c>
      <c r="G131" s="12" t="n">
        <v>0.0</v>
      </c>
      <c r="H131" s="12" t="n">
        <v>0.0</v>
      </c>
      <c r="I131" s="12" t="n">
        <v>0.0</v>
      </c>
      <c r="J131" s="12" t="n">
        <v>0.0</v>
      </c>
      <c r="K131" s="12" t="n">
        <v>0.0</v>
      </c>
      <c r="L131" s="12" t="n">
        <v>0.0</v>
      </c>
      <c r="M131" s="12" t="n">
        <v>0.0</v>
      </c>
      <c r="N131" s="12" t="n">
        <v>0.0</v>
      </c>
      <c r="O131" s="12" t="n">
        <v>0.0</v>
      </c>
      <c r="P131" s="12" t="n">
        <v>0.0</v>
      </c>
      <c r="Q131" s="12" t="n">
        <v>0.0</v>
      </c>
      <c r="R131" s="12" t="n">
        <v>0.0</v>
      </c>
      <c r="S131" s="12" t="n">
        <v>0.0</v>
      </c>
      <c r="T131" s="12" t="n">
        <v>0.0</v>
      </c>
      <c r="U131" s="12" t="n">
        <v>0.0</v>
      </c>
      <c r="V131" s="12" t="n">
        <v>0.0</v>
      </c>
      <c r="W131" s="12" t="n">
        <v>0.0</v>
      </c>
      <c r="X131" s="12" t="n">
        <v>0.0</v>
      </c>
      <c r="Y131" s="12" t="n">
        <v>0.0</v>
      </c>
      <c r="Z131" s="12" t="n">
        <v>0.0</v>
      </c>
      <c r="AA131" s="12" t="n">
        <v>0.0</v>
      </c>
      <c r="AB131" s="12" t="n">
        <v>0.0</v>
      </c>
      <c r="AC131" s="12" t="n">
        <v>0.0</v>
      </c>
      <c r="AD131" s="10" t="n">
        <f t="shared" si="1"/>
        <v>0.0</v>
      </c>
      <c r="AE131" s="37">
        <v>0</v>
      </c>
    </row>
    <row r="132" spans="1:31" x14ac:dyDescent="0.2">
      <c r="A132" s="9" t="s">
        <v>478</v>
      </c>
      <c r="B132" s="9" t="s">
        <v>319</v>
      </c>
      <c r="C132" s="12" t="n">
        <v>0.0</v>
      </c>
      <c r="D132" s="12" t="n">
        <v>0.0</v>
      </c>
      <c r="E132" s="12" t="n">
        <v>0.0</v>
      </c>
      <c r="F132" s="12" t="n">
        <v>0.0</v>
      </c>
      <c r="G132" s="12" t="n">
        <v>0.0</v>
      </c>
      <c r="H132" s="12" t="n">
        <v>0.0</v>
      </c>
      <c r="I132" s="12" t="n">
        <v>0.0</v>
      </c>
      <c r="J132" s="12" t="n">
        <v>0.0</v>
      </c>
      <c r="K132" s="12" t="n">
        <v>0.0</v>
      </c>
      <c r="L132" s="12" t="n">
        <v>0.0</v>
      </c>
      <c r="M132" s="12" t="n">
        <v>0.0</v>
      </c>
      <c r="N132" s="12" t="n">
        <v>0.0</v>
      </c>
      <c r="O132" s="12" t="n">
        <v>0.0</v>
      </c>
      <c r="P132" s="12" t="n">
        <v>0.0</v>
      </c>
      <c r="Q132" s="12" t="n">
        <v>0.0</v>
      </c>
      <c r="R132" s="12" t="n">
        <v>0.0</v>
      </c>
      <c r="S132" s="12" t="n">
        <v>0.0</v>
      </c>
      <c r="T132" s="12" t="n">
        <v>0.0</v>
      </c>
      <c r="U132" s="12" t="n">
        <v>0.0</v>
      </c>
      <c r="V132" s="12" t="n">
        <v>0.0</v>
      </c>
      <c r="W132" s="12" t="n">
        <v>0.0</v>
      </c>
      <c r="X132" s="12" t="n">
        <v>0.0</v>
      </c>
      <c r="Y132" s="12" t="n">
        <v>0.0</v>
      </c>
      <c r="Z132" s="12" t="n">
        <v>0.0</v>
      </c>
      <c r="AA132" s="12" t="n">
        <v>0.0</v>
      </c>
      <c r="AB132" s="12" t="n">
        <v>0.0</v>
      </c>
      <c r="AC132" s="12" t="n">
        <v>0.0</v>
      </c>
      <c r="AD132" s="10" t="n">
        <f t="shared" si="1"/>
        <v>0.0</v>
      </c>
      <c r="AE132" s="37">
        <v>0</v>
      </c>
    </row>
    <row r="133" spans="1:31" x14ac:dyDescent="0.2">
      <c r="A133" s="9" t="s">
        <v>478</v>
      </c>
      <c r="B133" s="9" t="s">
        <v>318</v>
      </c>
      <c r="C133" s="12" t="n">
        <v>0.0</v>
      </c>
      <c r="D133" s="12" t="n">
        <v>0.0</v>
      </c>
      <c r="E133" s="12" t="n">
        <v>0.0</v>
      </c>
      <c r="F133" s="12" t="n">
        <v>0.0</v>
      </c>
      <c r="G133" s="12" t="n">
        <v>0.0</v>
      </c>
      <c r="H133" s="12" t="n">
        <v>0.0</v>
      </c>
      <c r="I133" s="12" t="n">
        <v>0.0</v>
      </c>
      <c r="J133" s="12" t="n">
        <v>0.0</v>
      </c>
      <c r="K133" s="12" t="n">
        <v>0.0</v>
      </c>
      <c r="L133" s="12" t="n">
        <v>0.0</v>
      </c>
      <c r="M133" s="12" t="n">
        <v>0.0</v>
      </c>
      <c r="N133" s="12" t="n">
        <v>0.0</v>
      </c>
      <c r="O133" s="12" t="n">
        <v>0.0</v>
      </c>
      <c r="P133" s="12" t="n">
        <v>0.0</v>
      </c>
      <c r="Q133" s="12" t="n">
        <v>0.0</v>
      </c>
      <c r="R133" s="12" t="n">
        <v>0.0</v>
      </c>
      <c r="S133" s="12" t="n">
        <v>0.0</v>
      </c>
      <c r="T133" s="12" t="n">
        <v>0.0</v>
      </c>
      <c r="U133" s="12" t="n">
        <v>0.0</v>
      </c>
      <c r="V133" s="12" t="n">
        <v>0.0</v>
      </c>
      <c r="W133" s="12" t="n">
        <v>0.0</v>
      </c>
      <c r="X133" s="12" t="n">
        <v>0.0</v>
      </c>
      <c r="Y133" s="12" t="n">
        <v>0.0</v>
      </c>
      <c r="Z133" s="12" t="n">
        <v>0.0</v>
      </c>
      <c r="AA133" s="12" t="n">
        <v>0.0</v>
      </c>
      <c r="AB133" s="12" t="n">
        <v>0.0</v>
      </c>
      <c r="AC133" s="12" t="n">
        <v>0.0</v>
      </c>
      <c r="AD133" s="10" t="n">
        <f t="shared" si="1"/>
        <v>0.0</v>
      </c>
      <c r="AE133" s="37">
        <v>0</v>
      </c>
    </row>
    <row r="134" spans="1:31" x14ac:dyDescent="0.2">
      <c r="A134" s="9" t="s">
        <v>479</v>
      </c>
      <c r="B134" s="9" t="s">
        <v>319</v>
      </c>
      <c r="C134" s="12" t="n">
        <v>0.0</v>
      </c>
      <c r="D134" s="12" t="n">
        <v>0.0</v>
      </c>
      <c r="E134" s="12" t="n">
        <v>0.0</v>
      </c>
      <c r="F134" s="12" t="n">
        <v>0.0</v>
      </c>
      <c r="G134" s="12" t="n">
        <v>0.0</v>
      </c>
      <c r="H134" s="12" t="n">
        <v>0.0</v>
      </c>
      <c r="I134" s="12" t="n">
        <v>0.0</v>
      </c>
      <c r="J134" s="12" t="n">
        <v>0.0</v>
      </c>
      <c r="K134" s="12" t="n">
        <v>0.0</v>
      </c>
      <c r="L134" s="12" t="n">
        <v>0.0</v>
      </c>
      <c r="M134" s="12" t="n">
        <v>0.0</v>
      </c>
      <c r="N134" s="12" t="n">
        <v>0.0</v>
      </c>
      <c r="O134" s="12" t="n">
        <v>0.0</v>
      </c>
      <c r="P134" s="12" t="n">
        <v>0.0</v>
      </c>
      <c r="Q134" s="12" t="n">
        <v>0.0</v>
      </c>
      <c r="R134" s="12" t="n">
        <v>0.0</v>
      </c>
      <c r="S134" s="12" t="n">
        <v>0.0</v>
      </c>
      <c r="T134" s="12" t="n">
        <v>0.0</v>
      </c>
      <c r="U134" s="12" t="n">
        <v>0.0</v>
      </c>
      <c r="V134" s="12" t="n">
        <v>0.0</v>
      </c>
      <c r="W134" s="12" t="n">
        <v>0.0</v>
      </c>
      <c r="X134" s="12" t="n">
        <v>0.0</v>
      </c>
      <c r="Y134" s="12" t="n">
        <v>0.0</v>
      </c>
      <c r="Z134" s="12" t="n">
        <v>0.0</v>
      </c>
      <c r="AA134" s="12" t="n">
        <v>0.0</v>
      </c>
      <c r="AB134" s="12" t="n">
        <v>0.0</v>
      </c>
      <c r="AC134" s="12" t="n">
        <v>0.0</v>
      </c>
      <c r="AD134" s="10" t="n">
        <f t="shared" si="1"/>
        <v>0.0</v>
      </c>
      <c r="AE134" s="37">
        <v>0</v>
      </c>
    </row>
    <row r="135" spans="1:31" x14ac:dyDescent="0.2">
      <c r="A135" s="9" t="s">
        <v>479</v>
      </c>
      <c r="B135" s="9" t="s">
        <v>318</v>
      </c>
      <c r="C135" s="12" t="n">
        <v>0.0</v>
      </c>
      <c r="D135" s="12" t="n">
        <v>0.0</v>
      </c>
      <c r="E135" s="12" t="n">
        <v>0.0</v>
      </c>
      <c r="F135" s="12" t="n">
        <v>0.0</v>
      </c>
      <c r="G135" s="12" t="n">
        <v>0.0</v>
      </c>
      <c r="H135" s="12" t="n">
        <v>0.0</v>
      </c>
      <c r="I135" s="12" t="n">
        <v>0.0</v>
      </c>
      <c r="J135" s="12" t="n">
        <v>0.0</v>
      </c>
      <c r="K135" s="12" t="n">
        <v>0.0</v>
      </c>
      <c r="L135" s="12" t="n">
        <v>0.0</v>
      </c>
      <c r="M135" s="12" t="n">
        <v>0.0</v>
      </c>
      <c r="N135" s="12" t="n">
        <v>0.0</v>
      </c>
      <c r="O135" s="12" t="n">
        <v>0.0</v>
      </c>
      <c r="P135" s="12" t="n">
        <v>0.0</v>
      </c>
      <c r="Q135" s="12" t="n">
        <v>0.0</v>
      </c>
      <c r="R135" s="12" t="n">
        <v>0.0</v>
      </c>
      <c r="S135" s="12" t="n">
        <v>0.0</v>
      </c>
      <c r="T135" s="12" t="n">
        <v>0.0</v>
      </c>
      <c r="U135" s="12" t="n">
        <v>0.0</v>
      </c>
      <c r="V135" s="12" t="n">
        <v>0.0</v>
      </c>
      <c r="W135" s="12" t="n">
        <v>0.0</v>
      </c>
      <c r="X135" s="12" t="n">
        <v>0.0</v>
      </c>
      <c r="Y135" s="12" t="n">
        <v>0.0</v>
      </c>
      <c r="Z135" s="12" t="n">
        <v>0.0</v>
      </c>
      <c r="AA135" s="12" t="n">
        <v>0.0</v>
      </c>
      <c r="AB135" s="12" t="n">
        <v>0.0</v>
      </c>
      <c r="AC135" s="12" t="n">
        <v>0.0</v>
      </c>
      <c r="AD135" s="10" t="n">
        <f t="shared" si="1"/>
        <v>0.0</v>
      </c>
      <c r="AE135" s="37">
        <v>0</v>
      </c>
    </row>
    <row r="136" spans="1:31" x14ac:dyDescent="0.2">
      <c r="A136" s="9" t="s">
        <v>480</v>
      </c>
      <c r="B136" s="9" t="s">
        <v>319</v>
      </c>
      <c r="C136" s="12" t="n">
        <v>0.0</v>
      </c>
      <c r="D136" s="12" t="n">
        <v>12.0</v>
      </c>
      <c r="E136" s="12" t="n">
        <v>0.0</v>
      </c>
      <c r="F136" s="12" t="n">
        <v>0.0</v>
      </c>
      <c r="G136" s="12" t="n">
        <v>0.0</v>
      </c>
      <c r="H136" s="12" t="n">
        <v>0.0</v>
      </c>
      <c r="I136" s="12" t="n">
        <v>0.0</v>
      </c>
      <c r="J136" s="12" t="n">
        <v>0.0</v>
      </c>
      <c r="K136" s="12" t="n">
        <v>0.0</v>
      </c>
      <c r="L136" s="12" t="n">
        <v>0.0</v>
      </c>
      <c r="M136" s="12" t="n">
        <v>0.0</v>
      </c>
      <c r="N136" s="12" t="n">
        <v>0.0</v>
      </c>
      <c r="O136" s="12" t="n">
        <v>0.0</v>
      </c>
      <c r="P136" s="12" t="n">
        <v>0.0</v>
      </c>
      <c r="Q136" s="12" t="n">
        <v>0.0</v>
      </c>
      <c r="R136" s="12" t="n">
        <v>0.0</v>
      </c>
      <c r="S136" s="12" t="n">
        <v>0.0</v>
      </c>
      <c r="T136" s="12" t="n">
        <v>0.0</v>
      </c>
      <c r="U136" s="12" t="n">
        <v>0.0</v>
      </c>
      <c r="V136" s="12" t="n">
        <v>0.0</v>
      </c>
      <c r="W136" s="12" t="n">
        <v>0.0</v>
      </c>
      <c r="X136" s="12" t="n">
        <v>0.0</v>
      </c>
      <c r="Y136" s="12" t="n">
        <v>0.0</v>
      </c>
      <c r="Z136" s="12" t="n">
        <v>0.0</v>
      </c>
      <c r="AA136" s="12" t="n">
        <v>0.0</v>
      </c>
      <c r="AB136" s="12" t="n">
        <v>0.0</v>
      </c>
      <c r="AC136" s="12" t="n">
        <v>0.0</v>
      </c>
      <c r="AD136" s="10" t="n">
        <f t="shared" si="1"/>
        <v>12.0</v>
      </c>
      <c r="AE136" s="37">
        <v>0</v>
      </c>
    </row>
    <row r="137" spans="1:31" x14ac:dyDescent="0.2">
      <c r="A137" s="9" t="s">
        <v>480</v>
      </c>
      <c r="B137" s="9" t="s">
        <v>318</v>
      </c>
      <c r="C137" s="12" t="n">
        <v>0.0</v>
      </c>
      <c r="D137" s="12" t="n">
        <v>0.0</v>
      </c>
      <c r="E137" s="12" t="n">
        <v>0.0</v>
      </c>
      <c r="F137" s="12" t="n">
        <v>0.0</v>
      </c>
      <c r="G137" s="12" t="n">
        <v>0.0</v>
      </c>
      <c r="H137" s="12" t="n">
        <v>0.0</v>
      </c>
      <c r="I137" s="12" t="n">
        <v>0.0</v>
      </c>
      <c r="J137" s="12" t="n">
        <v>0.0</v>
      </c>
      <c r="K137" s="12" t="n">
        <v>0.0</v>
      </c>
      <c r="L137" s="12" t="n">
        <v>0.0</v>
      </c>
      <c r="M137" s="12" t="n">
        <v>0.0</v>
      </c>
      <c r="N137" s="12" t="n">
        <v>0.0</v>
      </c>
      <c r="O137" s="12" t="n">
        <v>0.0</v>
      </c>
      <c r="P137" s="12" t="n">
        <v>0.0</v>
      </c>
      <c r="Q137" s="12" t="n">
        <v>0.0</v>
      </c>
      <c r="R137" s="12" t="n">
        <v>0.0</v>
      </c>
      <c r="S137" s="12" t="n">
        <v>0.0</v>
      </c>
      <c r="T137" s="12" t="n">
        <v>0.0</v>
      </c>
      <c r="U137" s="12" t="n">
        <v>0.0</v>
      </c>
      <c r="V137" s="12" t="n">
        <v>0.0</v>
      </c>
      <c r="W137" s="12" t="n">
        <v>0.0</v>
      </c>
      <c r="X137" s="12" t="n">
        <v>0.0</v>
      </c>
      <c r="Y137" s="12" t="n">
        <v>0.0</v>
      </c>
      <c r="Z137" s="12" t="n">
        <v>0.0</v>
      </c>
      <c r="AA137" s="12" t="n">
        <v>0.0</v>
      </c>
      <c r="AB137" s="12" t="n">
        <v>0.0</v>
      </c>
      <c r="AC137" s="12" t="n">
        <v>0.0</v>
      </c>
      <c r="AD137" s="10" t="n">
        <f t="shared" si="1"/>
        <v>0.0</v>
      </c>
      <c r="AE137" s="37">
        <v>0</v>
      </c>
    </row>
    <row r="138" spans="1:31" x14ac:dyDescent="0.2">
      <c r="A138" s="3" t="s">
        <v>442</v>
      </c>
      <c r="B138" s="9" t="s">
        <v>319</v>
      </c>
      <c r="C138" s="12" t="n">
        <v>82.0</v>
      </c>
      <c r="D138" s="12" t="n">
        <v>0.0</v>
      </c>
      <c r="E138" s="12" t="n">
        <v>0.0</v>
      </c>
      <c r="F138" s="12" t="n">
        <v>0.0</v>
      </c>
      <c r="G138" s="12" t="n">
        <v>149.0</v>
      </c>
      <c r="H138" s="12" t="n">
        <v>0.0</v>
      </c>
      <c r="I138" s="12" t="n">
        <v>0.0</v>
      </c>
      <c r="J138" s="12" t="n">
        <v>0.0</v>
      </c>
      <c r="K138" s="12" t="n">
        <v>1.0</v>
      </c>
      <c r="L138" s="12" t="n">
        <v>0.0</v>
      </c>
      <c r="M138" s="12" t="n">
        <v>29.0</v>
      </c>
      <c r="N138" s="12" t="n">
        <v>282.0</v>
      </c>
      <c r="O138" s="12" t="n">
        <v>0.0</v>
      </c>
      <c r="P138" s="12" t="n">
        <v>0.0</v>
      </c>
      <c r="Q138" s="12" t="n">
        <v>0.0</v>
      </c>
      <c r="R138" s="12" t="n">
        <v>0.0</v>
      </c>
      <c r="S138" s="12" t="n">
        <v>4.0</v>
      </c>
      <c r="T138" s="12" t="n">
        <v>0.0</v>
      </c>
      <c r="U138" s="12" t="n">
        <v>10.0</v>
      </c>
      <c r="V138" s="12" t="n">
        <v>0.0</v>
      </c>
      <c r="W138" s="12" t="n">
        <v>0.0</v>
      </c>
      <c r="X138" s="12" t="n">
        <v>0.0</v>
      </c>
      <c r="Y138" s="12" t="n">
        <v>9.0</v>
      </c>
      <c r="Z138" s="12" t="n">
        <v>0.0</v>
      </c>
      <c r="AA138" s="12" t="n">
        <v>0.0</v>
      </c>
      <c r="AB138" s="12" t="n">
        <v>16.0</v>
      </c>
      <c r="AC138" s="12" t="n">
        <v>0.0</v>
      </c>
      <c r="AD138" s="10" t="n">
        <f t="shared" si="1"/>
        <v>582.0</v>
      </c>
      <c r="AE138" s="37">
        <v>0</v>
      </c>
    </row>
    <row r="139" spans="1:31" x14ac:dyDescent="0.2">
      <c r="A139" s="3" t="s">
        <v>442</v>
      </c>
      <c r="B139" s="9" t="s">
        <v>318</v>
      </c>
      <c r="C139" s="12" t="n">
        <v>5.0</v>
      </c>
      <c r="D139" s="12" t="n">
        <v>1.0</v>
      </c>
      <c r="E139" s="12" t="n">
        <v>0.0</v>
      </c>
      <c r="F139" s="12" t="n">
        <v>0.0</v>
      </c>
      <c r="G139" s="12" t="n">
        <v>27.0</v>
      </c>
      <c r="H139" s="12" t="n">
        <v>2.0</v>
      </c>
      <c r="I139" s="12" t="n">
        <v>0.0</v>
      </c>
      <c r="J139" s="12" t="n">
        <v>0.0</v>
      </c>
      <c r="K139" s="12" t="n">
        <v>0.0</v>
      </c>
      <c r="L139" s="12" t="n">
        <v>0.0</v>
      </c>
      <c r="M139" s="12" t="n">
        <v>0.0</v>
      </c>
      <c r="N139" s="12" t="n">
        <v>4.0</v>
      </c>
      <c r="O139" s="12" t="n">
        <v>0.0</v>
      </c>
      <c r="P139" s="12" t="n">
        <v>0.0</v>
      </c>
      <c r="Q139" s="12" t="n">
        <v>1.0</v>
      </c>
      <c r="R139" s="12" t="n">
        <v>1.0</v>
      </c>
      <c r="S139" s="12" t="n">
        <v>0.0</v>
      </c>
      <c r="T139" s="12" t="n">
        <v>0.0</v>
      </c>
      <c r="U139" s="12" t="n">
        <v>0.0</v>
      </c>
      <c r="V139" s="12" t="n">
        <v>0.0</v>
      </c>
      <c r="W139" s="12" t="n">
        <v>0.0</v>
      </c>
      <c r="X139" s="12" t="n">
        <v>0.0</v>
      </c>
      <c r="Y139" s="12" t="n">
        <v>3.0</v>
      </c>
      <c r="Z139" s="12" t="n">
        <v>0.0</v>
      </c>
      <c r="AA139" s="12" t="n">
        <v>2.0</v>
      </c>
      <c r="AB139" s="12" t="n">
        <v>0.0</v>
      </c>
      <c r="AC139" s="12" t="n">
        <v>0.0</v>
      </c>
      <c r="AD139" s="10" t="n">
        <f t="shared" si="1"/>
        <v>46.0</v>
      </c>
      <c r="AE139" s="37">
        <v>0</v>
      </c>
    </row>
    <row r="140" spans="1:31" x14ac:dyDescent="0.2">
      <c r="A140" s="3" t="s">
        <v>440</v>
      </c>
      <c r="B140" s="9" t="s">
        <v>319</v>
      </c>
      <c r="C140" s="12" t="n">
        <v>36.0</v>
      </c>
      <c r="D140" s="12" t="n">
        <v>0.0</v>
      </c>
      <c r="E140" s="12" t="n">
        <v>0.0</v>
      </c>
      <c r="F140" s="12" t="n">
        <v>0.0</v>
      </c>
      <c r="G140" s="12" t="n">
        <v>0.0</v>
      </c>
      <c r="H140" s="12" t="n">
        <v>498.0</v>
      </c>
      <c r="I140" s="12" t="n">
        <v>0.0</v>
      </c>
      <c r="J140" s="12" t="n">
        <v>1.0</v>
      </c>
      <c r="K140" s="12" t="n">
        <v>0.0</v>
      </c>
      <c r="L140" s="12" t="n">
        <v>0.0</v>
      </c>
      <c r="M140" s="12" t="n">
        <v>0.0</v>
      </c>
      <c r="N140" s="12" t="n">
        <v>0.0</v>
      </c>
      <c r="O140" s="12" t="n">
        <v>0.0</v>
      </c>
      <c r="P140" s="12" t="n">
        <v>0.0</v>
      </c>
      <c r="Q140" s="12" t="n">
        <v>0.0</v>
      </c>
      <c r="R140" s="12" t="n">
        <v>0.0</v>
      </c>
      <c r="S140" s="12" t="n">
        <v>1.0</v>
      </c>
      <c r="T140" s="12" t="n">
        <v>0.0</v>
      </c>
      <c r="U140" s="12" t="n">
        <v>0.0</v>
      </c>
      <c r="V140" s="12" t="n">
        <v>0.0</v>
      </c>
      <c r="W140" s="12" t="n">
        <v>0.0</v>
      </c>
      <c r="X140" s="12" t="n">
        <v>0.0</v>
      </c>
      <c r="Y140" s="12" t="n">
        <v>0.0</v>
      </c>
      <c r="Z140" s="12" t="n">
        <v>0.0</v>
      </c>
      <c r="AA140" s="12" t="n">
        <v>0.0</v>
      </c>
      <c r="AB140" s="12" t="n">
        <v>0.0</v>
      </c>
      <c r="AC140" s="12" t="n">
        <v>0.0</v>
      </c>
      <c r="AD140" s="10" t="n">
        <f t="shared" si="1"/>
        <v>536.0</v>
      </c>
      <c r="AE140" s="37">
        <v>0</v>
      </c>
    </row>
    <row r="141" spans="1:31" x14ac:dyDescent="0.2">
      <c r="A141" s="3" t="s">
        <v>440</v>
      </c>
      <c r="B141" s="9" t="s">
        <v>318</v>
      </c>
      <c r="C141" s="12" t="n">
        <v>1.0</v>
      </c>
      <c r="D141" s="12" t="n">
        <v>0.0</v>
      </c>
      <c r="E141" s="12" t="n">
        <v>0.0</v>
      </c>
      <c r="F141" s="12" t="n">
        <v>0.0</v>
      </c>
      <c r="G141" s="12" t="n">
        <v>0.0</v>
      </c>
      <c r="H141" s="12" t="n">
        <v>0.0</v>
      </c>
      <c r="I141" s="12" t="n">
        <v>0.0</v>
      </c>
      <c r="J141" s="12" t="n">
        <v>0.0</v>
      </c>
      <c r="K141" s="12" t="n">
        <v>0.0</v>
      </c>
      <c r="L141" s="12" t="n">
        <v>0.0</v>
      </c>
      <c r="M141" s="12" t="n">
        <v>0.0</v>
      </c>
      <c r="N141" s="12" t="n">
        <v>1.0</v>
      </c>
      <c r="O141" s="12" t="n">
        <v>0.0</v>
      </c>
      <c r="P141" s="12" t="n">
        <v>0.0</v>
      </c>
      <c r="Q141" s="12" t="n">
        <v>0.0</v>
      </c>
      <c r="R141" s="12" t="n">
        <v>0.0</v>
      </c>
      <c r="S141" s="12" t="n">
        <v>1.0</v>
      </c>
      <c r="T141" s="12" t="n">
        <v>0.0</v>
      </c>
      <c r="U141" s="12" t="n">
        <v>0.0</v>
      </c>
      <c r="V141" s="12" t="n">
        <v>0.0</v>
      </c>
      <c r="W141" s="12" t="n">
        <v>0.0</v>
      </c>
      <c r="X141" s="12" t="n">
        <v>0.0</v>
      </c>
      <c r="Y141" s="12" t="n">
        <v>0.0</v>
      </c>
      <c r="Z141" s="12" t="n">
        <v>0.0</v>
      </c>
      <c r="AA141" s="12" t="n">
        <v>2.0</v>
      </c>
      <c r="AB141" s="12" t="n">
        <v>0.0</v>
      </c>
      <c r="AC141" s="12" t="n">
        <v>0.0</v>
      </c>
      <c r="AD141" s="10" t="n">
        <f t="shared" si="1"/>
        <v>5.0</v>
      </c>
      <c r="AE141" s="37">
        <v>0</v>
      </c>
    </row>
    <row r="142" spans="1:31" x14ac:dyDescent="0.2">
      <c r="A142" s="3" t="s">
        <v>438</v>
      </c>
      <c r="B142" s="9" t="s">
        <v>319</v>
      </c>
      <c r="C142" s="12" t="n">
        <v>1.0</v>
      </c>
      <c r="D142" s="12" t="n">
        <v>0.0</v>
      </c>
      <c r="E142" s="12" t="n">
        <v>0.0</v>
      </c>
      <c r="F142" s="12" t="n">
        <v>0.0</v>
      </c>
      <c r="G142" s="12" t="n">
        <v>0.0</v>
      </c>
      <c r="H142" s="12" t="n">
        <v>1.0</v>
      </c>
      <c r="I142" s="12" t="n">
        <v>0.0</v>
      </c>
      <c r="J142" s="12" t="n">
        <v>0.0</v>
      </c>
      <c r="K142" s="12" t="n">
        <v>0.0</v>
      </c>
      <c r="L142" s="12" t="n">
        <v>0.0</v>
      </c>
      <c r="M142" s="12" t="n">
        <v>0.0</v>
      </c>
      <c r="N142" s="12" t="n">
        <v>0.0</v>
      </c>
      <c r="O142" s="12" t="n">
        <v>0.0</v>
      </c>
      <c r="P142" s="12" t="n">
        <v>0.0</v>
      </c>
      <c r="Q142" s="12" t="n">
        <v>0.0</v>
      </c>
      <c r="R142" s="12" t="n">
        <v>0.0</v>
      </c>
      <c r="S142" s="12" t="n">
        <v>0.0</v>
      </c>
      <c r="T142" s="12" t="n">
        <v>0.0</v>
      </c>
      <c r="U142" s="12" t="n">
        <v>0.0</v>
      </c>
      <c r="V142" s="12" t="n">
        <v>0.0</v>
      </c>
      <c r="W142" s="12" t="n">
        <v>0.0</v>
      </c>
      <c r="X142" s="12" t="n">
        <v>0.0</v>
      </c>
      <c r="Y142" s="12" t="n">
        <v>0.0</v>
      </c>
      <c r="Z142" s="12" t="n">
        <v>0.0</v>
      </c>
      <c r="AA142" s="12" t="n">
        <v>0.0</v>
      </c>
      <c r="AB142" s="12" t="n">
        <v>0.0</v>
      </c>
      <c r="AC142" s="12" t="n">
        <v>0.0</v>
      </c>
      <c r="AD142" s="10" t="n">
        <f t="shared" si="1"/>
        <v>2.0</v>
      </c>
      <c r="AE142" s="37">
        <v>0</v>
      </c>
    </row>
    <row r="143" spans="1:31" x14ac:dyDescent="0.2">
      <c r="A143" s="3" t="s">
        <v>438</v>
      </c>
      <c r="B143" s="9" t="s">
        <v>318</v>
      </c>
      <c r="C143" s="12" t="n">
        <v>0.0</v>
      </c>
      <c r="D143" s="12" t="n">
        <v>0.0</v>
      </c>
      <c r="E143" s="12" t="n">
        <v>0.0</v>
      </c>
      <c r="F143" s="12" t="n">
        <v>0.0</v>
      </c>
      <c r="G143" s="12" t="n">
        <v>0.0</v>
      </c>
      <c r="H143" s="12" t="n">
        <v>0.0</v>
      </c>
      <c r="I143" s="12" t="n">
        <v>0.0</v>
      </c>
      <c r="J143" s="12" t="n">
        <v>0.0</v>
      </c>
      <c r="K143" s="12" t="n">
        <v>0.0</v>
      </c>
      <c r="L143" s="12" t="n">
        <v>0.0</v>
      </c>
      <c r="M143" s="12" t="n">
        <v>0.0</v>
      </c>
      <c r="N143" s="12" t="n">
        <v>0.0</v>
      </c>
      <c r="O143" s="12" t="n">
        <v>0.0</v>
      </c>
      <c r="P143" s="12" t="n">
        <v>0.0</v>
      </c>
      <c r="Q143" s="12" t="n">
        <v>0.0</v>
      </c>
      <c r="R143" s="12" t="n">
        <v>0.0</v>
      </c>
      <c r="S143" s="12" t="n">
        <v>0.0</v>
      </c>
      <c r="T143" s="12" t="n">
        <v>0.0</v>
      </c>
      <c r="U143" s="12" t="n">
        <v>0.0</v>
      </c>
      <c r="V143" s="12" t="n">
        <v>0.0</v>
      </c>
      <c r="W143" s="12" t="n">
        <v>0.0</v>
      </c>
      <c r="X143" s="12" t="n">
        <v>0.0</v>
      </c>
      <c r="Y143" s="12" t="n">
        <v>0.0</v>
      </c>
      <c r="Z143" s="12" t="n">
        <v>0.0</v>
      </c>
      <c r="AA143" s="12" t="n">
        <v>0.0</v>
      </c>
      <c r="AB143" s="12" t="n">
        <v>0.0</v>
      </c>
      <c r="AC143" s="12" t="n">
        <v>0.0</v>
      </c>
      <c r="AD143" s="10" t="n">
        <f t="shared" si="1"/>
        <v>0.0</v>
      </c>
      <c r="AE143" s="37">
        <v>0</v>
      </c>
    </row>
    <row r="144" spans="1:31" x14ac:dyDescent="0.2">
      <c r="A144" s="3" t="s">
        <v>436</v>
      </c>
      <c r="B144" s="9" t="s">
        <v>319</v>
      </c>
      <c r="C144" s="12" t="n">
        <v>4.0</v>
      </c>
      <c r="D144" s="12" t="n">
        <v>0.0</v>
      </c>
      <c r="E144" s="12" t="n">
        <v>0.0</v>
      </c>
      <c r="F144" s="12" t="n">
        <v>0.0</v>
      </c>
      <c r="G144" s="12" t="n">
        <v>0.0</v>
      </c>
      <c r="H144" s="12" t="n">
        <v>3.0</v>
      </c>
      <c r="I144" s="12" t="n">
        <v>0.0</v>
      </c>
      <c r="J144" s="12" t="n">
        <v>0.0</v>
      </c>
      <c r="K144" s="12" t="n">
        <v>0.0</v>
      </c>
      <c r="L144" s="12" t="n">
        <v>0.0</v>
      </c>
      <c r="M144" s="12" t="n">
        <v>0.0</v>
      </c>
      <c r="N144" s="12" t="n">
        <v>27.0</v>
      </c>
      <c r="O144" s="12" t="n">
        <v>0.0</v>
      </c>
      <c r="P144" s="12" t="n">
        <v>0.0</v>
      </c>
      <c r="Q144" s="12" t="n">
        <v>0.0</v>
      </c>
      <c r="R144" s="12" t="n">
        <v>0.0</v>
      </c>
      <c r="S144" s="12" t="n">
        <v>0.0</v>
      </c>
      <c r="T144" s="12" t="n">
        <v>0.0</v>
      </c>
      <c r="U144" s="12" t="n">
        <v>0.0</v>
      </c>
      <c r="V144" s="12" t="n">
        <v>0.0</v>
      </c>
      <c r="W144" s="12" t="n">
        <v>0.0</v>
      </c>
      <c r="X144" s="12" t="n">
        <v>0.0</v>
      </c>
      <c r="Y144" s="12" t="n">
        <v>0.0</v>
      </c>
      <c r="Z144" s="12" t="n">
        <v>0.0</v>
      </c>
      <c r="AA144" s="12" t="n">
        <v>0.0</v>
      </c>
      <c r="AB144" s="12" t="n">
        <v>0.0</v>
      </c>
      <c r="AC144" s="12" t="n">
        <v>0.0</v>
      </c>
      <c r="AD144" s="10" t="n">
        <f t="shared" si="1"/>
        <v>34.0</v>
      </c>
      <c r="AE144" s="37">
        <v>0</v>
      </c>
    </row>
    <row r="145" spans="1:31" x14ac:dyDescent="0.2">
      <c r="A145" s="3" t="s">
        <v>436</v>
      </c>
      <c r="B145" s="9" t="s">
        <v>318</v>
      </c>
      <c r="C145" s="12" t="n">
        <v>0.0</v>
      </c>
      <c r="D145" s="12" t="n">
        <v>0.0</v>
      </c>
      <c r="E145" s="12" t="n">
        <v>0.0</v>
      </c>
      <c r="F145" s="12" t="n">
        <v>0.0</v>
      </c>
      <c r="G145" s="12" t="n">
        <v>0.0</v>
      </c>
      <c r="H145" s="12" t="n">
        <v>0.0</v>
      </c>
      <c r="I145" s="12" t="n">
        <v>0.0</v>
      </c>
      <c r="J145" s="12" t="n">
        <v>0.0</v>
      </c>
      <c r="K145" s="12" t="n">
        <v>0.0</v>
      </c>
      <c r="L145" s="12" t="n">
        <v>0.0</v>
      </c>
      <c r="M145" s="12" t="n">
        <v>0.0</v>
      </c>
      <c r="N145" s="12" t="n">
        <v>0.0</v>
      </c>
      <c r="O145" s="12" t="n">
        <v>0.0</v>
      </c>
      <c r="P145" s="12" t="n">
        <v>0.0</v>
      </c>
      <c r="Q145" s="12" t="n">
        <v>0.0</v>
      </c>
      <c r="R145" s="12" t="n">
        <v>0.0</v>
      </c>
      <c r="S145" s="12" t="n">
        <v>0.0</v>
      </c>
      <c r="T145" s="12" t="n">
        <v>0.0</v>
      </c>
      <c r="U145" s="12" t="n">
        <v>0.0</v>
      </c>
      <c r="V145" s="12" t="n">
        <v>0.0</v>
      </c>
      <c r="W145" s="12" t="n">
        <v>0.0</v>
      </c>
      <c r="X145" s="12" t="n">
        <v>0.0</v>
      </c>
      <c r="Y145" s="12" t="n">
        <v>0.0</v>
      </c>
      <c r="Z145" s="12" t="n">
        <v>0.0</v>
      </c>
      <c r="AA145" s="12" t="n">
        <v>0.0</v>
      </c>
      <c r="AB145" s="12" t="n">
        <v>0.0</v>
      </c>
      <c r="AC145" s="12" t="n">
        <v>0.0</v>
      </c>
      <c r="AD145" s="10" t="n">
        <f t="shared" si="1"/>
        <v>0.0</v>
      </c>
      <c r="AE145" s="37">
        <v>0</v>
      </c>
    </row>
    <row r="146" spans="1:31" x14ac:dyDescent="0.2">
      <c r="A146" s="3" t="s">
        <v>434</v>
      </c>
      <c r="B146" s="9" t="s">
        <v>319</v>
      </c>
      <c r="C146" s="12" t="n">
        <v>0.0</v>
      </c>
      <c r="D146" s="12" t="n">
        <v>0.0</v>
      </c>
      <c r="E146" s="12" t="n">
        <v>0.0</v>
      </c>
      <c r="F146" s="12" t="n">
        <v>0.0</v>
      </c>
      <c r="G146" s="12" t="n">
        <v>0.0</v>
      </c>
      <c r="H146" s="12" t="n">
        <v>0.0</v>
      </c>
      <c r="I146" s="12" t="n">
        <v>0.0</v>
      </c>
      <c r="J146" s="12" t="n">
        <v>0.0</v>
      </c>
      <c r="K146" s="12" t="n">
        <v>0.0</v>
      </c>
      <c r="L146" s="12" t="n">
        <v>0.0</v>
      </c>
      <c r="M146" s="12" t="n">
        <v>0.0</v>
      </c>
      <c r="N146" s="12" t="n">
        <v>0.0</v>
      </c>
      <c r="O146" s="12" t="n">
        <v>0.0</v>
      </c>
      <c r="P146" s="12" t="n">
        <v>0.0</v>
      </c>
      <c r="Q146" s="12" t="n">
        <v>0.0</v>
      </c>
      <c r="R146" s="12" t="n">
        <v>0.0</v>
      </c>
      <c r="S146" s="12" t="n">
        <v>0.0</v>
      </c>
      <c r="T146" s="12" t="n">
        <v>0.0</v>
      </c>
      <c r="U146" s="12" t="n">
        <v>0.0</v>
      </c>
      <c r="V146" s="12" t="n">
        <v>0.0</v>
      </c>
      <c r="W146" s="12" t="n">
        <v>0.0</v>
      </c>
      <c r="X146" s="12" t="n">
        <v>0.0</v>
      </c>
      <c r="Y146" s="12" t="n">
        <v>0.0</v>
      </c>
      <c r="Z146" s="12" t="n">
        <v>0.0</v>
      </c>
      <c r="AA146" s="12" t="n">
        <v>0.0</v>
      </c>
      <c r="AB146" s="12" t="n">
        <v>0.0</v>
      </c>
      <c r="AC146" s="12" t="n">
        <v>0.0</v>
      </c>
      <c r="AD146" s="10" t="n">
        <f t="shared" si="1"/>
        <v>0.0</v>
      </c>
      <c r="AE146" s="37">
        <v>0</v>
      </c>
    </row>
    <row r="147" spans="1:31" x14ac:dyDescent="0.2">
      <c r="A147" s="3" t="s">
        <v>434</v>
      </c>
      <c r="B147" s="9" t="s">
        <v>318</v>
      </c>
      <c r="C147" s="12" t="n">
        <v>0.0</v>
      </c>
      <c r="D147" s="12" t="n">
        <v>0.0</v>
      </c>
      <c r="E147" s="12" t="n">
        <v>0.0</v>
      </c>
      <c r="F147" s="12" t="n">
        <v>0.0</v>
      </c>
      <c r="G147" s="12" t="n">
        <v>0.0</v>
      </c>
      <c r="H147" s="12" t="n">
        <v>0.0</v>
      </c>
      <c r="I147" s="12" t="n">
        <v>0.0</v>
      </c>
      <c r="J147" s="12" t="n">
        <v>0.0</v>
      </c>
      <c r="K147" s="12" t="n">
        <v>0.0</v>
      </c>
      <c r="L147" s="12" t="n">
        <v>0.0</v>
      </c>
      <c r="M147" s="12" t="n">
        <v>0.0</v>
      </c>
      <c r="N147" s="12" t="n">
        <v>0.0</v>
      </c>
      <c r="O147" s="12" t="n">
        <v>0.0</v>
      </c>
      <c r="P147" s="12" t="n">
        <v>0.0</v>
      </c>
      <c r="Q147" s="12" t="n">
        <v>0.0</v>
      </c>
      <c r="R147" s="12" t="n">
        <v>0.0</v>
      </c>
      <c r="S147" s="12" t="n">
        <v>0.0</v>
      </c>
      <c r="T147" s="12" t="n">
        <v>0.0</v>
      </c>
      <c r="U147" s="12" t="n">
        <v>0.0</v>
      </c>
      <c r="V147" s="12" t="n">
        <v>0.0</v>
      </c>
      <c r="W147" s="12" t="n">
        <v>0.0</v>
      </c>
      <c r="X147" s="12" t="n">
        <v>0.0</v>
      </c>
      <c r="Y147" s="12" t="n">
        <v>0.0</v>
      </c>
      <c r="Z147" s="12" t="n">
        <v>0.0</v>
      </c>
      <c r="AA147" s="12" t="n">
        <v>0.0</v>
      </c>
      <c r="AB147" s="12" t="n">
        <v>0.0</v>
      </c>
      <c r="AC147" s="12" t="n">
        <v>0.0</v>
      </c>
      <c r="AD147" s="10" t="n">
        <f t="shared" si="1"/>
        <v>0.0</v>
      </c>
      <c r="AE147" s="37">
        <v>0</v>
      </c>
    </row>
    <row r="148" spans="1:31" x14ac:dyDescent="0.2">
      <c r="A148" s="3" t="s">
        <v>432</v>
      </c>
      <c r="B148" s="9" t="s">
        <v>319</v>
      </c>
      <c r="C148" s="12" t="n">
        <v>0.0</v>
      </c>
      <c r="D148" s="12" t="n">
        <v>0.0</v>
      </c>
      <c r="E148" s="12" t="n">
        <v>0.0</v>
      </c>
      <c r="F148" s="12" t="n">
        <v>0.0</v>
      </c>
      <c r="G148" s="12" t="n">
        <v>0.0</v>
      </c>
      <c r="H148" s="12" t="n">
        <v>0.0</v>
      </c>
      <c r="I148" s="12" t="n">
        <v>0.0</v>
      </c>
      <c r="J148" s="12" t="n">
        <v>0.0</v>
      </c>
      <c r="K148" s="12" t="n">
        <v>0.0</v>
      </c>
      <c r="L148" s="12" t="n">
        <v>0.0</v>
      </c>
      <c r="M148" s="12" t="n">
        <v>0.0</v>
      </c>
      <c r="N148" s="12" t="n">
        <v>0.0</v>
      </c>
      <c r="O148" s="12" t="n">
        <v>0.0</v>
      </c>
      <c r="P148" s="12" t="n">
        <v>0.0</v>
      </c>
      <c r="Q148" s="12" t="n">
        <v>0.0</v>
      </c>
      <c r="R148" s="12" t="n">
        <v>0.0</v>
      </c>
      <c r="S148" s="12" t="n">
        <v>0.0</v>
      </c>
      <c r="T148" s="12" t="n">
        <v>0.0</v>
      </c>
      <c r="U148" s="12" t="n">
        <v>0.0</v>
      </c>
      <c r="V148" s="12" t="n">
        <v>0.0</v>
      </c>
      <c r="W148" s="12" t="n">
        <v>0.0</v>
      </c>
      <c r="X148" s="12" t="n">
        <v>0.0</v>
      </c>
      <c r="Y148" s="12" t="n">
        <v>0.0</v>
      </c>
      <c r="Z148" s="12" t="n">
        <v>0.0</v>
      </c>
      <c r="AA148" s="12" t="n">
        <v>0.0</v>
      </c>
      <c r="AB148" s="12" t="n">
        <v>0.0</v>
      </c>
      <c r="AC148" s="12" t="n">
        <v>0.0</v>
      </c>
      <c r="AD148" s="10" t="n">
        <f t="shared" si="1"/>
        <v>0.0</v>
      </c>
      <c r="AE148" s="37">
        <v>0</v>
      </c>
    </row>
    <row r="149" spans="1:31" x14ac:dyDescent="0.2">
      <c r="A149" s="3" t="s">
        <v>432</v>
      </c>
      <c r="B149" s="9" t="s">
        <v>318</v>
      </c>
      <c r="C149" s="12" t="n">
        <v>0.0</v>
      </c>
      <c r="D149" s="12" t="n">
        <v>0.0</v>
      </c>
      <c r="E149" s="12" t="n">
        <v>0.0</v>
      </c>
      <c r="F149" s="12" t="n">
        <v>0.0</v>
      </c>
      <c r="G149" s="12" t="n">
        <v>0.0</v>
      </c>
      <c r="H149" s="12" t="n">
        <v>0.0</v>
      </c>
      <c r="I149" s="12" t="n">
        <v>0.0</v>
      </c>
      <c r="J149" s="12" t="n">
        <v>0.0</v>
      </c>
      <c r="K149" s="12" t="n">
        <v>0.0</v>
      </c>
      <c r="L149" s="12" t="n">
        <v>0.0</v>
      </c>
      <c r="M149" s="12" t="n">
        <v>0.0</v>
      </c>
      <c r="N149" s="12" t="n">
        <v>0.0</v>
      </c>
      <c r="O149" s="12" t="n">
        <v>0.0</v>
      </c>
      <c r="P149" s="12" t="n">
        <v>0.0</v>
      </c>
      <c r="Q149" s="12" t="n">
        <v>0.0</v>
      </c>
      <c r="R149" s="12" t="n">
        <v>0.0</v>
      </c>
      <c r="S149" s="12" t="n">
        <v>0.0</v>
      </c>
      <c r="T149" s="12" t="n">
        <v>0.0</v>
      </c>
      <c r="U149" s="12" t="n">
        <v>0.0</v>
      </c>
      <c r="V149" s="12" t="n">
        <v>0.0</v>
      </c>
      <c r="W149" s="12" t="n">
        <v>0.0</v>
      </c>
      <c r="X149" s="12" t="n">
        <v>0.0</v>
      </c>
      <c r="Y149" s="12" t="n">
        <v>0.0</v>
      </c>
      <c r="Z149" s="12" t="n">
        <v>0.0</v>
      </c>
      <c r="AA149" s="12" t="n">
        <v>0.0</v>
      </c>
      <c r="AB149" s="12" t="n">
        <v>0.0</v>
      </c>
      <c r="AC149" s="12" t="n">
        <v>0.0</v>
      </c>
      <c r="AD149" s="10" t="n">
        <f t="shared" si="1"/>
        <v>0.0</v>
      </c>
      <c r="AE149" s="37">
        <v>0</v>
      </c>
    </row>
    <row r="150" spans="1:31" x14ac:dyDescent="0.2">
      <c r="A150" s="3" t="s">
        <v>430</v>
      </c>
      <c r="B150" s="9" t="s">
        <v>319</v>
      </c>
      <c r="C150" s="12" t="n">
        <v>0.0</v>
      </c>
      <c r="D150" s="12" t="n">
        <v>0.0</v>
      </c>
      <c r="E150" s="12" t="n">
        <v>0.0</v>
      </c>
      <c r="F150" s="12" t="n">
        <v>0.0</v>
      </c>
      <c r="G150" s="12" t="n">
        <v>0.0</v>
      </c>
      <c r="H150" s="12" t="n">
        <v>0.0</v>
      </c>
      <c r="I150" s="12" t="n">
        <v>0.0</v>
      </c>
      <c r="J150" s="12" t="n">
        <v>0.0</v>
      </c>
      <c r="K150" s="12" t="n">
        <v>0.0</v>
      </c>
      <c r="L150" s="12" t="n">
        <v>0.0</v>
      </c>
      <c r="M150" s="12" t="n">
        <v>0.0</v>
      </c>
      <c r="N150" s="12" t="n">
        <v>0.0</v>
      </c>
      <c r="O150" s="12" t="n">
        <v>0.0</v>
      </c>
      <c r="P150" s="12" t="n">
        <v>0.0</v>
      </c>
      <c r="Q150" s="12" t="n">
        <v>0.0</v>
      </c>
      <c r="R150" s="12" t="n">
        <v>0.0</v>
      </c>
      <c r="S150" s="12" t="n">
        <v>0.0</v>
      </c>
      <c r="T150" s="12" t="n">
        <v>0.0</v>
      </c>
      <c r="U150" s="12" t="n">
        <v>0.0</v>
      </c>
      <c r="V150" s="12" t="n">
        <v>0.0</v>
      </c>
      <c r="W150" s="12" t="n">
        <v>0.0</v>
      </c>
      <c r="X150" s="12" t="n">
        <v>0.0</v>
      </c>
      <c r="Y150" s="12" t="n">
        <v>0.0</v>
      </c>
      <c r="Z150" s="12" t="n">
        <v>0.0</v>
      </c>
      <c r="AA150" s="12" t="n">
        <v>0.0</v>
      </c>
      <c r="AB150" s="12" t="n">
        <v>0.0</v>
      </c>
      <c r="AC150" s="12" t="n">
        <v>0.0</v>
      </c>
      <c r="AD150" s="10" t="n">
        <f t="shared" si="1"/>
        <v>0.0</v>
      </c>
      <c r="AE150" s="37">
        <v>0</v>
      </c>
    </row>
    <row r="151" spans="1:31" x14ac:dyDescent="0.2">
      <c r="A151" s="3" t="s">
        <v>430</v>
      </c>
      <c r="B151" s="9" t="s">
        <v>318</v>
      </c>
      <c r="C151" s="12" t="n">
        <v>0.0</v>
      </c>
      <c r="D151" s="12" t="n">
        <v>0.0</v>
      </c>
      <c r="E151" s="12" t="n">
        <v>0.0</v>
      </c>
      <c r="F151" s="12" t="n">
        <v>0.0</v>
      </c>
      <c r="G151" s="12" t="n">
        <v>0.0</v>
      </c>
      <c r="H151" s="12" t="n">
        <v>0.0</v>
      </c>
      <c r="I151" s="12" t="n">
        <v>0.0</v>
      </c>
      <c r="J151" s="12" t="n">
        <v>0.0</v>
      </c>
      <c r="K151" s="12" t="n">
        <v>0.0</v>
      </c>
      <c r="L151" s="12" t="n">
        <v>0.0</v>
      </c>
      <c r="M151" s="12" t="n">
        <v>0.0</v>
      </c>
      <c r="N151" s="12" t="n">
        <v>0.0</v>
      </c>
      <c r="O151" s="12" t="n">
        <v>0.0</v>
      </c>
      <c r="P151" s="12" t="n">
        <v>0.0</v>
      </c>
      <c r="Q151" s="12" t="n">
        <v>0.0</v>
      </c>
      <c r="R151" s="12" t="n">
        <v>0.0</v>
      </c>
      <c r="S151" s="12" t="n">
        <v>0.0</v>
      </c>
      <c r="T151" s="12" t="n">
        <v>0.0</v>
      </c>
      <c r="U151" s="12" t="n">
        <v>0.0</v>
      </c>
      <c r="V151" s="12" t="n">
        <v>0.0</v>
      </c>
      <c r="W151" s="12" t="n">
        <v>0.0</v>
      </c>
      <c r="X151" s="12" t="n">
        <v>0.0</v>
      </c>
      <c r="Y151" s="12" t="n">
        <v>0.0</v>
      </c>
      <c r="Z151" s="12" t="n">
        <v>0.0</v>
      </c>
      <c r="AA151" s="12" t="n">
        <v>0.0</v>
      </c>
      <c r="AB151" s="12" t="n">
        <v>0.0</v>
      </c>
      <c r="AC151" s="12" t="n">
        <v>0.0</v>
      </c>
      <c r="AD151" s="10" t="n">
        <f t="shared" si="1"/>
        <v>0.0</v>
      </c>
      <c r="AE151" s="37">
        <v>0</v>
      </c>
    </row>
    <row r="152" spans="1:31" x14ac:dyDescent="0.2">
      <c r="A152" s="3" t="s">
        <v>428</v>
      </c>
      <c r="B152" s="9" t="s">
        <v>319</v>
      </c>
      <c r="C152" s="12" t="n">
        <v>4.0</v>
      </c>
      <c r="D152" s="12" t="n">
        <v>0.0</v>
      </c>
      <c r="E152" s="12" t="n">
        <v>0.0</v>
      </c>
      <c r="F152" s="12" t="n">
        <v>0.0</v>
      </c>
      <c r="G152" s="12" t="n">
        <v>0.0</v>
      </c>
      <c r="H152" s="12" t="n">
        <v>0.0</v>
      </c>
      <c r="I152" s="12" t="n">
        <v>0.0</v>
      </c>
      <c r="J152" s="12" t="n">
        <v>0.0</v>
      </c>
      <c r="K152" s="12" t="n">
        <v>0.0</v>
      </c>
      <c r="L152" s="12" t="n">
        <v>0.0</v>
      </c>
      <c r="M152" s="12" t="n">
        <v>0.0</v>
      </c>
      <c r="N152" s="12" t="n">
        <v>0.0</v>
      </c>
      <c r="O152" s="12" t="n">
        <v>0.0</v>
      </c>
      <c r="P152" s="12" t="n">
        <v>0.0</v>
      </c>
      <c r="Q152" s="12" t="n">
        <v>0.0</v>
      </c>
      <c r="R152" s="12" t="n">
        <v>0.0</v>
      </c>
      <c r="S152" s="12" t="n">
        <v>0.0</v>
      </c>
      <c r="T152" s="12" t="n">
        <v>0.0</v>
      </c>
      <c r="U152" s="12" t="n">
        <v>0.0</v>
      </c>
      <c r="V152" s="12" t="n">
        <v>0.0</v>
      </c>
      <c r="W152" s="12" t="n">
        <v>0.0</v>
      </c>
      <c r="X152" s="12" t="n">
        <v>0.0</v>
      </c>
      <c r="Y152" s="12" t="n">
        <v>0.0</v>
      </c>
      <c r="Z152" s="12" t="n">
        <v>0.0</v>
      </c>
      <c r="AA152" s="12" t="n">
        <v>0.0</v>
      </c>
      <c r="AB152" s="12" t="n">
        <v>0.0</v>
      </c>
      <c r="AC152" s="12" t="n">
        <v>0.0</v>
      </c>
      <c r="AD152" s="10" t="n">
        <f t="shared" si="1"/>
        <v>4.0</v>
      </c>
      <c r="AE152" s="37">
        <v>0</v>
      </c>
    </row>
    <row r="153" spans="1:31" x14ac:dyDescent="0.2">
      <c r="A153" s="3" t="s">
        <v>428</v>
      </c>
      <c r="B153" s="9" t="s">
        <v>318</v>
      </c>
      <c r="C153" s="12" t="n">
        <v>0.0</v>
      </c>
      <c r="D153" s="12" t="n">
        <v>0.0</v>
      </c>
      <c r="E153" s="12" t="n">
        <v>0.0</v>
      </c>
      <c r="F153" s="12" t="n">
        <v>0.0</v>
      </c>
      <c r="G153" s="12" t="n">
        <v>0.0</v>
      </c>
      <c r="H153" s="12" t="n">
        <v>0.0</v>
      </c>
      <c r="I153" s="12" t="n">
        <v>0.0</v>
      </c>
      <c r="J153" s="12" t="n">
        <v>0.0</v>
      </c>
      <c r="K153" s="12" t="n">
        <v>0.0</v>
      </c>
      <c r="L153" s="12" t="n">
        <v>0.0</v>
      </c>
      <c r="M153" s="12" t="n">
        <v>0.0</v>
      </c>
      <c r="N153" s="12" t="n">
        <v>0.0</v>
      </c>
      <c r="O153" s="12" t="n">
        <v>0.0</v>
      </c>
      <c r="P153" s="12" t="n">
        <v>0.0</v>
      </c>
      <c r="Q153" s="12" t="n">
        <v>0.0</v>
      </c>
      <c r="R153" s="12" t="n">
        <v>0.0</v>
      </c>
      <c r="S153" s="12" t="n">
        <v>0.0</v>
      </c>
      <c r="T153" s="12" t="n">
        <v>0.0</v>
      </c>
      <c r="U153" s="12" t="n">
        <v>0.0</v>
      </c>
      <c r="V153" s="12" t="n">
        <v>0.0</v>
      </c>
      <c r="W153" s="12" t="n">
        <v>0.0</v>
      </c>
      <c r="X153" s="12" t="n">
        <v>0.0</v>
      </c>
      <c r="Y153" s="12" t="n">
        <v>0.0</v>
      </c>
      <c r="Z153" s="12" t="n">
        <v>0.0</v>
      </c>
      <c r="AA153" s="12" t="n">
        <v>0.0</v>
      </c>
      <c r="AB153" s="12" t="n">
        <v>0.0</v>
      </c>
      <c r="AC153" s="12" t="n">
        <v>0.0</v>
      </c>
      <c r="AD153" s="10" t="n">
        <f t="shared" si="1"/>
        <v>0.0</v>
      </c>
      <c r="AE153" s="37">
        <v>0</v>
      </c>
    </row>
    <row r="154" spans="1:31" x14ac:dyDescent="0.2">
      <c r="A154" s="3" t="s">
        <v>426</v>
      </c>
      <c r="B154" s="9" t="s">
        <v>319</v>
      </c>
      <c r="C154" s="12" t="n">
        <v>0.0</v>
      </c>
      <c r="D154" s="12" t="n">
        <v>0.0</v>
      </c>
      <c r="E154" s="12" t="n">
        <v>0.0</v>
      </c>
      <c r="F154" s="12" t="n">
        <v>0.0</v>
      </c>
      <c r="G154" s="12" t="n">
        <v>0.0</v>
      </c>
      <c r="H154" s="12" t="n">
        <v>0.0</v>
      </c>
      <c r="I154" s="12" t="n">
        <v>0.0</v>
      </c>
      <c r="J154" s="12" t="n">
        <v>0.0</v>
      </c>
      <c r="K154" s="12" t="n">
        <v>0.0</v>
      </c>
      <c r="L154" s="12" t="n">
        <v>0.0</v>
      </c>
      <c r="M154" s="12" t="n">
        <v>0.0</v>
      </c>
      <c r="N154" s="12" t="n">
        <v>0.0</v>
      </c>
      <c r="O154" s="12" t="n">
        <v>0.0</v>
      </c>
      <c r="P154" s="12" t="n">
        <v>0.0</v>
      </c>
      <c r="Q154" s="12" t="n">
        <v>0.0</v>
      </c>
      <c r="R154" s="12" t="n">
        <v>0.0</v>
      </c>
      <c r="S154" s="12" t="n">
        <v>0.0</v>
      </c>
      <c r="T154" s="12" t="n">
        <v>0.0</v>
      </c>
      <c r="U154" s="12" t="n">
        <v>0.0</v>
      </c>
      <c r="V154" s="12" t="n">
        <v>0.0</v>
      </c>
      <c r="W154" s="12" t="n">
        <v>0.0</v>
      </c>
      <c r="X154" s="12" t="n">
        <v>0.0</v>
      </c>
      <c r="Y154" s="12" t="n">
        <v>0.0</v>
      </c>
      <c r="Z154" s="12" t="n">
        <v>0.0</v>
      </c>
      <c r="AA154" s="12" t="n">
        <v>0.0</v>
      </c>
      <c r="AB154" s="12" t="n">
        <v>0.0</v>
      </c>
      <c r="AC154" s="12" t="n">
        <v>0.0</v>
      </c>
      <c r="AD154" s="10" t="n">
        <f t="shared" si="1"/>
        <v>0.0</v>
      </c>
      <c r="AE154" s="37">
        <v>0</v>
      </c>
    </row>
    <row r="155" spans="1:31" x14ac:dyDescent="0.2">
      <c r="A155" s="3" t="s">
        <v>426</v>
      </c>
      <c r="B155" s="9" t="s">
        <v>318</v>
      </c>
      <c r="C155" s="12" t="n">
        <v>0.0</v>
      </c>
      <c r="D155" s="12" t="n">
        <v>0.0</v>
      </c>
      <c r="E155" s="12" t="n">
        <v>0.0</v>
      </c>
      <c r="F155" s="12" t="n">
        <v>0.0</v>
      </c>
      <c r="G155" s="12" t="n">
        <v>0.0</v>
      </c>
      <c r="H155" s="12" t="n">
        <v>0.0</v>
      </c>
      <c r="I155" s="12" t="n">
        <v>0.0</v>
      </c>
      <c r="J155" s="12" t="n">
        <v>0.0</v>
      </c>
      <c r="K155" s="12" t="n">
        <v>0.0</v>
      </c>
      <c r="L155" s="12" t="n">
        <v>0.0</v>
      </c>
      <c r="M155" s="12" t="n">
        <v>0.0</v>
      </c>
      <c r="N155" s="12" t="n">
        <v>0.0</v>
      </c>
      <c r="O155" s="12" t="n">
        <v>0.0</v>
      </c>
      <c r="P155" s="12" t="n">
        <v>0.0</v>
      </c>
      <c r="Q155" s="12" t="n">
        <v>0.0</v>
      </c>
      <c r="R155" s="12" t="n">
        <v>0.0</v>
      </c>
      <c r="S155" s="12" t="n">
        <v>0.0</v>
      </c>
      <c r="T155" s="12" t="n">
        <v>0.0</v>
      </c>
      <c r="U155" s="12" t="n">
        <v>0.0</v>
      </c>
      <c r="V155" s="12" t="n">
        <v>0.0</v>
      </c>
      <c r="W155" s="12" t="n">
        <v>0.0</v>
      </c>
      <c r="X155" s="12" t="n">
        <v>0.0</v>
      </c>
      <c r="Y155" s="12" t="n">
        <v>0.0</v>
      </c>
      <c r="Z155" s="12" t="n">
        <v>0.0</v>
      </c>
      <c r="AA155" s="12" t="n">
        <v>0.0</v>
      </c>
      <c r="AB155" s="12" t="n">
        <v>0.0</v>
      </c>
      <c r="AC155" s="12" t="n">
        <v>0.0</v>
      </c>
      <c r="AD155" s="10" t="n">
        <f t="shared" si="1"/>
        <v>0.0</v>
      </c>
      <c r="AE155" s="37">
        <v>0</v>
      </c>
    </row>
    <row r="156" spans="1:31" x14ac:dyDescent="0.2">
      <c r="A156" s="3" t="s">
        <v>424</v>
      </c>
      <c r="B156" s="9" t="s">
        <v>319</v>
      </c>
      <c r="C156" s="12" t="n">
        <v>0.0</v>
      </c>
      <c r="D156" s="12" t="n">
        <v>0.0</v>
      </c>
      <c r="E156" s="12" t="n">
        <v>0.0</v>
      </c>
      <c r="F156" s="12" t="n">
        <v>0.0</v>
      </c>
      <c r="G156" s="12" t="n">
        <v>0.0</v>
      </c>
      <c r="H156" s="12" t="n">
        <v>0.0</v>
      </c>
      <c r="I156" s="12" t="n">
        <v>0.0</v>
      </c>
      <c r="J156" s="12" t="n">
        <v>0.0</v>
      </c>
      <c r="K156" s="12" t="n">
        <v>0.0</v>
      </c>
      <c r="L156" s="12" t="n">
        <v>0.0</v>
      </c>
      <c r="M156" s="12" t="n">
        <v>0.0</v>
      </c>
      <c r="N156" s="12" t="n">
        <v>0.0</v>
      </c>
      <c r="O156" s="12" t="n">
        <v>0.0</v>
      </c>
      <c r="P156" s="12" t="n">
        <v>0.0</v>
      </c>
      <c r="Q156" s="12" t="n">
        <v>0.0</v>
      </c>
      <c r="R156" s="12" t="n">
        <v>0.0</v>
      </c>
      <c r="S156" s="12" t="n">
        <v>0.0</v>
      </c>
      <c r="T156" s="12" t="n">
        <v>0.0</v>
      </c>
      <c r="U156" s="12" t="n">
        <v>0.0</v>
      </c>
      <c r="V156" s="12" t="n">
        <v>0.0</v>
      </c>
      <c r="W156" s="12" t="n">
        <v>0.0</v>
      </c>
      <c r="X156" s="12" t="n">
        <v>0.0</v>
      </c>
      <c r="Y156" s="12" t="n">
        <v>0.0</v>
      </c>
      <c r="Z156" s="12" t="n">
        <v>0.0</v>
      </c>
      <c r="AA156" s="12" t="n">
        <v>0.0</v>
      </c>
      <c r="AB156" s="12" t="n">
        <v>0.0</v>
      </c>
      <c r="AC156" s="12" t="n">
        <v>0.0</v>
      </c>
      <c r="AD156" s="10" t="n">
        <f t="shared" si="1"/>
        <v>0.0</v>
      </c>
      <c r="AE156" s="37">
        <v>0</v>
      </c>
    </row>
    <row r="157" spans="1:31" x14ac:dyDescent="0.2">
      <c r="A157" s="3" t="s">
        <v>424</v>
      </c>
      <c r="B157" s="9" t="s">
        <v>318</v>
      </c>
      <c r="C157" s="12" t="n">
        <v>0.0</v>
      </c>
      <c r="D157" s="12" t="n">
        <v>0.0</v>
      </c>
      <c r="E157" s="12" t="n">
        <v>0.0</v>
      </c>
      <c r="F157" s="12" t="n">
        <v>0.0</v>
      </c>
      <c r="G157" s="12" t="n">
        <v>0.0</v>
      </c>
      <c r="H157" s="12" t="n">
        <v>0.0</v>
      </c>
      <c r="I157" s="12" t="n">
        <v>0.0</v>
      </c>
      <c r="J157" s="12" t="n">
        <v>0.0</v>
      </c>
      <c r="K157" s="12" t="n">
        <v>0.0</v>
      </c>
      <c r="L157" s="12" t="n">
        <v>0.0</v>
      </c>
      <c r="M157" s="12" t="n">
        <v>0.0</v>
      </c>
      <c r="N157" s="12" t="n">
        <v>0.0</v>
      </c>
      <c r="O157" s="12" t="n">
        <v>0.0</v>
      </c>
      <c r="P157" s="12" t="n">
        <v>0.0</v>
      </c>
      <c r="Q157" s="12" t="n">
        <v>0.0</v>
      </c>
      <c r="R157" s="12" t="n">
        <v>0.0</v>
      </c>
      <c r="S157" s="12" t="n">
        <v>0.0</v>
      </c>
      <c r="T157" s="12" t="n">
        <v>0.0</v>
      </c>
      <c r="U157" s="12" t="n">
        <v>0.0</v>
      </c>
      <c r="V157" s="12" t="n">
        <v>0.0</v>
      </c>
      <c r="W157" s="12" t="n">
        <v>0.0</v>
      </c>
      <c r="X157" s="12" t="n">
        <v>0.0</v>
      </c>
      <c r="Y157" s="12" t="n">
        <v>0.0</v>
      </c>
      <c r="Z157" s="12" t="n">
        <v>0.0</v>
      </c>
      <c r="AA157" s="12" t="n">
        <v>0.0</v>
      </c>
      <c r="AB157" s="12" t="n">
        <v>0.0</v>
      </c>
      <c r="AC157" s="12" t="n">
        <v>0.0</v>
      </c>
      <c r="AD157" s="10" t="n">
        <f t="shared" si="1"/>
        <v>0.0</v>
      </c>
      <c r="AE157" s="37">
        <v>0</v>
      </c>
    </row>
    <row r="158" spans="1:31" x14ac:dyDescent="0.2">
      <c r="A158" s="3" t="s">
        <v>422</v>
      </c>
      <c r="B158" s="9" t="s">
        <v>319</v>
      </c>
      <c r="C158" s="12" t="n">
        <v>0.0</v>
      </c>
      <c r="D158" s="12" t="n">
        <v>0.0</v>
      </c>
      <c r="E158" s="12" t="n">
        <v>0.0</v>
      </c>
      <c r="F158" s="12" t="n">
        <v>0.0</v>
      </c>
      <c r="G158" s="12" t="n">
        <v>0.0</v>
      </c>
      <c r="H158" s="12" t="n">
        <v>0.0</v>
      </c>
      <c r="I158" s="12" t="n">
        <v>0.0</v>
      </c>
      <c r="J158" s="12" t="n">
        <v>0.0</v>
      </c>
      <c r="K158" s="12" t="n">
        <v>0.0</v>
      </c>
      <c r="L158" s="12" t="n">
        <v>0.0</v>
      </c>
      <c r="M158" s="12" t="n">
        <v>0.0</v>
      </c>
      <c r="N158" s="12" t="n">
        <v>0.0</v>
      </c>
      <c r="O158" s="12" t="n">
        <v>0.0</v>
      </c>
      <c r="P158" s="12" t="n">
        <v>0.0</v>
      </c>
      <c r="Q158" s="12" t="n">
        <v>0.0</v>
      </c>
      <c r="R158" s="12" t="n">
        <v>0.0</v>
      </c>
      <c r="S158" s="12" t="n">
        <v>0.0</v>
      </c>
      <c r="T158" s="12" t="n">
        <v>0.0</v>
      </c>
      <c r="U158" s="12" t="n">
        <v>0.0</v>
      </c>
      <c r="V158" s="12" t="n">
        <v>0.0</v>
      </c>
      <c r="W158" s="12" t="n">
        <v>0.0</v>
      </c>
      <c r="X158" s="12" t="n">
        <v>0.0</v>
      </c>
      <c r="Y158" s="12" t="n">
        <v>0.0</v>
      </c>
      <c r="Z158" s="12" t="n">
        <v>0.0</v>
      </c>
      <c r="AA158" s="12" t="n">
        <v>0.0</v>
      </c>
      <c r="AB158" s="12" t="n">
        <v>0.0</v>
      </c>
      <c r="AC158" s="12" t="n">
        <v>0.0</v>
      </c>
      <c r="AD158" s="10" t="n">
        <f t="shared" si="1"/>
        <v>0.0</v>
      </c>
      <c r="AE158" s="37">
        <v>0</v>
      </c>
    </row>
    <row r="159" spans="1:31" x14ac:dyDescent="0.2">
      <c r="A159" s="3" t="s">
        <v>422</v>
      </c>
      <c r="B159" s="9" t="s">
        <v>318</v>
      </c>
      <c r="C159" s="12" t="n">
        <v>0.0</v>
      </c>
      <c r="D159" s="12" t="n">
        <v>0.0</v>
      </c>
      <c r="E159" s="12" t="n">
        <v>0.0</v>
      </c>
      <c r="F159" s="12" t="n">
        <v>0.0</v>
      </c>
      <c r="G159" s="12" t="n">
        <v>0.0</v>
      </c>
      <c r="H159" s="12" t="n">
        <v>0.0</v>
      </c>
      <c r="I159" s="12" t="n">
        <v>0.0</v>
      </c>
      <c r="J159" s="12" t="n">
        <v>0.0</v>
      </c>
      <c r="K159" s="12" t="n">
        <v>0.0</v>
      </c>
      <c r="L159" s="12" t="n">
        <v>0.0</v>
      </c>
      <c r="M159" s="12" t="n">
        <v>0.0</v>
      </c>
      <c r="N159" s="12" t="n">
        <v>0.0</v>
      </c>
      <c r="O159" s="12" t="n">
        <v>0.0</v>
      </c>
      <c r="P159" s="12" t="n">
        <v>0.0</v>
      </c>
      <c r="Q159" s="12" t="n">
        <v>0.0</v>
      </c>
      <c r="R159" s="12" t="n">
        <v>0.0</v>
      </c>
      <c r="S159" s="12" t="n">
        <v>0.0</v>
      </c>
      <c r="T159" s="12" t="n">
        <v>0.0</v>
      </c>
      <c r="U159" s="12" t="n">
        <v>0.0</v>
      </c>
      <c r="V159" s="12" t="n">
        <v>0.0</v>
      </c>
      <c r="W159" s="12" t="n">
        <v>0.0</v>
      </c>
      <c r="X159" s="12" t="n">
        <v>0.0</v>
      </c>
      <c r="Y159" s="12" t="n">
        <v>0.0</v>
      </c>
      <c r="Z159" s="12" t="n">
        <v>0.0</v>
      </c>
      <c r="AA159" s="12" t="n">
        <v>0.0</v>
      </c>
      <c r="AB159" s="12" t="n">
        <v>0.0</v>
      </c>
      <c r="AC159" s="12" t="n">
        <v>0.0</v>
      </c>
      <c r="AD159" s="10" t="n">
        <f t="shared" si="1"/>
        <v>0.0</v>
      </c>
      <c r="AE159" s="37">
        <v>0</v>
      </c>
    </row>
    <row r="160" spans="1:31" x14ac:dyDescent="0.2">
      <c r="A160" s="3" t="s">
        <v>420</v>
      </c>
      <c r="B160" s="9" t="s">
        <v>319</v>
      </c>
      <c r="C160" s="12" t="n">
        <v>0.0</v>
      </c>
      <c r="D160" s="12" t="n">
        <v>0.0</v>
      </c>
      <c r="E160" s="12" t="n">
        <v>0.0</v>
      </c>
      <c r="F160" s="12" t="n">
        <v>0.0</v>
      </c>
      <c r="G160" s="12" t="n">
        <v>0.0</v>
      </c>
      <c r="H160" s="12" t="n">
        <v>0.0</v>
      </c>
      <c r="I160" s="12" t="n">
        <v>0.0</v>
      </c>
      <c r="J160" s="12" t="n">
        <v>0.0</v>
      </c>
      <c r="K160" s="12" t="n">
        <v>0.0</v>
      </c>
      <c r="L160" s="12" t="n">
        <v>0.0</v>
      </c>
      <c r="M160" s="12" t="n">
        <v>0.0</v>
      </c>
      <c r="N160" s="12" t="n">
        <v>0.0</v>
      </c>
      <c r="O160" s="12" t="n">
        <v>0.0</v>
      </c>
      <c r="P160" s="12" t="n">
        <v>0.0</v>
      </c>
      <c r="Q160" s="12" t="n">
        <v>0.0</v>
      </c>
      <c r="R160" s="12" t="n">
        <v>0.0</v>
      </c>
      <c r="S160" s="12" t="n">
        <v>0.0</v>
      </c>
      <c r="T160" s="12" t="n">
        <v>0.0</v>
      </c>
      <c r="U160" s="12" t="n">
        <v>0.0</v>
      </c>
      <c r="V160" s="12" t="n">
        <v>0.0</v>
      </c>
      <c r="W160" s="12" t="n">
        <v>0.0</v>
      </c>
      <c r="X160" s="12" t="n">
        <v>0.0</v>
      </c>
      <c r="Y160" s="12" t="n">
        <v>0.0</v>
      </c>
      <c r="Z160" s="12" t="n">
        <v>0.0</v>
      </c>
      <c r="AA160" s="12" t="n">
        <v>0.0</v>
      </c>
      <c r="AB160" s="12" t="n">
        <v>0.0</v>
      </c>
      <c r="AC160" s="12" t="n">
        <v>0.0</v>
      </c>
      <c r="AD160" s="10" t="n">
        <f t="shared" si="1"/>
        <v>0.0</v>
      </c>
      <c r="AE160" s="37">
        <v>0</v>
      </c>
    </row>
    <row r="161" spans="1:31" x14ac:dyDescent="0.2">
      <c r="A161" s="3" t="s">
        <v>420</v>
      </c>
      <c r="B161" s="9" t="s">
        <v>318</v>
      </c>
      <c r="C161" s="12" t="n">
        <v>0.0</v>
      </c>
      <c r="D161" s="12" t="n">
        <v>0.0</v>
      </c>
      <c r="E161" s="12" t="n">
        <v>0.0</v>
      </c>
      <c r="F161" s="12" t="n">
        <v>0.0</v>
      </c>
      <c r="G161" s="12" t="n">
        <v>0.0</v>
      </c>
      <c r="H161" s="12" t="n">
        <v>0.0</v>
      </c>
      <c r="I161" s="12" t="n">
        <v>0.0</v>
      </c>
      <c r="J161" s="12" t="n">
        <v>0.0</v>
      </c>
      <c r="K161" s="12" t="n">
        <v>0.0</v>
      </c>
      <c r="L161" s="12" t="n">
        <v>0.0</v>
      </c>
      <c r="M161" s="12" t="n">
        <v>0.0</v>
      </c>
      <c r="N161" s="12" t="n">
        <v>0.0</v>
      </c>
      <c r="O161" s="12" t="n">
        <v>0.0</v>
      </c>
      <c r="P161" s="12" t="n">
        <v>0.0</v>
      </c>
      <c r="Q161" s="12" t="n">
        <v>0.0</v>
      </c>
      <c r="R161" s="12" t="n">
        <v>0.0</v>
      </c>
      <c r="S161" s="12" t="n">
        <v>0.0</v>
      </c>
      <c r="T161" s="12" t="n">
        <v>0.0</v>
      </c>
      <c r="U161" s="12" t="n">
        <v>0.0</v>
      </c>
      <c r="V161" s="12" t="n">
        <v>0.0</v>
      </c>
      <c r="W161" s="12" t="n">
        <v>0.0</v>
      </c>
      <c r="X161" s="12" t="n">
        <v>0.0</v>
      </c>
      <c r="Y161" s="12" t="n">
        <v>0.0</v>
      </c>
      <c r="Z161" s="12" t="n">
        <v>0.0</v>
      </c>
      <c r="AA161" s="12" t="n">
        <v>0.0</v>
      </c>
      <c r="AB161" s="12" t="n">
        <v>0.0</v>
      </c>
      <c r="AC161" s="12" t="n">
        <v>0.0</v>
      </c>
      <c r="AD161" s="10" t="n">
        <f t="shared" si="1"/>
        <v>0.0</v>
      </c>
      <c r="AE161" s="37">
        <v>0</v>
      </c>
    </row>
    <row r="162" spans="1:31" x14ac:dyDescent="0.2">
      <c r="A162" s="3" t="s">
        <v>418</v>
      </c>
      <c r="B162" s="9" t="s">
        <v>319</v>
      </c>
      <c r="C162" s="12" t="n">
        <v>0.0</v>
      </c>
      <c r="D162" s="12" t="n">
        <v>0.0</v>
      </c>
      <c r="E162" s="12" t="n">
        <v>0.0</v>
      </c>
      <c r="F162" s="12" t="n">
        <v>0.0</v>
      </c>
      <c r="G162" s="12" t="n">
        <v>0.0</v>
      </c>
      <c r="H162" s="12" t="n">
        <v>0.0</v>
      </c>
      <c r="I162" s="12" t="n">
        <v>0.0</v>
      </c>
      <c r="J162" s="12" t="n">
        <v>0.0</v>
      </c>
      <c r="K162" s="12" t="n">
        <v>0.0</v>
      </c>
      <c r="L162" s="12" t="n">
        <v>0.0</v>
      </c>
      <c r="M162" s="12" t="n">
        <v>0.0</v>
      </c>
      <c r="N162" s="12" t="n">
        <v>0.0</v>
      </c>
      <c r="O162" s="12" t="n">
        <v>0.0</v>
      </c>
      <c r="P162" s="12" t="n">
        <v>0.0</v>
      </c>
      <c r="Q162" s="12" t="n">
        <v>0.0</v>
      </c>
      <c r="R162" s="12" t="n">
        <v>0.0</v>
      </c>
      <c r="S162" s="12" t="n">
        <v>0.0</v>
      </c>
      <c r="T162" s="12" t="n">
        <v>0.0</v>
      </c>
      <c r="U162" s="12" t="n">
        <v>0.0</v>
      </c>
      <c r="V162" s="12" t="n">
        <v>0.0</v>
      </c>
      <c r="W162" s="12" t="n">
        <v>0.0</v>
      </c>
      <c r="X162" s="12" t="n">
        <v>0.0</v>
      </c>
      <c r="Y162" s="12" t="n">
        <v>0.0</v>
      </c>
      <c r="Z162" s="12" t="n">
        <v>0.0</v>
      </c>
      <c r="AA162" s="12" t="n">
        <v>0.0</v>
      </c>
      <c r="AB162" s="12" t="n">
        <v>0.0</v>
      </c>
      <c r="AC162" s="12" t="n">
        <v>0.0</v>
      </c>
      <c r="AD162" s="10" t="n">
        <f t="shared" si="1"/>
        <v>0.0</v>
      </c>
      <c r="AE162" s="37">
        <v>0</v>
      </c>
    </row>
    <row r="163" spans="1:31" x14ac:dyDescent="0.2">
      <c r="A163" s="3" t="s">
        <v>418</v>
      </c>
      <c r="B163" s="9" t="s">
        <v>318</v>
      </c>
      <c r="C163" s="12" t="n">
        <v>0.0</v>
      </c>
      <c r="D163" s="12" t="n">
        <v>0.0</v>
      </c>
      <c r="E163" s="12" t="n">
        <v>0.0</v>
      </c>
      <c r="F163" s="12" t="n">
        <v>0.0</v>
      </c>
      <c r="G163" s="12" t="n">
        <v>0.0</v>
      </c>
      <c r="H163" s="12" t="n">
        <v>0.0</v>
      </c>
      <c r="I163" s="12" t="n">
        <v>0.0</v>
      </c>
      <c r="J163" s="12" t="n">
        <v>0.0</v>
      </c>
      <c r="K163" s="12" t="n">
        <v>0.0</v>
      </c>
      <c r="L163" s="12" t="n">
        <v>0.0</v>
      </c>
      <c r="M163" s="12" t="n">
        <v>0.0</v>
      </c>
      <c r="N163" s="12" t="n">
        <v>0.0</v>
      </c>
      <c r="O163" s="12" t="n">
        <v>0.0</v>
      </c>
      <c r="P163" s="12" t="n">
        <v>0.0</v>
      </c>
      <c r="Q163" s="12" t="n">
        <v>0.0</v>
      </c>
      <c r="R163" s="12" t="n">
        <v>0.0</v>
      </c>
      <c r="S163" s="12" t="n">
        <v>0.0</v>
      </c>
      <c r="T163" s="12" t="n">
        <v>0.0</v>
      </c>
      <c r="U163" s="12" t="n">
        <v>0.0</v>
      </c>
      <c r="V163" s="12" t="n">
        <v>0.0</v>
      </c>
      <c r="W163" s="12" t="n">
        <v>0.0</v>
      </c>
      <c r="X163" s="12" t="n">
        <v>0.0</v>
      </c>
      <c r="Y163" s="12" t="n">
        <v>0.0</v>
      </c>
      <c r="Z163" s="12" t="n">
        <v>0.0</v>
      </c>
      <c r="AA163" s="12" t="n">
        <v>0.0</v>
      </c>
      <c r="AB163" s="12" t="n">
        <v>0.0</v>
      </c>
      <c r="AC163" s="12" t="n">
        <v>0.0</v>
      </c>
      <c r="AD163" s="10" t="n">
        <f t="shared" si="1"/>
        <v>0.0</v>
      </c>
      <c r="AE163" s="37">
        <v>0</v>
      </c>
    </row>
    <row r="164" spans="1:31" x14ac:dyDescent="0.2">
      <c r="A164" s="3" t="s">
        <v>416</v>
      </c>
      <c r="B164" s="9" t="s">
        <v>319</v>
      </c>
      <c r="C164" s="12" t="n">
        <v>0.0</v>
      </c>
      <c r="D164" s="12" t="n">
        <v>0.0</v>
      </c>
      <c r="E164" s="12" t="n">
        <v>0.0</v>
      </c>
      <c r="F164" s="12" t="n">
        <v>0.0</v>
      </c>
      <c r="G164" s="12" t="n">
        <v>0.0</v>
      </c>
      <c r="H164" s="12" t="n">
        <v>0.0</v>
      </c>
      <c r="I164" s="12" t="n">
        <v>0.0</v>
      </c>
      <c r="J164" s="12" t="n">
        <v>0.0</v>
      </c>
      <c r="K164" s="12" t="n">
        <v>0.0</v>
      </c>
      <c r="L164" s="12" t="n">
        <v>0.0</v>
      </c>
      <c r="M164" s="12" t="n">
        <v>0.0</v>
      </c>
      <c r="N164" s="12" t="n">
        <v>0.0</v>
      </c>
      <c r="O164" s="12" t="n">
        <v>0.0</v>
      </c>
      <c r="P164" s="12" t="n">
        <v>0.0</v>
      </c>
      <c r="Q164" s="12" t="n">
        <v>0.0</v>
      </c>
      <c r="R164" s="12" t="n">
        <v>0.0</v>
      </c>
      <c r="S164" s="12" t="n">
        <v>0.0</v>
      </c>
      <c r="T164" s="12" t="n">
        <v>0.0</v>
      </c>
      <c r="U164" s="12" t="n">
        <v>0.0</v>
      </c>
      <c r="V164" s="12" t="n">
        <v>0.0</v>
      </c>
      <c r="W164" s="12" t="n">
        <v>0.0</v>
      </c>
      <c r="X164" s="12" t="n">
        <v>0.0</v>
      </c>
      <c r="Y164" s="12" t="n">
        <v>0.0</v>
      </c>
      <c r="Z164" s="12" t="n">
        <v>0.0</v>
      </c>
      <c r="AA164" s="12" t="n">
        <v>0.0</v>
      </c>
      <c r="AB164" s="12" t="n">
        <v>0.0</v>
      </c>
      <c r="AC164" s="12" t="n">
        <v>0.0</v>
      </c>
      <c r="AD164" s="10" t="n">
        <f t="shared" si="1"/>
        <v>0.0</v>
      </c>
      <c r="AE164" s="37">
        <v>0</v>
      </c>
    </row>
    <row r="165" spans="1:31" x14ac:dyDescent="0.2">
      <c r="A165" s="3" t="s">
        <v>416</v>
      </c>
      <c r="B165" s="9" t="s">
        <v>318</v>
      </c>
      <c r="C165" s="12" t="n">
        <v>0.0</v>
      </c>
      <c r="D165" s="12" t="n">
        <v>0.0</v>
      </c>
      <c r="E165" s="12" t="n">
        <v>0.0</v>
      </c>
      <c r="F165" s="12" t="n">
        <v>0.0</v>
      </c>
      <c r="G165" s="12" t="n">
        <v>0.0</v>
      </c>
      <c r="H165" s="12" t="n">
        <v>0.0</v>
      </c>
      <c r="I165" s="12" t="n">
        <v>0.0</v>
      </c>
      <c r="J165" s="12" t="n">
        <v>0.0</v>
      </c>
      <c r="K165" s="12" t="n">
        <v>0.0</v>
      </c>
      <c r="L165" s="12" t="n">
        <v>0.0</v>
      </c>
      <c r="M165" s="12" t="n">
        <v>0.0</v>
      </c>
      <c r="N165" s="12" t="n">
        <v>0.0</v>
      </c>
      <c r="O165" s="12" t="n">
        <v>0.0</v>
      </c>
      <c r="P165" s="12" t="n">
        <v>0.0</v>
      </c>
      <c r="Q165" s="12" t="n">
        <v>0.0</v>
      </c>
      <c r="R165" s="12" t="n">
        <v>0.0</v>
      </c>
      <c r="S165" s="12" t="n">
        <v>0.0</v>
      </c>
      <c r="T165" s="12" t="n">
        <v>0.0</v>
      </c>
      <c r="U165" s="12" t="n">
        <v>0.0</v>
      </c>
      <c r="V165" s="12" t="n">
        <v>0.0</v>
      </c>
      <c r="W165" s="12" t="n">
        <v>0.0</v>
      </c>
      <c r="X165" s="12" t="n">
        <v>0.0</v>
      </c>
      <c r="Y165" s="12" t="n">
        <v>0.0</v>
      </c>
      <c r="Z165" s="12" t="n">
        <v>0.0</v>
      </c>
      <c r="AA165" s="12" t="n">
        <v>0.0</v>
      </c>
      <c r="AB165" s="12" t="n">
        <v>0.0</v>
      </c>
      <c r="AC165" s="12" t="n">
        <v>0.0</v>
      </c>
      <c r="AD165" s="10" t="n">
        <f t="shared" si="1"/>
        <v>0.0</v>
      </c>
      <c r="AE165" s="37">
        <v>0</v>
      </c>
    </row>
    <row r="166" spans="1:31" x14ac:dyDescent="0.2">
      <c r="A166" s="3" t="s">
        <v>414</v>
      </c>
      <c r="B166" s="9" t="s">
        <v>319</v>
      </c>
      <c r="C166" s="12" t="n">
        <v>0.0</v>
      </c>
      <c r="D166" s="12" t="n">
        <v>0.0</v>
      </c>
      <c r="E166" s="12" t="n">
        <v>0.0</v>
      </c>
      <c r="F166" s="12" t="n">
        <v>0.0</v>
      </c>
      <c r="G166" s="12" t="n">
        <v>0.0</v>
      </c>
      <c r="H166" s="12" t="n">
        <v>0.0</v>
      </c>
      <c r="I166" s="12" t="n">
        <v>0.0</v>
      </c>
      <c r="J166" s="12" t="n">
        <v>0.0</v>
      </c>
      <c r="K166" s="12" t="n">
        <v>0.0</v>
      </c>
      <c r="L166" s="12" t="n">
        <v>0.0</v>
      </c>
      <c r="M166" s="12" t="n">
        <v>0.0</v>
      </c>
      <c r="N166" s="12" t="n">
        <v>0.0</v>
      </c>
      <c r="O166" s="12" t="n">
        <v>0.0</v>
      </c>
      <c r="P166" s="12" t="n">
        <v>0.0</v>
      </c>
      <c r="Q166" s="12" t="n">
        <v>0.0</v>
      </c>
      <c r="R166" s="12" t="n">
        <v>0.0</v>
      </c>
      <c r="S166" s="12" t="n">
        <v>0.0</v>
      </c>
      <c r="T166" s="12" t="n">
        <v>0.0</v>
      </c>
      <c r="U166" s="12" t="n">
        <v>0.0</v>
      </c>
      <c r="V166" s="12" t="n">
        <v>0.0</v>
      </c>
      <c r="W166" s="12" t="n">
        <v>0.0</v>
      </c>
      <c r="X166" s="12" t="n">
        <v>0.0</v>
      </c>
      <c r="Y166" s="12" t="n">
        <v>0.0</v>
      </c>
      <c r="Z166" s="12" t="n">
        <v>0.0</v>
      </c>
      <c r="AA166" s="12" t="n">
        <v>0.0</v>
      </c>
      <c r="AB166" s="12" t="n">
        <v>0.0</v>
      </c>
      <c r="AC166" s="12" t="n">
        <v>0.0</v>
      </c>
      <c r="AD166" s="10" t="n">
        <f t="shared" si="1"/>
        <v>0.0</v>
      </c>
      <c r="AE166" s="37">
        <v>0</v>
      </c>
    </row>
    <row r="167" spans="1:31" x14ac:dyDescent="0.2">
      <c r="A167" s="3" t="s">
        <v>414</v>
      </c>
      <c r="B167" s="9" t="s">
        <v>318</v>
      </c>
      <c r="C167" s="12" t="n">
        <v>0.0</v>
      </c>
      <c r="D167" s="12" t="n">
        <v>0.0</v>
      </c>
      <c r="E167" s="12" t="n">
        <v>0.0</v>
      </c>
      <c r="F167" s="12" t="n">
        <v>0.0</v>
      </c>
      <c r="G167" s="12" t="n">
        <v>0.0</v>
      </c>
      <c r="H167" s="12" t="n">
        <v>0.0</v>
      </c>
      <c r="I167" s="12" t="n">
        <v>0.0</v>
      </c>
      <c r="J167" s="12" t="n">
        <v>0.0</v>
      </c>
      <c r="K167" s="12" t="n">
        <v>0.0</v>
      </c>
      <c r="L167" s="12" t="n">
        <v>0.0</v>
      </c>
      <c r="M167" s="12" t="n">
        <v>0.0</v>
      </c>
      <c r="N167" s="12" t="n">
        <v>0.0</v>
      </c>
      <c r="O167" s="12" t="n">
        <v>0.0</v>
      </c>
      <c r="P167" s="12" t="n">
        <v>0.0</v>
      </c>
      <c r="Q167" s="12" t="n">
        <v>0.0</v>
      </c>
      <c r="R167" s="12" t="n">
        <v>0.0</v>
      </c>
      <c r="S167" s="12" t="n">
        <v>0.0</v>
      </c>
      <c r="T167" s="12" t="n">
        <v>0.0</v>
      </c>
      <c r="U167" s="12" t="n">
        <v>0.0</v>
      </c>
      <c r="V167" s="12" t="n">
        <v>0.0</v>
      </c>
      <c r="W167" s="12" t="n">
        <v>0.0</v>
      </c>
      <c r="X167" s="12" t="n">
        <v>0.0</v>
      </c>
      <c r="Y167" s="12" t="n">
        <v>0.0</v>
      </c>
      <c r="Z167" s="12" t="n">
        <v>0.0</v>
      </c>
      <c r="AA167" s="12" t="n">
        <v>0.0</v>
      </c>
      <c r="AB167" s="12" t="n">
        <v>0.0</v>
      </c>
      <c r="AC167" s="12" t="n">
        <v>0.0</v>
      </c>
      <c r="AD167" s="10" t="n">
        <f t="shared" si="1"/>
        <v>0.0</v>
      </c>
      <c r="AE167" s="37">
        <v>0</v>
      </c>
    </row>
    <row r="168" spans="1:31" x14ac:dyDescent="0.2">
      <c r="A168" s="3" t="s">
        <v>412</v>
      </c>
      <c r="B168" s="9" t="s">
        <v>319</v>
      </c>
      <c r="C168" s="12" t="n">
        <v>0.0</v>
      </c>
      <c r="D168" s="12" t="n">
        <v>0.0</v>
      </c>
      <c r="E168" s="12" t="n">
        <v>0.0</v>
      </c>
      <c r="F168" s="12" t="n">
        <v>0.0</v>
      </c>
      <c r="G168" s="12" t="n">
        <v>0.0</v>
      </c>
      <c r="H168" s="12" t="n">
        <v>0.0</v>
      </c>
      <c r="I168" s="12" t="n">
        <v>0.0</v>
      </c>
      <c r="J168" s="12" t="n">
        <v>0.0</v>
      </c>
      <c r="K168" s="12" t="n">
        <v>0.0</v>
      </c>
      <c r="L168" s="12" t="n">
        <v>0.0</v>
      </c>
      <c r="M168" s="12" t="n">
        <v>0.0</v>
      </c>
      <c r="N168" s="12" t="n">
        <v>0.0</v>
      </c>
      <c r="O168" s="12" t="n">
        <v>0.0</v>
      </c>
      <c r="P168" s="12" t="n">
        <v>0.0</v>
      </c>
      <c r="Q168" s="12" t="n">
        <v>0.0</v>
      </c>
      <c r="R168" s="12" t="n">
        <v>0.0</v>
      </c>
      <c r="S168" s="12" t="n">
        <v>0.0</v>
      </c>
      <c r="T168" s="12" t="n">
        <v>0.0</v>
      </c>
      <c r="U168" s="12" t="n">
        <v>0.0</v>
      </c>
      <c r="V168" s="12" t="n">
        <v>0.0</v>
      </c>
      <c r="W168" s="12" t="n">
        <v>0.0</v>
      </c>
      <c r="X168" s="12" t="n">
        <v>0.0</v>
      </c>
      <c r="Y168" s="12" t="n">
        <v>0.0</v>
      </c>
      <c r="Z168" s="12" t="n">
        <v>0.0</v>
      </c>
      <c r="AA168" s="12" t="n">
        <v>0.0</v>
      </c>
      <c r="AB168" s="12" t="n">
        <v>0.0</v>
      </c>
      <c r="AC168" s="12" t="n">
        <v>0.0</v>
      </c>
      <c r="AD168" s="10" t="n">
        <f t="shared" si="1"/>
        <v>0.0</v>
      </c>
      <c r="AE168" s="37">
        <v>0</v>
      </c>
    </row>
    <row r="169" spans="1:31" x14ac:dyDescent="0.2">
      <c r="A169" s="3" t="s">
        <v>412</v>
      </c>
      <c r="B169" s="9" t="s">
        <v>318</v>
      </c>
      <c r="C169" s="12" t="n">
        <v>0.0</v>
      </c>
      <c r="D169" s="12" t="n">
        <v>0.0</v>
      </c>
      <c r="E169" s="12" t="n">
        <v>0.0</v>
      </c>
      <c r="F169" s="12" t="n">
        <v>0.0</v>
      </c>
      <c r="G169" s="12" t="n">
        <v>0.0</v>
      </c>
      <c r="H169" s="12" t="n">
        <v>0.0</v>
      </c>
      <c r="I169" s="12" t="n">
        <v>0.0</v>
      </c>
      <c r="J169" s="12" t="n">
        <v>0.0</v>
      </c>
      <c r="K169" s="12" t="n">
        <v>0.0</v>
      </c>
      <c r="L169" s="12" t="n">
        <v>0.0</v>
      </c>
      <c r="M169" s="12" t="n">
        <v>0.0</v>
      </c>
      <c r="N169" s="12" t="n">
        <v>0.0</v>
      </c>
      <c r="O169" s="12" t="n">
        <v>0.0</v>
      </c>
      <c r="P169" s="12" t="n">
        <v>0.0</v>
      </c>
      <c r="Q169" s="12" t="n">
        <v>0.0</v>
      </c>
      <c r="R169" s="12" t="n">
        <v>0.0</v>
      </c>
      <c r="S169" s="12" t="n">
        <v>0.0</v>
      </c>
      <c r="T169" s="12" t="n">
        <v>0.0</v>
      </c>
      <c r="U169" s="12" t="n">
        <v>0.0</v>
      </c>
      <c r="V169" s="12" t="n">
        <v>0.0</v>
      </c>
      <c r="W169" s="12" t="n">
        <v>0.0</v>
      </c>
      <c r="X169" s="12" t="n">
        <v>0.0</v>
      </c>
      <c r="Y169" s="12" t="n">
        <v>0.0</v>
      </c>
      <c r="Z169" s="12" t="n">
        <v>0.0</v>
      </c>
      <c r="AA169" s="12" t="n">
        <v>0.0</v>
      </c>
      <c r="AB169" s="12" t="n">
        <v>0.0</v>
      </c>
      <c r="AC169" s="12" t="n">
        <v>0.0</v>
      </c>
      <c r="AD169" s="10" t="n">
        <f t="shared" si="1"/>
        <v>0.0</v>
      </c>
      <c r="AE169" s="37">
        <v>0</v>
      </c>
    </row>
    <row r="170" spans="1:31" x14ac:dyDescent="0.2">
      <c r="A170" s="3" t="s">
        <v>410</v>
      </c>
      <c r="B170" s="9" t="s">
        <v>319</v>
      </c>
      <c r="C170" s="12" t="n">
        <v>0.0</v>
      </c>
      <c r="D170" s="12" t="n">
        <v>0.0</v>
      </c>
      <c r="E170" s="12" t="n">
        <v>0.0</v>
      </c>
      <c r="F170" s="12" t="n">
        <v>0.0</v>
      </c>
      <c r="G170" s="12" t="n">
        <v>0.0</v>
      </c>
      <c r="H170" s="12" t="n">
        <v>0.0</v>
      </c>
      <c r="I170" s="12" t="n">
        <v>0.0</v>
      </c>
      <c r="J170" s="12" t="n">
        <v>0.0</v>
      </c>
      <c r="K170" s="12" t="n">
        <v>0.0</v>
      </c>
      <c r="L170" s="12" t="n">
        <v>0.0</v>
      </c>
      <c r="M170" s="12" t="n">
        <v>0.0</v>
      </c>
      <c r="N170" s="12" t="n">
        <v>0.0</v>
      </c>
      <c r="O170" s="12" t="n">
        <v>0.0</v>
      </c>
      <c r="P170" s="12" t="n">
        <v>0.0</v>
      </c>
      <c r="Q170" s="12" t="n">
        <v>0.0</v>
      </c>
      <c r="R170" s="12" t="n">
        <v>0.0</v>
      </c>
      <c r="S170" s="12" t="n">
        <v>0.0</v>
      </c>
      <c r="T170" s="12" t="n">
        <v>0.0</v>
      </c>
      <c r="U170" s="12" t="n">
        <v>0.0</v>
      </c>
      <c r="V170" s="12" t="n">
        <v>0.0</v>
      </c>
      <c r="W170" s="12" t="n">
        <v>0.0</v>
      </c>
      <c r="X170" s="12" t="n">
        <v>0.0</v>
      </c>
      <c r="Y170" s="12" t="n">
        <v>0.0</v>
      </c>
      <c r="Z170" s="12" t="n">
        <v>0.0</v>
      </c>
      <c r="AA170" s="12" t="n">
        <v>0.0</v>
      </c>
      <c r="AB170" s="12" t="n">
        <v>0.0</v>
      </c>
      <c r="AC170" s="12" t="n">
        <v>0.0</v>
      </c>
      <c r="AD170" s="10" t="n">
        <f t="shared" si="1"/>
        <v>0.0</v>
      </c>
      <c r="AE170" s="37">
        <v>0</v>
      </c>
    </row>
    <row r="171" spans="1:31" x14ac:dyDescent="0.2">
      <c r="A171" s="3" t="s">
        <v>410</v>
      </c>
      <c r="B171" s="9" t="s">
        <v>318</v>
      </c>
      <c r="C171" s="12" t="n">
        <v>0.0</v>
      </c>
      <c r="D171" s="12" t="n">
        <v>0.0</v>
      </c>
      <c r="E171" s="12" t="n">
        <v>0.0</v>
      </c>
      <c r="F171" s="12" t="n">
        <v>0.0</v>
      </c>
      <c r="G171" s="12" t="n">
        <v>0.0</v>
      </c>
      <c r="H171" s="12" t="n">
        <v>0.0</v>
      </c>
      <c r="I171" s="12" t="n">
        <v>0.0</v>
      </c>
      <c r="J171" s="12" t="n">
        <v>0.0</v>
      </c>
      <c r="K171" s="12" t="n">
        <v>0.0</v>
      </c>
      <c r="L171" s="12" t="n">
        <v>0.0</v>
      </c>
      <c r="M171" s="12" t="n">
        <v>0.0</v>
      </c>
      <c r="N171" s="12" t="n">
        <v>0.0</v>
      </c>
      <c r="O171" s="12" t="n">
        <v>0.0</v>
      </c>
      <c r="P171" s="12" t="n">
        <v>0.0</v>
      </c>
      <c r="Q171" s="12" t="n">
        <v>0.0</v>
      </c>
      <c r="R171" s="12" t="n">
        <v>0.0</v>
      </c>
      <c r="S171" s="12" t="n">
        <v>0.0</v>
      </c>
      <c r="T171" s="12" t="n">
        <v>0.0</v>
      </c>
      <c r="U171" s="12" t="n">
        <v>0.0</v>
      </c>
      <c r="V171" s="12" t="n">
        <v>0.0</v>
      </c>
      <c r="W171" s="12" t="n">
        <v>0.0</v>
      </c>
      <c r="X171" s="12" t="n">
        <v>0.0</v>
      </c>
      <c r="Y171" s="12" t="n">
        <v>0.0</v>
      </c>
      <c r="Z171" s="12" t="n">
        <v>0.0</v>
      </c>
      <c r="AA171" s="12" t="n">
        <v>0.0</v>
      </c>
      <c r="AB171" s="12" t="n">
        <v>0.0</v>
      </c>
      <c r="AC171" s="12" t="n">
        <v>0.0</v>
      </c>
      <c r="AD171" s="10" t="n">
        <f t="shared" si="1"/>
        <v>0.0</v>
      </c>
      <c r="AE171" s="37">
        <v>0</v>
      </c>
    </row>
    <row r="172" spans="1:31" x14ac:dyDescent="0.2">
      <c r="A172" s="3" t="s">
        <v>408</v>
      </c>
      <c r="B172" s="9" t="s">
        <v>319</v>
      </c>
      <c r="C172" s="12" t="n">
        <v>0.0</v>
      </c>
      <c r="D172" s="12" t="n">
        <v>0.0</v>
      </c>
      <c r="E172" s="12" t="n">
        <v>0.0</v>
      </c>
      <c r="F172" s="12" t="n">
        <v>0.0</v>
      </c>
      <c r="G172" s="12" t="n">
        <v>0.0</v>
      </c>
      <c r="H172" s="12" t="n">
        <v>0.0</v>
      </c>
      <c r="I172" s="12" t="n">
        <v>0.0</v>
      </c>
      <c r="J172" s="12" t="n">
        <v>0.0</v>
      </c>
      <c r="K172" s="12" t="n">
        <v>0.0</v>
      </c>
      <c r="L172" s="12" t="n">
        <v>0.0</v>
      </c>
      <c r="M172" s="12" t="n">
        <v>0.0</v>
      </c>
      <c r="N172" s="12" t="n">
        <v>0.0</v>
      </c>
      <c r="O172" s="12" t="n">
        <v>0.0</v>
      </c>
      <c r="P172" s="12" t="n">
        <v>0.0</v>
      </c>
      <c r="Q172" s="12" t="n">
        <v>0.0</v>
      </c>
      <c r="R172" s="12" t="n">
        <v>0.0</v>
      </c>
      <c r="S172" s="12" t="n">
        <v>0.0</v>
      </c>
      <c r="T172" s="12" t="n">
        <v>0.0</v>
      </c>
      <c r="U172" s="12" t="n">
        <v>0.0</v>
      </c>
      <c r="V172" s="12" t="n">
        <v>0.0</v>
      </c>
      <c r="W172" s="12" t="n">
        <v>0.0</v>
      </c>
      <c r="X172" s="12" t="n">
        <v>0.0</v>
      </c>
      <c r="Y172" s="12" t="n">
        <v>0.0</v>
      </c>
      <c r="Z172" s="12" t="n">
        <v>0.0</v>
      </c>
      <c r="AA172" s="12" t="n">
        <v>0.0</v>
      </c>
      <c r="AB172" s="12" t="n">
        <v>0.0</v>
      </c>
      <c r="AC172" s="12" t="n">
        <v>0.0</v>
      </c>
      <c r="AD172" s="10" t="n">
        <f t="shared" si="1"/>
        <v>0.0</v>
      </c>
      <c r="AE172" s="37">
        <v>0</v>
      </c>
    </row>
    <row r="173" spans="1:31" x14ac:dyDescent="0.2">
      <c r="A173" s="3" t="s">
        <v>408</v>
      </c>
      <c r="B173" s="9" t="s">
        <v>318</v>
      </c>
      <c r="C173" s="12" t="n">
        <v>0.0</v>
      </c>
      <c r="D173" s="12" t="n">
        <v>0.0</v>
      </c>
      <c r="E173" s="12" t="n">
        <v>0.0</v>
      </c>
      <c r="F173" s="12" t="n">
        <v>0.0</v>
      </c>
      <c r="G173" s="12" t="n">
        <v>0.0</v>
      </c>
      <c r="H173" s="12" t="n">
        <v>0.0</v>
      </c>
      <c r="I173" s="12" t="n">
        <v>0.0</v>
      </c>
      <c r="J173" s="12" t="n">
        <v>0.0</v>
      </c>
      <c r="K173" s="12" t="n">
        <v>0.0</v>
      </c>
      <c r="L173" s="12" t="n">
        <v>0.0</v>
      </c>
      <c r="M173" s="12" t="n">
        <v>0.0</v>
      </c>
      <c r="N173" s="12" t="n">
        <v>0.0</v>
      </c>
      <c r="O173" s="12" t="n">
        <v>0.0</v>
      </c>
      <c r="P173" s="12" t="n">
        <v>0.0</v>
      </c>
      <c r="Q173" s="12" t="n">
        <v>0.0</v>
      </c>
      <c r="R173" s="12" t="n">
        <v>0.0</v>
      </c>
      <c r="S173" s="12" t="n">
        <v>0.0</v>
      </c>
      <c r="T173" s="12" t="n">
        <v>0.0</v>
      </c>
      <c r="U173" s="12" t="n">
        <v>0.0</v>
      </c>
      <c r="V173" s="12" t="n">
        <v>0.0</v>
      </c>
      <c r="W173" s="12" t="n">
        <v>0.0</v>
      </c>
      <c r="X173" s="12" t="n">
        <v>0.0</v>
      </c>
      <c r="Y173" s="12" t="n">
        <v>0.0</v>
      </c>
      <c r="Z173" s="12" t="n">
        <v>0.0</v>
      </c>
      <c r="AA173" s="12" t="n">
        <v>0.0</v>
      </c>
      <c r="AB173" s="12" t="n">
        <v>0.0</v>
      </c>
      <c r="AC173" s="12" t="n">
        <v>0.0</v>
      </c>
      <c r="AD173" s="10" t="n">
        <f t="shared" si="1"/>
        <v>0.0</v>
      </c>
      <c r="AE173" s="37">
        <v>0</v>
      </c>
    </row>
    <row r="174" spans="1:31" x14ac:dyDescent="0.2">
      <c r="A174" s="3" t="s">
        <v>406</v>
      </c>
      <c r="B174" s="9" t="s">
        <v>319</v>
      </c>
      <c r="C174" s="12" t="n">
        <v>0.0</v>
      </c>
      <c r="D174" s="12" t="n">
        <v>0.0</v>
      </c>
      <c r="E174" s="12" t="n">
        <v>0.0</v>
      </c>
      <c r="F174" s="12" t="n">
        <v>0.0</v>
      </c>
      <c r="G174" s="12" t="n">
        <v>0.0</v>
      </c>
      <c r="H174" s="12" t="n">
        <v>0.0</v>
      </c>
      <c r="I174" s="12" t="n">
        <v>0.0</v>
      </c>
      <c r="J174" s="12" t="n">
        <v>0.0</v>
      </c>
      <c r="K174" s="12" t="n">
        <v>0.0</v>
      </c>
      <c r="L174" s="12" t="n">
        <v>0.0</v>
      </c>
      <c r="M174" s="12" t="n">
        <v>0.0</v>
      </c>
      <c r="N174" s="12" t="n">
        <v>0.0</v>
      </c>
      <c r="O174" s="12" t="n">
        <v>0.0</v>
      </c>
      <c r="P174" s="12" t="n">
        <v>0.0</v>
      </c>
      <c r="Q174" s="12" t="n">
        <v>0.0</v>
      </c>
      <c r="R174" s="12" t="n">
        <v>0.0</v>
      </c>
      <c r="S174" s="12" t="n">
        <v>0.0</v>
      </c>
      <c r="T174" s="12" t="n">
        <v>0.0</v>
      </c>
      <c r="U174" s="12" t="n">
        <v>0.0</v>
      </c>
      <c r="V174" s="12" t="n">
        <v>0.0</v>
      </c>
      <c r="W174" s="12" t="n">
        <v>0.0</v>
      </c>
      <c r="X174" s="12" t="n">
        <v>0.0</v>
      </c>
      <c r="Y174" s="12" t="n">
        <v>0.0</v>
      </c>
      <c r="Z174" s="12" t="n">
        <v>0.0</v>
      </c>
      <c r="AA174" s="12" t="n">
        <v>0.0</v>
      </c>
      <c r="AB174" s="12" t="n">
        <v>0.0</v>
      </c>
      <c r="AC174" s="12" t="n">
        <v>0.0</v>
      </c>
      <c r="AD174" s="10" t="n">
        <f t="shared" si="1"/>
        <v>0.0</v>
      </c>
      <c r="AE174" s="37">
        <v>0</v>
      </c>
    </row>
    <row r="175" spans="1:31" x14ac:dyDescent="0.2">
      <c r="A175" s="3" t="s">
        <v>406</v>
      </c>
      <c r="B175" s="9" t="s">
        <v>318</v>
      </c>
      <c r="C175" s="12" t="n">
        <v>0.0</v>
      </c>
      <c r="D175" s="12" t="n">
        <v>0.0</v>
      </c>
      <c r="E175" s="12" t="n">
        <v>0.0</v>
      </c>
      <c r="F175" s="12" t="n">
        <v>0.0</v>
      </c>
      <c r="G175" s="12" t="n">
        <v>0.0</v>
      </c>
      <c r="H175" s="12" t="n">
        <v>0.0</v>
      </c>
      <c r="I175" s="12" t="n">
        <v>0.0</v>
      </c>
      <c r="J175" s="12" t="n">
        <v>0.0</v>
      </c>
      <c r="K175" s="12" t="n">
        <v>0.0</v>
      </c>
      <c r="L175" s="12" t="n">
        <v>0.0</v>
      </c>
      <c r="M175" s="12" t="n">
        <v>0.0</v>
      </c>
      <c r="N175" s="12" t="n">
        <v>0.0</v>
      </c>
      <c r="O175" s="12" t="n">
        <v>0.0</v>
      </c>
      <c r="P175" s="12" t="n">
        <v>0.0</v>
      </c>
      <c r="Q175" s="12" t="n">
        <v>0.0</v>
      </c>
      <c r="R175" s="12" t="n">
        <v>0.0</v>
      </c>
      <c r="S175" s="12" t="n">
        <v>0.0</v>
      </c>
      <c r="T175" s="12" t="n">
        <v>0.0</v>
      </c>
      <c r="U175" s="12" t="n">
        <v>0.0</v>
      </c>
      <c r="V175" s="12" t="n">
        <v>0.0</v>
      </c>
      <c r="W175" s="12" t="n">
        <v>0.0</v>
      </c>
      <c r="X175" s="12" t="n">
        <v>0.0</v>
      </c>
      <c r="Y175" s="12" t="n">
        <v>0.0</v>
      </c>
      <c r="Z175" s="12" t="n">
        <v>0.0</v>
      </c>
      <c r="AA175" s="12" t="n">
        <v>0.0</v>
      </c>
      <c r="AB175" s="12" t="n">
        <v>0.0</v>
      </c>
      <c r="AC175" s="12" t="n">
        <v>0.0</v>
      </c>
      <c r="AD175" s="10" t="n">
        <f t="shared" si="1"/>
        <v>0.0</v>
      </c>
      <c r="AE175" s="37">
        <v>0</v>
      </c>
    </row>
    <row r="176" spans="1:31" x14ac:dyDescent="0.2">
      <c r="A176" s="3" t="s">
        <v>404</v>
      </c>
      <c r="B176" s="9" t="s">
        <v>319</v>
      </c>
      <c r="C176" s="12" t="n">
        <v>0.0</v>
      </c>
      <c r="D176" s="12" t="n">
        <v>0.0</v>
      </c>
      <c r="E176" s="12" t="n">
        <v>0.0</v>
      </c>
      <c r="F176" s="12" t="n">
        <v>0.0</v>
      </c>
      <c r="G176" s="12" t="n">
        <v>0.0</v>
      </c>
      <c r="H176" s="12" t="n">
        <v>0.0</v>
      </c>
      <c r="I176" s="12" t="n">
        <v>0.0</v>
      </c>
      <c r="J176" s="12" t="n">
        <v>0.0</v>
      </c>
      <c r="K176" s="12" t="n">
        <v>0.0</v>
      </c>
      <c r="L176" s="12" t="n">
        <v>0.0</v>
      </c>
      <c r="M176" s="12" t="n">
        <v>0.0</v>
      </c>
      <c r="N176" s="12" t="n">
        <v>0.0</v>
      </c>
      <c r="O176" s="12" t="n">
        <v>0.0</v>
      </c>
      <c r="P176" s="12" t="n">
        <v>0.0</v>
      </c>
      <c r="Q176" s="12" t="n">
        <v>0.0</v>
      </c>
      <c r="R176" s="12" t="n">
        <v>0.0</v>
      </c>
      <c r="S176" s="12" t="n">
        <v>0.0</v>
      </c>
      <c r="T176" s="12" t="n">
        <v>0.0</v>
      </c>
      <c r="U176" s="12" t="n">
        <v>0.0</v>
      </c>
      <c r="V176" s="12" t="n">
        <v>0.0</v>
      </c>
      <c r="W176" s="12" t="n">
        <v>0.0</v>
      </c>
      <c r="X176" s="12" t="n">
        <v>0.0</v>
      </c>
      <c r="Y176" s="12" t="n">
        <v>0.0</v>
      </c>
      <c r="Z176" s="12" t="n">
        <v>0.0</v>
      </c>
      <c r="AA176" s="12" t="n">
        <v>0.0</v>
      </c>
      <c r="AB176" s="12" t="n">
        <v>0.0</v>
      </c>
      <c r="AC176" s="12" t="n">
        <v>0.0</v>
      </c>
      <c r="AD176" s="10" t="n">
        <f t="shared" si="1"/>
        <v>0.0</v>
      </c>
      <c r="AE176" s="37">
        <v>0</v>
      </c>
    </row>
    <row r="177" spans="1:31" x14ac:dyDescent="0.2">
      <c r="A177" s="3" t="s">
        <v>404</v>
      </c>
      <c r="B177" s="9" t="s">
        <v>318</v>
      </c>
      <c r="C177" s="12" t="n">
        <v>0.0</v>
      </c>
      <c r="D177" s="12" t="n">
        <v>0.0</v>
      </c>
      <c r="E177" s="12" t="n">
        <v>0.0</v>
      </c>
      <c r="F177" s="12" t="n">
        <v>0.0</v>
      </c>
      <c r="G177" s="12" t="n">
        <v>0.0</v>
      </c>
      <c r="H177" s="12" t="n">
        <v>0.0</v>
      </c>
      <c r="I177" s="12" t="n">
        <v>0.0</v>
      </c>
      <c r="J177" s="12" t="n">
        <v>0.0</v>
      </c>
      <c r="K177" s="12" t="n">
        <v>0.0</v>
      </c>
      <c r="L177" s="12" t="n">
        <v>0.0</v>
      </c>
      <c r="M177" s="12" t="n">
        <v>0.0</v>
      </c>
      <c r="N177" s="12" t="n">
        <v>0.0</v>
      </c>
      <c r="O177" s="12" t="n">
        <v>0.0</v>
      </c>
      <c r="P177" s="12" t="n">
        <v>0.0</v>
      </c>
      <c r="Q177" s="12" t="n">
        <v>0.0</v>
      </c>
      <c r="R177" s="12" t="n">
        <v>0.0</v>
      </c>
      <c r="S177" s="12" t="n">
        <v>0.0</v>
      </c>
      <c r="T177" s="12" t="n">
        <v>0.0</v>
      </c>
      <c r="U177" s="12" t="n">
        <v>0.0</v>
      </c>
      <c r="V177" s="12" t="n">
        <v>0.0</v>
      </c>
      <c r="W177" s="12" t="n">
        <v>0.0</v>
      </c>
      <c r="X177" s="12" t="n">
        <v>0.0</v>
      </c>
      <c r="Y177" s="12" t="n">
        <v>0.0</v>
      </c>
      <c r="Z177" s="12" t="n">
        <v>0.0</v>
      </c>
      <c r="AA177" s="12" t="n">
        <v>0.0</v>
      </c>
      <c r="AB177" s="12" t="n">
        <v>0.0</v>
      </c>
      <c r="AC177" s="12" t="n">
        <v>0.0</v>
      </c>
      <c r="AD177" s="10" t="n">
        <f t="shared" si="1"/>
        <v>0.0</v>
      </c>
      <c r="AE177" s="37">
        <v>0</v>
      </c>
    </row>
    <row r="178" spans="1:31" x14ac:dyDescent="0.2">
      <c r="A178" s="3" t="s">
        <v>402</v>
      </c>
      <c r="B178" s="9" t="s">
        <v>319</v>
      </c>
      <c r="C178" s="12" t="n">
        <v>0.0</v>
      </c>
      <c r="D178" s="12" t="n">
        <v>0.0</v>
      </c>
      <c r="E178" s="12" t="n">
        <v>0.0</v>
      </c>
      <c r="F178" s="12" t="n">
        <v>0.0</v>
      </c>
      <c r="G178" s="12" t="n">
        <v>0.0</v>
      </c>
      <c r="H178" s="12" t="n">
        <v>0.0</v>
      </c>
      <c r="I178" s="12" t="n">
        <v>0.0</v>
      </c>
      <c r="J178" s="12" t="n">
        <v>0.0</v>
      </c>
      <c r="K178" s="12" t="n">
        <v>0.0</v>
      </c>
      <c r="L178" s="12" t="n">
        <v>0.0</v>
      </c>
      <c r="M178" s="12" t="n">
        <v>0.0</v>
      </c>
      <c r="N178" s="12" t="n">
        <v>0.0</v>
      </c>
      <c r="O178" s="12" t="n">
        <v>0.0</v>
      </c>
      <c r="P178" s="12" t="n">
        <v>0.0</v>
      </c>
      <c r="Q178" s="12" t="n">
        <v>0.0</v>
      </c>
      <c r="R178" s="12" t="n">
        <v>0.0</v>
      </c>
      <c r="S178" s="12" t="n">
        <v>0.0</v>
      </c>
      <c r="T178" s="12" t="n">
        <v>0.0</v>
      </c>
      <c r="U178" s="12" t="n">
        <v>0.0</v>
      </c>
      <c r="V178" s="12" t="n">
        <v>0.0</v>
      </c>
      <c r="W178" s="12" t="n">
        <v>0.0</v>
      </c>
      <c r="X178" s="12" t="n">
        <v>0.0</v>
      </c>
      <c r="Y178" s="12" t="n">
        <v>0.0</v>
      </c>
      <c r="Z178" s="12" t="n">
        <v>0.0</v>
      </c>
      <c r="AA178" s="12" t="n">
        <v>0.0</v>
      </c>
      <c r="AB178" s="12" t="n">
        <v>0.0</v>
      </c>
      <c r="AC178" s="12" t="n">
        <v>0.0</v>
      </c>
      <c r="AD178" s="10" t="n">
        <f t="shared" si="1"/>
        <v>0.0</v>
      </c>
      <c r="AE178" s="37">
        <v>0</v>
      </c>
    </row>
    <row r="179" spans="1:31" x14ac:dyDescent="0.2">
      <c r="A179" s="3" t="s">
        <v>402</v>
      </c>
      <c r="B179" s="9" t="s">
        <v>318</v>
      </c>
      <c r="C179" s="12" t="n">
        <v>0.0</v>
      </c>
      <c r="D179" s="12" t="n">
        <v>0.0</v>
      </c>
      <c r="E179" s="12" t="n">
        <v>0.0</v>
      </c>
      <c r="F179" s="12" t="n">
        <v>0.0</v>
      </c>
      <c r="G179" s="12" t="n">
        <v>0.0</v>
      </c>
      <c r="H179" s="12" t="n">
        <v>0.0</v>
      </c>
      <c r="I179" s="12" t="n">
        <v>0.0</v>
      </c>
      <c r="J179" s="12" t="n">
        <v>0.0</v>
      </c>
      <c r="K179" s="12" t="n">
        <v>0.0</v>
      </c>
      <c r="L179" s="12" t="n">
        <v>0.0</v>
      </c>
      <c r="M179" s="12" t="n">
        <v>0.0</v>
      </c>
      <c r="N179" s="12" t="n">
        <v>0.0</v>
      </c>
      <c r="O179" s="12" t="n">
        <v>0.0</v>
      </c>
      <c r="P179" s="12" t="n">
        <v>0.0</v>
      </c>
      <c r="Q179" s="12" t="n">
        <v>0.0</v>
      </c>
      <c r="R179" s="12" t="n">
        <v>0.0</v>
      </c>
      <c r="S179" s="12" t="n">
        <v>0.0</v>
      </c>
      <c r="T179" s="12" t="n">
        <v>0.0</v>
      </c>
      <c r="U179" s="12" t="n">
        <v>0.0</v>
      </c>
      <c r="V179" s="12" t="n">
        <v>0.0</v>
      </c>
      <c r="W179" s="12" t="n">
        <v>0.0</v>
      </c>
      <c r="X179" s="12" t="n">
        <v>0.0</v>
      </c>
      <c r="Y179" s="12" t="n">
        <v>0.0</v>
      </c>
      <c r="Z179" s="12" t="n">
        <v>0.0</v>
      </c>
      <c r="AA179" s="12" t="n">
        <v>0.0</v>
      </c>
      <c r="AB179" s="12" t="n">
        <v>0.0</v>
      </c>
      <c r="AC179" s="12" t="n">
        <v>0.0</v>
      </c>
      <c r="AD179" s="10" t="n">
        <f t="shared" si="1"/>
        <v>0.0</v>
      </c>
      <c r="AE179" s="37">
        <v>0</v>
      </c>
    </row>
    <row r="180" spans="1:31" x14ac:dyDescent="0.2">
      <c r="A180" s="3" t="s">
        <v>400</v>
      </c>
      <c r="B180" s="9" t="s">
        <v>319</v>
      </c>
      <c r="C180" s="12" t="n">
        <v>0.0</v>
      </c>
      <c r="D180" s="12" t="n">
        <v>0.0</v>
      </c>
      <c r="E180" s="12" t="n">
        <v>0.0</v>
      </c>
      <c r="F180" s="12" t="n">
        <v>0.0</v>
      </c>
      <c r="G180" s="12" t="n">
        <v>0.0</v>
      </c>
      <c r="H180" s="12" t="n">
        <v>0.0</v>
      </c>
      <c r="I180" s="12" t="n">
        <v>0.0</v>
      </c>
      <c r="J180" s="12" t="n">
        <v>0.0</v>
      </c>
      <c r="K180" s="12" t="n">
        <v>0.0</v>
      </c>
      <c r="L180" s="12" t="n">
        <v>0.0</v>
      </c>
      <c r="M180" s="12" t="n">
        <v>0.0</v>
      </c>
      <c r="N180" s="12" t="n">
        <v>0.0</v>
      </c>
      <c r="O180" s="12" t="n">
        <v>0.0</v>
      </c>
      <c r="P180" s="12" t="n">
        <v>0.0</v>
      </c>
      <c r="Q180" s="12" t="n">
        <v>0.0</v>
      </c>
      <c r="R180" s="12" t="n">
        <v>0.0</v>
      </c>
      <c r="S180" s="12" t="n">
        <v>0.0</v>
      </c>
      <c r="T180" s="12" t="n">
        <v>0.0</v>
      </c>
      <c r="U180" s="12" t="n">
        <v>0.0</v>
      </c>
      <c r="V180" s="12" t="n">
        <v>0.0</v>
      </c>
      <c r="W180" s="12" t="n">
        <v>0.0</v>
      </c>
      <c r="X180" s="12" t="n">
        <v>0.0</v>
      </c>
      <c r="Y180" s="12" t="n">
        <v>0.0</v>
      </c>
      <c r="Z180" s="12" t="n">
        <v>0.0</v>
      </c>
      <c r="AA180" s="12" t="n">
        <v>0.0</v>
      </c>
      <c r="AB180" s="12" t="n">
        <v>0.0</v>
      </c>
      <c r="AC180" s="12" t="n">
        <v>0.0</v>
      </c>
      <c r="AD180" s="10" t="n">
        <f t="shared" si="1"/>
        <v>0.0</v>
      </c>
      <c r="AE180" s="37">
        <v>0</v>
      </c>
    </row>
    <row r="181" spans="1:31" x14ac:dyDescent="0.2">
      <c r="A181" s="3" t="s">
        <v>400</v>
      </c>
      <c r="B181" s="9" t="s">
        <v>318</v>
      </c>
      <c r="C181" s="12" t="n">
        <v>0.0</v>
      </c>
      <c r="D181" s="12" t="n">
        <v>0.0</v>
      </c>
      <c r="E181" s="12" t="n">
        <v>0.0</v>
      </c>
      <c r="F181" s="12" t="n">
        <v>0.0</v>
      </c>
      <c r="G181" s="12" t="n">
        <v>0.0</v>
      </c>
      <c r="H181" s="12" t="n">
        <v>0.0</v>
      </c>
      <c r="I181" s="12" t="n">
        <v>0.0</v>
      </c>
      <c r="J181" s="12" t="n">
        <v>0.0</v>
      </c>
      <c r="K181" s="12" t="n">
        <v>0.0</v>
      </c>
      <c r="L181" s="12" t="n">
        <v>0.0</v>
      </c>
      <c r="M181" s="12" t="n">
        <v>0.0</v>
      </c>
      <c r="N181" s="12" t="n">
        <v>0.0</v>
      </c>
      <c r="O181" s="12" t="n">
        <v>0.0</v>
      </c>
      <c r="P181" s="12" t="n">
        <v>0.0</v>
      </c>
      <c r="Q181" s="12" t="n">
        <v>0.0</v>
      </c>
      <c r="R181" s="12" t="n">
        <v>0.0</v>
      </c>
      <c r="S181" s="12" t="n">
        <v>0.0</v>
      </c>
      <c r="T181" s="12" t="n">
        <v>0.0</v>
      </c>
      <c r="U181" s="12" t="n">
        <v>0.0</v>
      </c>
      <c r="V181" s="12" t="n">
        <v>0.0</v>
      </c>
      <c r="W181" s="12" t="n">
        <v>0.0</v>
      </c>
      <c r="X181" s="12" t="n">
        <v>0.0</v>
      </c>
      <c r="Y181" s="12" t="n">
        <v>0.0</v>
      </c>
      <c r="Z181" s="12" t="n">
        <v>0.0</v>
      </c>
      <c r="AA181" s="12" t="n">
        <v>0.0</v>
      </c>
      <c r="AB181" s="12" t="n">
        <v>0.0</v>
      </c>
      <c r="AC181" s="12" t="n">
        <v>0.0</v>
      </c>
      <c r="AD181" s="10" t="n">
        <f t="shared" si="1"/>
        <v>0.0</v>
      </c>
      <c r="AE181" s="37">
        <v>0</v>
      </c>
    </row>
    <row r="182" spans="1:31" x14ac:dyDescent="0.2">
      <c r="A182" s="3" t="s">
        <v>398</v>
      </c>
      <c r="B182" s="9" t="s">
        <v>319</v>
      </c>
      <c r="C182" s="12" t="n">
        <v>0.0</v>
      </c>
      <c r="D182" s="12" t="n">
        <v>0.0</v>
      </c>
      <c r="E182" s="12" t="n">
        <v>0.0</v>
      </c>
      <c r="F182" s="12" t="n">
        <v>0.0</v>
      </c>
      <c r="G182" s="12" t="n">
        <v>0.0</v>
      </c>
      <c r="H182" s="12" t="n">
        <v>0.0</v>
      </c>
      <c r="I182" s="12" t="n">
        <v>0.0</v>
      </c>
      <c r="J182" s="12" t="n">
        <v>0.0</v>
      </c>
      <c r="K182" s="12" t="n">
        <v>0.0</v>
      </c>
      <c r="L182" s="12" t="n">
        <v>0.0</v>
      </c>
      <c r="M182" s="12" t="n">
        <v>0.0</v>
      </c>
      <c r="N182" s="12" t="n">
        <v>0.0</v>
      </c>
      <c r="O182" s="12" t="n">
        <v>0.0</v>
      </c>
      <c r="P182" s="12" t="n">
        <v>0.0</v>
      </c>
      <c r="Q182" s="12" t="n">
        <v>0.0</v>
      </c>
      <c r="R182" s="12" t="n">
        <v>0.0</v>
      </c>
      <c r="S182" s="12" t="n">
        <v>0.0</v>
      </c>
      <c r="T182" s="12" t="n">
        <v>0.0</v>
      </c>
      <c r="U182" s="12" t="n">
        <v>0.0</v>
      </c>
      <c r="V182" s="12" t="n">
        <v>0.0</v>
      </c>
      <c r="W182" s="12" t="n">
        <v>0.0</v>
      </c>
      <c r="X182" s="12" t="n">
        <v>0.0</v>
      </c>
      <c r="Y182" s="12" t="n">
        <v>0.0</v>
      </c>
      <c r="Z182" s="12" t="n">
        <v>0.0</v>
      </c>
      <c r="AA182" s="12" t="n">
        <v>0.0</v>
      </c>
      <c r="AB182" s="12" t="n">
        <v>0.0</v>
      </c>
      <c r="AC182" s="12" t="n">
        <v>0.0</v>
      </c>
      <c r="AD182" s="10" t="n">
        <f t="shared" si="1"/>
        <v>0.0</v>
      </c>
      <c r="AE182" s="37">
        <v>0</v>
      </c>
    </row>
    <row r="183" spans="1:31" x14ac:dyDescent="0.2">
      <c r="A183" s="3" t="s">
        <v>398</v>
      </c>
      <c r="B183" s="9" t="s">
        <v>318</v>
      </c>
      <c r="C183" s="12" t="n">
        <v>0.0</v>
      </c>
      <c r="D183" s="12" t="n">
        <v>0.0</v>
      </c>
      <c r="E183" s="12" t="n">
        <v>0.0</v>
      </c>
      <c r="F183" s="12" t="n">
        <v>0.0</v>
      </c>
      <c r="G183" s="12" t="n">
        <v>0.0</v>
      </c>
      <c r="H183" s="12" t="n">
        <v>0.0</v>
      </c>
      <c r="I183" s="12" t="n">
        <v>0.0</v>
      </c>
      <c r="J183" s="12" t="n">
        <v>0.0</v>
      </c>
      <c r="K183" s="12" t="n">
        <v>0.0</v>
      </c>
      <c r="L183" s="12" t="n">
        <v>0.0</v>
      </c>
      <c r="M183" s="12" t="n">
        <v>0.0</v>
      </c>
      <c r="N183" s="12" t="n">
        <v>0.0</v>
      </c>
      <c r="O183" s="12" t="n">
        <v>0.0</v>
      </c>
      <c r="P183" s="12" t="n">
        <v>0.0</v>
      </c>
      <c r="Q183" s="12" t="n">
        <v>0.0</v>
      </c>
      <c r="R183" s="12" t="n">
        <v>0.0</v>
      </c>
      <c r="S183" s="12" t="n">
        <v>0.0</v>
      </c>
      <c r="T183" s="12" t="n">
        <v>0.0</v>
      </c>
      <c r="U183" s="12" t="n">
        <v>0.0</v>
      </c>
      <c r="V183" s="12" t="n">
        <v>0.0</v>
      </c>
      <c r="W183" s="12" t="n">
        <v>0.0</v>
      </c>
      <c r="X183" s="12" t="n">
        <v>0.0</v>
      </c>
      <c r="Y183" s="12" t="n">
        <v>0.0</v>
      </c>
      <c r="Z183" s="12" t="n">
        <v>0.0</v>
      </c>
      <c r="AA183" s="12" t="n">
        <v>0.0</v>
      </c>
      <c r="AB183" s="12" t="n">
        <v>0.0</v>
      </c>
      <c r="AC183" s="12" t="n">
        <v>0.0</v>
      </c>
      <c r="AD183" s="10" t="n">
        <f t="shared" si="1"/>
        <v>0.0</v>
      </c>
      <c r="AE183" s="37">
        <v>0</v>
      </c>
    </row>
    <row r="184" spans="1:31" x14ac:dyDescent="0.2">
      <c r="A184" s="3" t="s">
        <v>396</v>
      </c>
      <c r="B184" s="9" t="s">
        <v>319</v>
      </c>
      <c r="C184" s="12" t="n">
        <v>0.0</v>
      </c>
      <c r="D184" s="12" t="n">
        <v>0.0</v>
      </c>
      <c r="E184" s="12" t="n">
        <v>0.0</v>
      </c>
      <c r="F184" s="12" t="n">
        <v>0.0</v>
      </c>
      <c r="G184" s="12" t="n">
        <v>0.0</v>
      </c>
      <c r="H184" s="12" t="n">
        <v>0.0</v>
      </c>
      <c r="I184" s="12" t="n">
        <v>0.0</v>
      </c>
      <c r="J184" s="12" t="n">
        <v>0.0</v>
      </c>
      <c r="K184" s="12" t="n">
        <v>0.0</v>
      </c>
      <c r="L184" s="12" t="n">
        <v>0.0</v>
      </c>
      <c r="M184" s="12" t="n">
        <v>0.0</v>
      </c>
      <c r="N184" s="12" t="n">
        <v>0.0</v>
      </c>
      <c r="O184" s="12" t="n">
        <v>0.0</v>
      </c>
      <c r="P184" s="12" t="n">
        <v>0.0</v>
      </c>
      <c r="Q184" s="12" t="n">
        <v>0.0</v>
      </c>
      <c r="R184" s="12" t="n">
        <v>0.0</v>
      </c>
      <c r="S184" s="12" t="n">
        <v>0.0</v>
      </c>
      <c r="T184" s="12" t="n">
        <v>0.0</v>
      </c>
      <c r="U184" s="12" t="n">
        <v>0.0</v>
      </c>
      <c r="V184" s="12" t="n">
        <v>0.0</v>
      </c>
      <c r="W184" s="12" t="n">
        <v>0.0</v>
      </c>
      <c r="X184" s="12" t="n">
        <v>0.0</v>
      </c>
      <c r="Y184" s="12" t="n">
        <v>0.0</v>
      </c>
      <c r="Z184" s="12" t="n">
        <v>0.0</v>
      </c>
      <c r="AA184" s="12" t="n">
        <v>0.0</v>
      </c>
      <c r="AB184" s="12" t="n">
        <v>0.0</v>
      </c>
      <c r="AC184" s="12" t="n">
        <v>0.0</v>
      </c>
      <c r="AD184" s="10" t="n">
        <f t="shared" si="1"/>
        <v>0.0</v>
      </c>
      <c r="AE184" s="37">
        <v>0</v>
      </c>
    </row>
    <row r="185" spans="1:31" x14ac:dyDescent="0.2">
      <c r="A185" s="3" t="s">
        <v>396</v>
      </c>
      <c r="B185" s="9" t="s">
        <v>318</v>
      </c>
      <c r="C185" s="12" t="n">
        <v>0.0</v>
      </c>
      <c r="D185" s="12" t="n">
        <v>0.0</v>
      </c>
      <c r="E185" s="12" t="n">
        <v>0.0</v>
      </c>
      <c r="F185" s="12" t="n">
        <v>0.0</v>
      </c>
      <c r="G185" s="12" t="n">
        <v>0.0</v>
      </c>
      <c r="H185" s="12" t="n">
        <v>0.0</v>
      </c>
      <c r="I185" s="12" t="n">
        <v>0.0</v>
      </c>
      <c r="J185" s="12" t="n">
        <v>0.0</v>
      </c>
      <c r="K185" s="12" t="n">
        <v>0.0</v>
      </c>
      <c r="L185" s="12" t="n">
        <v>0.0</v>
      </c>
      <c r="M185" s="12" t="n">
        <v>0.0</v>
      </c>
      <c r="N185" s="12" t="n">
        <v>0.0</v>
      </c>
      <c r="O185" s="12" t="n">
        <v>0.0</v>
      </c>
      <c r="P185" s="12" t="n">
        <v>0.0</v>
      </c>
      <c r="Q185" s="12" t="n">
        <v>0.0</v>
      </c>
      <c r="R185" s="12" t="n">
        <v>0.0</v>
      </c>
      <c r="S185" s="12" t="n">
        <v>0.0</v>
      </c>
      <c r="T185" s="12" t="n">
        <v>0.0</v>
      </c>
      <c r="U185" s="12" t="n">
        <v>0.0</v>
      </c>
      <c r="V185" s="12" t="n">
        <v>0.0</v>
      </c>
      <c r="W185" s="12" t="n">
        <v>0.0</v>
      </c>
      <c r="X185" s="12" t="n">
        <v>0.0</v>
      </c>
      <c r="Y185" s="12" t="n">
        <v>0.0</v>
      </c>
      <c r="Z185" s="12" t="n">
        <v>0.0</v>
      </c>
      <c r="AA185" s="12" t="n">
        <v>0.0</v>
      </c>
      <c r="AB185" s="12" t="n">
        <v>0.0</v>
      </c>
      <c r="AC185" s="12" t="n">
        <v>0.0</v>
      </c>
      <c r="AD185" s="10" t="n">
        <f t="shared" si="1"/>
        <v>0.0</v>
      </c>
      <c r="AE185" s="37">
        <v>0</v>
      </c>
    </row>
    <row r="186" spans="1:31" x14ac:dyDescent="0.2">
      <c r="A186" s="3" t="s">
        <v>394</v>
      </c>
      <c r="B186" s="9" t="s">
        <v>319</v>
      </c>
      <c r="C186" s="12" t="n">
        <v>0.0</v>
      </c>
      <c r="D186" s="12" t="n">
        <v>0.0</v>
      </c>
      <c r="E186" s="12" t="n">
        <v>0.0</v>
      </c>
      <c r="F186" s="12" t="n">
        <v>0.0</v>
      </c>
      <c r="G186" s="12" t="n">
        <v>0.0</v>
      </c>
      <c r="H186" s="12" t="n">
        <v>0.0</v>
      </c>
      <c r="I186" s="12" t="n">
        <v>0.0</v>
      </c>
      <c r="J186" s="12" t="n">
        <v>0.0</v>
      </c>
      <c r="K186" s="12" t="n">
        <v>0.0</v>
      </c>
      <c r="L186" s="12" t="n">
        <v>0.0</v>
      </c>
      <c r="M186" s="12" t="n">
        <v>0.0</v>
      </c>
      <c r="N186" s="12" t="n">
        <v>0.0</v>
      </c>
      <c r="O186" s="12" t="n">
        <v>0.0</v>
      </c>
      <c r="P186" s="12" t="n">
        <v>0.0</v>
      </c>
      <c r="Q186" s="12" t="n">
        <v>0.0</v>
      </c>
      <c r="R186" s="12" t="n">
        <v>0.0</v>
      </c>
      <c r="S186" s="12" t="n">
        <v>0.0</v>
      </c>
      <c r="T186" s="12" t="n">
        <v>0.0</v>
      </c>
      <c r="U186" s="12" t="n">
        <v>0.0</v>
      </c>
      <c r="V186" s="12" t="n">
        <v>0.0</v>
      </c>
      <c r="W186" s="12" t="n">
        <v>0.0</v>
      </c>
      <c r="X186" s="12" t="n">
        <v>0.0</v>
      </c>
      <c r="Y186" s="12" t="n">
        <v>0.0</v>
      </c>
      <c r="Z186" s="12" t="n">
        <v>0.0</v>
      </c>
      <c r="AA186" s="12" t="n">
        <v>0.0</v>
      </c>
      <c r="AB186" s="12" t="n">
        <v>0.0</v>
      </c>
      <c r="AC186" s="12" t="n">
        <v>0.0</v>
      </c>
      <c r="AD186" s="10" t="n">
        <f t="shared" si="1"/>
        <v>0.0</v>
      </c>
      <c r="AE186" s="37">
        <v>0</v>
      </c>
    </row>
    <row r="187" spans="1:31" x14ac:dyDescent="0.2">
      <c r="A187" s="3" t="s">
        <v>394</v>
      </c>
      <c r="B187" s="9" t="s">
        <v>318</v>
      </c>
      <c r="C187" s="12" t="n">
        <v>0.0</v>
      </c>
      <c r="D187" s="12" t="n">
        <v>0.0</v>
      </c>
      <c r="E187" s="12" t="n">
        <v>0.0</v>
      </c>
      <c r="F187" s="12" t="n">
        <v>0.0</v>
      </c>
      <c r="G187" s="12" t="n">
        <v>0.0</v>
      </c>
      <c r="H187" s="12" t="n">
        <v>0.0</v>
      </c>
      <c r="I187" s="12" t="n">
        <v>0.0</v>
      </c>
      <c r="J187" s="12" t="n">
        <v>0.0</v>
      </c>
      <c r="K187" s="12" t="n">
        <v>0.0</v>
      </c>
      <c r="L187" s="12" t="n">
        <v>0.0</v>
      </c>
      <c r="M187" s="12" t="n">
        <v>0.0</v>
      </c>
      <c r="N187" s="12" t="n">
        <v>0.0</v>
      </c>
      <c r="O187" s="12" t="n">
        <v>0.0</v>
      </c>
      <c r="P187" s="12" t="n">
        <v>0.0</v>
      </c>
      <c r="Q187" s="12" t="n">
        <v>0.0</v>
      </c>
      <c r="R187" s="12" t="n">
        <v>0.0</v>
      </c>
      <c r="S187" s="12" t="n">
        <v>0.0</v>
      </c>
      <c r="T187" s="12" t="n">
        <v>0.0</v>
      </c>
      <c r="U187" s="12" t="n">
        <v>0.0</v>
      </c>
      <c r="V187" s="12" t="n">
        <v>0.0</v>
      </c>
      <c r="W187" s="12" t="n">
        <v>0.0</v>
      </c>
      <c r="X187" s="12" t="n">
        <v>0.0</v>
      </c>
      <c r="Y187" s="12" t="n">
        <v>0.0</v>
      </c>
      <c r="Z187" s="12" t="n">
        <v>0.0</v>
      </c>
      <c r="AA187" s="12" t="n">
        <v>0.0</v>
      </c>
      <c r="AB187" s="12" t="n">
        <v>0.0</v>
      </c>
      <c r="AC187" s="12" t="n">
        <v>0.0</v>
      </c>
      <c r="AD187" s="10" t="n">
        <f t="shared" si="1"/>
        <v>0.0</v>
      </c>
      <c r="AE187" s="37">
        <v>0</v>
      </c>
    </row>
    <row r="188" spans="1:31" x14ac:dyDescent="0.2">
      <c r="A188" s="3" t="s">
        <v>392</v>
      </c>
      <c r="B188" s="9" t="s">
        <v>319</v>
      </c>
      <c r="C188" s="12" t="n">
        <v>2.0</v>
      </c>
      <c r="D188" s="12" t="n">
        <v>0.0</v>
      </c>
      <c r="E188" s="12" t="n">
        <v>0.0</v>
      </c>
      <c r="F188" s="12" t="n">
        <v>0.0</v>
      </c>
      <c r="G188" s="12" t="n">
        <v>0.0</v>
      </c>
      <c r="H188" s="12" t="n">
        <v>0.0</v>
      </c>
      <c r="I188" s="12" t="n">
        <v>0.0</v>
      </c>
      <c r="J188" s="12" t="n">
        <v>0.0</v>
      </c>
      <c r="K188" s="12" t="n">
        <v>0.0</v>
      </c>
      <c r="L188" s="12" t="n">
        <v>0.0</v>
      </c>
      <c r="M188" s="12" t="n">
        <v>0.0</v>
      </c>
      <c r="N188" s="12" t="n">
        <v>0.0</v>
      </c>
      <c r="O188" s="12" t="n">
        <v>0.0</v>
      </c>
      <c r="P188" s="12" t="n">
        <v>0.0</v>
      </c>
      <c r="Q188" s="12" t="n">
        <v>0.0</v>
      </c>
      <c r="R188" s="12" t="n">
        <v>0.0</v>
      </c>
      <c r="S188" s="12" t="n">
        <v>0.0</v>
      </c>
      <c r="T188" s="12" t="n">
        <v>0.0</v>
      </c>
      <c r="U188" s="12" t="n">
        <v>0.0</v>
      </c>
      <c r="V188" s="12" t="n">
        <v>0.0</v>
      </c>
      <c r="W188" s="12" t="n">
        <v>0.0</v>
      </c>
      <c r="X188" s="12" t="n">
        <v>0.0</v>
      </c>
      <c r="Y188" s="12" t="n">
        <v>0.0</v>
      </c>
      <c r="Z188" s="12" t="n">
        <v>0.0</v>
      </c>
      <c r="AA188" s="12" t="n">
        <v>0.0</v>
      </c>
      <c r="AB188" s="12" t="n">
        <v>0.0</v>
      </c>
      <c r="AC188" s="12" t="n">
        <v>0.0</v>
      </c>
      <c r="AD188" s="10" t="n">
        <f t="shared" si="1"/>
        <v>2.0</v>
      </c>
      <c r="AE188" s="37">
        <v>0</v>
      </c>
    </row>
    <row r="189" spans="1:31" x14ac:dyDescent="0.2">
      <c r="A189" s="3" t="s">
        <v>392</v>
      </c>
      <c r="B189" s="9" t="s">
        <v>318</v>
      </c>
      <c r="C189" s="12" t="n">
        <v>0.0</v>
      </c>
      <c r="D189" s="12" t="n">
        <v>0.0</v>
      </c>
      <c r="E189" s="12" t="n">
        <v>0.0</v>
      </c>
      <c r="F189" s="12" t="n">
        <v>0.0</v>
      </c>
      <c r="G189" s="12" t="n">
        <v>0.0</v>
      </c>
      <c r="H189" s="12" t="n">
        <v>0.0</v>
      </c>
      <c r="I189" s="12" t="n">
        <v>0.0</v>
      </c>
      <c r="J189" s="12" t="n">
        <v>0.0</v>
      </c>
      <c r="K189" s="12" t="n">
        <v>0.0</v>
      </c>
      <c r="L189" s="12" t="n">
        <v>0.0</v>
      </c>
      <c r="M189" s="12" t="n">
        <v>0.0</v>
      </c>
      <c r="N189" s="12" t="n">
        <v>0.0</v>
      </c>
      <c r="O189" s="12" t="n">
        <v>0.0</v>
      </c>
      <c r="P189" s="12" t="n">
        <v>0.0</v>
      </c>
      <c r="Q189" s="12" t="n">
        <v>0.0</v>
      </c>
      <c r="R189" s="12" t="n">
        <v>0.0</v>
      </c>
      <c r="S189" s="12" t="n">
        <v>0.0</v>
      </c>
      <c r="T189" s="12" t="n">
        <v>0.0</v>
      </c>
      <c r="U189" s="12" t="n">
        <v>0.0</v>
      </c>
      <c r="V189" s="12" t="n">
        <v>0.0</v>
      </c>
      <c r="W189" s="12" t="n">
        <v>0.0</v>
      </c>
      <c r="X189" s="12" t="n">
        <v>0.0</v>
      </c>
      <c r="Y189" s="12" t="n">
        <v>0.0</v>
      </c>
      <c r="Z189" s="12" t="n">
        <v>0.0</v>
      </c>
      <c r="AA189" s="12" t="n">
        <v>0.0</v>
      </c>
      <c r="AB189" s="12" t="n">
        <v>0.0</v>
      </c>
      <c r="AC189" s="12" t="n">
        <v>0.0</v>
      </c>
      <c r="AD189" s="10" t="n">
        <f t="shared" si="1"/>
        <v>0.0</v>
      </c>
      <c r="AE189" s="37">
        <v>0</v>
      </c>
    </row>
    <row r="190" spans="1:31" x14ac:dyDescent="0.2">
      <c r="A190" s="3" t="s">
        <v>390</v>
      </c>
      <c r="B190" s="9" t="s">
        <v>319</v>
      </c>
      <c r="C190" s="12" t="n">
        <v>0.0</v>
      </c>
      <c r="D190" s="12" t="n">
        <v>0.0</v>
      </c>
      <c r="E190" s="12" t="n">
        <v>0.0</v>
      </c>
      <c r="F190" s="12" t="n">
        <v>0.0</v>
      </c>
      <c r="G190" s="12" t="n">
        <v>0.0</v>
      </c>
      <c r="H190" s="12" t="n">
        <v>0.0</v>
      </c>
      <c r="I190" s="12" t="n">
        <v>0.0</v>
      </c>
      <c r="J190" s="12" t="n">
        <v>0.0</v>
      </c>
      <c r="K190" s="12" t="n">
        <v>0.0</v>
      </c>
      <c r="L190" s="12" t="n">
        <v>0.0</v>
      </c>
      <c r="M190" s="12" t="n">
        <v>0.0</v>
      </c>
      <c r="N190" s="12" t="n">
        <v>0.0</v>
      </c>
      <c r="O190" s="12" t="n">
        <v>0.0</v>
      </c>
      <c r="P190" s="12" t="n">
        <v>0.0</v>
      </c>
      <c r="Q190" s="12" t="n">
        <v>0.0</v>
      </c>
      <c r="R190" s="12" t="n">
        <v>0.0</v>
      </c>
      <c r="S190" s="12" t="n">
        <v>0.0</v>
      </c>
      <c r="T190" s="12" t="n">
        <v>0.0</v>
      </c>
      <c r="U190" s="12" t="n">
        <v>0.0</v>
      </c>
      <c r="V190" s="12" t="n">
        <v>0.0</v>
      </c>
      <c r="W190" s="12" t="n">
        <v>0.0</v>
      </c>
      <c r="X190" s="12" t="n">
        <v>0.0</v>
      </c>
      <c r="Y190" s="12" t="n">
        <v>0.0</v>
      </c>
      <c r="Z190" s="12" t="n">
        <v>0.0</v>
      </c>
      <c r="AA190" s="12" t="n">
        <v>0.0</v>
      </c>
      <c r="AB190" s="12" t="n">
        <v>0.0</v>
      </c>
      <c r="AC190" s="12" t="n">
        <v>0.0</v>
      </c>
      <c r="AD190" s="10" t="n">
        <f t="shared" si="1"/>
        <v>0.0</v>
      </c>
      <c r="AE190" s="37">
        <v>0</v>
      </c>
    </row>
    <row r="191" spans="1:31" x14ac:dyDescent="0.2">
      <c r="A191" s="3" t="s">
        <v>390</v>
      </c>
      <c r="B191" s="9" t="s">
        <v>318</v>
      </c>
      <c r="C191" s="12" t="n">
        <v>0.0</v>
      </c>
      <c r="D191" s="12" t="n">
        <v>0.0</v>
      </c>
      <c r="E191" s="12" t="n">
        <v>0.0</v>
      </c>
      <c r="F191" s="12" t="n">
        <v>0.0</v>
      </c>
      <c r="G191" s="12" t="n">
        <v>0.0</v>
      </c>
      <c r="H191" s="12" t="n">
        <v>0.0</v>
      </c>
      <c r="I191" s="12" t="n">
        <v>0.0</v>
      </c>
      <c r="J191" s="12" t="n">
        <v>0.0</v>
      </c>
      <c r="K191" s="12" t="n">
        <v>0.0</v>
      </c>
      <c r="L191" s="12" t="n">
        <v>0.0</v>
      </c>
      <c r="M191" s="12" t="n">
        <v>0.0</v>
      </c>
      <c r="N191" s="12" t="n">
        <v>0.0</v>
      </c>
      <c r="O191" s="12" t="n">
        <v>0.0</v>
      </c>
      <c r="P191" s="12" t="n">
        <v>0.0</v>
      </c>
      <c r="Q191" s="12" t="n">
        <v>0.0</v>
      </c>
      <c r="R191" s="12" t="n">
        <v>0.0</v>
      </c>
      <c r="S191" s="12" t="n">
        <v>0.0</v>
      </c>
      <c r="T191" s="12" t="n">
        <v>0.0</v>
      </c>
      <c r="U191" s="12" t="n">
        <v>0.0</v>
      </c>
      <c r="V191" s="12" t="n">
        <v>0.0</v>
      </c>
      <c r="W191" s="12" t="n">
        <v>0.0</v>
      </c>
      <c r="X191" s="12" t="n">
        <v>0.0</v>
      </c>
      <c r="Y191" s="12" t="n">
        <v>0.0</v>
      </c>
      <c r="Z191" s="12" t="n">
        <v>0.0</v>
      </c>
      <c r="AA191" s="12" t="n">
        <v>0.0</v>
      </c>
      <c r="AB191" s="12" t="n">
        <v>0.0</v>
      </c>
      <c r="AC191" s="12" t="n">
        <v>0.0</v>
      </c>
      <c r="AD191" s="10" t="n">
        <f t="shared" si="1"/>
        <v>0.0</v>
      </c>
      <c r="AE191" s="37">
        <v>0</v>
      </c>
    </row>
    <row r="192" spans="1:31" x14ac:dyDescent="0.2">
      <c r="A192" s="3" t="s">
        <v>388</v>
      </c>
      <c r="B192" s="9" t="s">
        <v>319</v>
      </c>
      <c r="C192" s="12" t="n">
        <v>0.0</v>
      </c>
      <c r="D192" s="12" t="n">
        <v>0.0</v>
      </c>
      <c r="E192" s="12" t="n">
        <v>0.0</v>
      </c>
      <c r="F192" s="12" t="n">
        <v>0.0</v>
      </c>
      <c r="G192" s="12" t="n">
        <v>0.0</v>
      </c>
      <c r="H192" s="12" t="n">
        <v>0.0</v>
      </c>
      <c r="I192" s="12" t="n">
        <v>0.0</v>
      </c>
      <c r="J192" s="12" t="n">
        <v>0.0</v>
      </c>
      <c r="K192" s="12" t="n">
        <v>0.0</v>
      </c>
      <c r="L192" s="12" t="n">
        <v>0.0</v>
      </c>
      <c r="M192" s="12" t="n">
        <v>0.0</v>
      </c>
      <c r="N192" s="12" t="n">
        <v>0.0</v>
      </c>
      <c r="O192" s="12" t="n">
        <v>0.0</v>
      </c>
      <c r="P192" s="12" t="n">
        <v>0.0</v>
      </c>
      <c r="Q192" s="12" t="n">
        <v>0.0</v>
      </c>
      <c r="R192" s="12" t="n">
        <v>0.0</v>
      </c>
      <c r="S192" s="12" t="n">
        <v>0.0</v>
      </c>
      <c r="T192" s="12" t="n">
        <v>0.0</v>
      </c>
      <c r="U192" s="12" t="n">
        <v>0.0</v>
      </c>
      <c r="V192" s="12" t="n">
        <v>0.0</v>
      </c>
      <c r="W192" s="12" t="n">
        <v>0.0</v>
      </c>
      <c r="X192" s="12" t="n">
        <v>0.0</v>
      </c>
      <c r="Y192" s="12" t="n">
        <v>0.0</v>
      </c>
      <c r="Z192" s="12" t="n">
        <v>0.0</v>
      </c>
      <c r="AA192" s="12" t="n">
        <v>0.0</v>
      </c>
      <c r="AB192" s="12" t="n">
        <v>0.0</v>
      </c>
      <c r="AC192" s="12" t="n">
        <v>0.0</v>
      </c>
      <c r="AD192" s="10" t="n">
        <f t="shared" si="1"/>
        <v>0.0</v>
      </c>
      <c r="AE192" s="37">
        <v>0</v>
      </c>
    </row>
    <row r="193" spans="1:31" x14ac:dyDescent="0.2">
      <c r="A193" s="3" t="s">
        <v>388</v>
      </c>
      <c r="B193" s="9" t="s">
        <v>318</v>
      </c>
      <c r="C193" s="12" t="n">
        <v>0.0</v>
      </c>
      <c r="D193" s="12" t="n">
        <v>0.0</v>
      </c>
      <c r="E193" s="12" t="n">
        <v>0.0</v>
      </c>
      <c r="F193" s="12" t="n">
        <v>0.0</v>
      </c>
      <c r="G193" s="12" t="n">
        <v>0.0</v>
      </c>
      <c r="H193" s="12" t="n">
        <v>0.0</v>
      </c>
      <c r="I193" s="12" t="n">
        <v>0.0</v>
      </c>
      <c r="J193" s="12" t="n">
        <v>0.0</v>
      </c>
      <c r="K193" s="12" t="n">
        <v>0.0</v>
      </c>
      <c r="L193" s="12" t="n">
        <v>0.0</v>
      </c>
      <c r="M193" s="12" t="n">
        <v>0.0</v>
      </c>
      <c r="N193" s="12" t="n">
        <v>0.0</v>
      </c>
      <c r="O193" s="12" t="n">
        <v>0.0</v>
      </c>
      <c r="P193" s="12" t="n">
        <v>0.0</v>
      </c>
      <c r="Q193" s="12" t="n">
        <v>0.0</v>
      </c>
      <c r="R193" s="12" t="n">
        <v>0.0</v>
      </c>
      <c r="S193" s="12" t="n">
        <v>0.0</v>
      </c>
      <c r="T193" s="12" t="n">
        <v>0.0</v>
      </c>
      <c r="U193" s="12" t="n">
        <v>0.0</v>
      </c>
      <c r="V193" s="12" t="n">
        <v>0.0</v>
      </c>
      <c r="W193" s="12" t="n">
        <v>0.0</v>
      </c>
      <c r="X193" s="12" t="n">
        <v>0.0</v>
      </c>
      <c r="Y193" s="12" t="n">
        <v>0.0</v>
      </c>
      <c r="Z193" s="12" t="n">
        <v>0.0</v>
      </c>
      <c r="AA193" s="12" t="n">
        <v>0.0</v>
      </c>
      <c r="AB193" s="12" t="n">
        <v>0.0</v>
      </c>
      <c r="AC193" s="12" t="n">
        <v>0.0</v>
      </c>
      <c r="AD193" s="10" t="n">
        <f t="shared" si="1"/>
        <v>0.0</v>
      </c>
      <c r="AE193" s="37">
        <v>0</v>
      </c>
    </row>
    <row r="194" spans="1:31" x14ac:dyDescent="0.2">
      <c r="A194" s="3" t="s">
        <v>386</v>
      </c>
      <c r="B194" s="9" t="s">
        <v>319</v>
      </c>
      <c r="C194" s="12" t="n">
        <v>0.0</v>
      </c>
      <c r="D194" s="12" t="n">
        <v>0.0</v>
      </c>
      <c r="E194" s="12" t="n">
        <v>0.0</v>
      </c>
      <c r="F194" s="12" t="n">
        <v>0.0</v>
      </c>
      <c r="G194" s="12" t="n">
        <v>0.0</v>
      </c>
      <c r="H194" s="12" t="n">
        <v>0.0</v>
      </c>
      <c r="I194" s="12" t="n">
        <v>0.0</v>
      </c>
      <c r="J194" s="12" t="n">
        <v>0.0</v>
      </c>
      <c r="K194" s="12" t="n">
        <v>0.0</v>
      </c>
      <c r="L194" s="12" t="n">
        <v>0.0</v>
      </c>
      <c r="M194" s="12" t="n">
        <v>0.0</v>
      </c>
      <c r="N194" s="12" t="n">
        <v>0.0</v>
      </c>
      <c r="O194" s="12" t="n">
        <v>0.0</v>
      </c>
      <c r="P194" s="12" t="n">
        <v>0.0</v>
      </c>
      <c r="Q194" s="12" t="n">
        <v>0.0</v>
      </c>
      <c r="R194" s="12" t="n">
        <v>0.0</v>
      </c>
      <c r="S194" s="12" t="n">
        <v>0.0</v>
      </c>
      <c r="T194" s="12" t="n">
        <v>0.0</v>
      </c>
      <c r="U194" s="12" t="n">
        <v>0.0</v>
      </c>
      <c r="V194" s="12" t="n">
        <v>0.0</v>
      </c>
      <c r="W194" s="12" t="n">
        <v>0.0</v>
      </c>
      <c r="X194" s="12" t="n">
        <v>0.0</v>
      </c>
      <c r="Y194" s="12" t="n">
        <v>0.0</v>
      </c>
      <c r="Z194" s="12" t="n">
        <v>0.0</v>
      </c>
      <c r="AA194" s="12" t="n">
        <v>0.0</v>
      </c>
      <c r="AB194" s="12" t="n">
        <v>0.0</v>
      </c>
      <c r="AC194" s="12" t="n">
        <v>0.0</v>
      </c>
      <c r="AD194" s="10" t="n">
        <f t="shared" si="1"/>
        <v>0.0</v>
      </c>
      <c r="AE194" s="37">
        <v>0</v>
      </c>
    </row>
    <row r="195" spans="1:31" x14ac:dyDescent="0.2">
      <c r="A195" s="3" t="s">
        <v>386</v>
      </c>
      <c r="B195" s="9" t="s">
        <v>318</v>
      </c>
      <c r="C195" s="12" t="n">
        <v>0.0</v>
      </c>
      <c r="D195" s="12" t="n">
        <v>0.0</v>
      </c>
      <c r="E195" s="12" t="n">
        <v>0.0</v>
      </c>
      <c r="F195" s="12" t="n">
        <v>0.0</v>
      </c>
      <c r="G195" s="12" t="n">
        <v>0.0</v>
      </c>
      <c r="H195" s="12" t="n">
        <v>0.0</v>
      </c>
      <c r="I195" s="12" t="n">
        <v>0.0</v>
      </c>
      <c r="J195" s="12" t="n">
        <v>0.0</v>
      </c>
      <c r="K195" s="12" t="n">
        <v>0.0</v>
      </c>
      <c r="L195" s="12" t="n">
        <v>0.0</v>
      </c>
      <c r="M195" s="12" t="n">
        <v>0.0</v>
      </c>
      <c r="N195" s="12" t="n">
        <v>0.0</v>
      </c>
      <c r="O195" s="12" t="n">
        <v>0.0</v>
      </c>
      <c r="P195" s="12" t="n">
        <v>0.0</v>
      </c>
      <c r="Q195" s="12" t="n">
        <v>0.0</v>
      </c>
      <c r="R195" s="12" t="n">
        <v>0.0</v>
      </c>
      <c r="S195" s="12" t="n">
        <v>0.0</v>
      </c>
      <c r="T195" s="12" t="n">
        <v>0.0</v>
      </c>
      <c r="U195" s="12" t="n">
        <v>0.0</v>
      </c>
      <c r="V195" s="12" t="n">
        <v>0.0</v>
      </c>
      <c r="W195" s="12" t="n">
        <v>0.0</v>
      </c>
      <c r="X195" s="12" t="n">
        <v>0.0</v>
      </c>
      <c r="Y195" s="12" t="n">
        <v>0.0</v>
      </c>
      <c r="Z195" s="12" t="n">
        <v>0.0</v>
      </c>
      <c r="AA195" s="12" t="n">
        <v>0.0</v>
      </c>
      <c r="AB195" s="12" t="n">
        <v>0.0</v>
      </c>
      <c r="AC195" s="12" t="n">
        <v>0.0</v>
      </c>
      <c r="AD195" s="10" t="n">
        <f t="shared" si="1"/>
        <v>0.0</v>
      </c>
      <c r="AE195" s="37">
        <v>0</v>
      </c>
    </row>
    <row r="196" spans="1:31" x14ac:dyDescent="0.2">
      <c r="A196" s="3" t="s">
        <v>384</v>
      </c>
      <c r="B196" s="9" t="s">
        <v>319</v>
      </c>
      <c r="C196" s="12" t="n">
        <v>0.0</v>
      </c>
      <c r="D196" s="12" t="n">
        <v>0.0</v>
      </c>
      <c r="E196" s="12" t="n">
        <v>0.0</v>
      </c>
      <c r="F196" s="12" t="n">
        <v>0.0</v>
      </c>
      <c r="G196" s="12" t="n">
        <v>0.0</v>
      </c>
      <c r="H196" s="12" t="n">
        <v>0.0</v>
      </c>
      <c r="I196" s="12" t="n">
        <v>0.0</v>
      </c>
      <c r="J196" s="12" t="n">
        <v>0.0</v>
      </c>
      <c r="K196" s="12" t="n">
        <v>0.0</v>
      </c>
      <c r="L196" s="12" t="n">
        <v>0.0</v>
      </c>
      <c r="M196" s="12" t="n">
        <v>0.0</v>
      </c>
      <c r="N196" s="12" t="n">
        <v>0.0</v>
      </c>
      <c r="O196" s="12" t="n">
        <v>0.0</v>
      </c>
      <c r="P196" s="12" t="n">
        <v>0.0</v>
      </c>
      <c r="Q196" s="12" t="n">
        <v>0.0</v>
      </c>
      <c r="R196" s="12" t="n">
        <v>0.0</v>
      </c>
      <c r="S196" s="12" t="n">
        <v>0.0</v>
      </c>
      <c r="T196" s="12" t="n">
        <v>0.0</v>
      </c>
      <c r="U196" s="12" t="n">
        <v>0.0</v>
      </c>
      <c r="V196" s="12" t="n">
        <v>0.0</v>
      </c>
      <c r="W196" s="12" t="n">
        <v>0.0</v>
      </c>
      <c r="X196" s="12" t="n">
        <v>0.0</v>
      </c>
      <c r="Y196" s="12" t="n">
        <v>0.0</v>
      </c>
      <c r="Z196" s="12" t="n">
        <v>0.0</v>
      </c>
      <c r="AA196" s="12" t="n">
        <v>0.0</v>
      </c>
      <c r="AB196" s="12" t="n">
        <v>0.0</v>
      </c>
      <c r="AC196" s="12" t="n">
        <v>0.0</v>
      </c>
      <c r="AD196" s="10" t="n">
        <f t="shared" si="1"/>
        <v>0.0</v>
      </c>
      <c r="AE196" s="37">
        <v>0</v>
      </c>
    </row>
    <row r="197" spans="1:31" x14ac:dyDescent="0.2">
      <c r="A197" s="3" t="s">
        <v>384</v>
      </c>
      <c r="B197" s="9" t="s">
        <v>318</v>
      </c>
      <c r="C197" s="12" t="n">
        <v>0.0</v>
      </c>
      <c r="D197" s="12" t="n">
        <v>0.0</v>
      </c>
      <c r="E197" s="12" t="n">
        <v>0.0</v>
      </c>
      <c r="F197" s="12" t="n">
        <v>0.0</v>
      </c>
      <c r="G197" s="12" t="n">
        <v>0.0</v>
      </c>
      <c r="H197" s="12" t="n">
        <v>0.0</v>
      </c>
      <c r="I197" s="12" t="n">
        <v>0.0</v>
      </c>
      <c r="J197" s="12" t="n">
        <v>0.0</v>
      </c>
      <c r="K197" s="12" t="n">
        <v>0.0</v>
      </c>
      <c r="L197" s="12" t="n">
        <v>0.0</v>
      </c>
      <c r="M197" s="12" t="n">
        <v>0.0</v>
      </c>
      <c r="N197" s="12" t="n">
        <v>0.0</v>
      </c>
      <c r="O197" s="12" t="n">
        <v>0.0</v>
      </c>
      <c r="P197" s="12" t="n">
        <v>0.0</v>
      </c>
      <c r="Q197" s="12" t="n">
        <v>0.0</v>
      </c>
      <c r="R197" s="12" t="n">
        <v>0.0</v>
      </c>
      <c r="S197" s="12" t="n">
        <v>0.0</v>
      </c>
      <c r="T197" s="12" t="n">
        <v>0.0</v>
      </c>
      <c r="U197" s="12" t="n">
        <v>0.0</v>
      </c>
      <c r="V197" s="12" t="n">
        <v>0.0</v>
      </c>
      <c r="W197" s="12" t="n">
        <v>0.0</v>
      </c>
      <c r="X197" s="12" t="n">
        <v>0.0</v>
      </c>
      <c r="Y197" s="12" t="n">
        <v>0.0</v>
      </c>
      <c r="Z197" s="12" t="n">
        <v>0.0</v>
      </c>
      <c r="AA197" s="12" t="n">
        <v>0.0</v>
      </c>
      <c r="AB197" s="12" t="n">
        <v>0.0</v>
      </c>
      <c r="AC197" s="12" t="n">
        <v>0.0</v>
      </c>
      <c r="AD197" s="10" t="n">
        <f t="shared" si="1"/>
        <v>0.0</v>
      </c>
      <c r="AE197" s="37">
        <v>0</v>
      </c>
    </row>
    <row r="198" spans="1:31" x14ac:dyDescent="0.2">
      <c r="A198" s="3" t="s">
        <v>382</v>
      </c>
      <c r="B198" s="9" t="s">
        <v>319</v>
      </c>
      <c r="C198" s="12" t="n">
        <v>0.0</v>
      </c>
      <c r="D198" s="12" t="n">
        <v>0.0</v>
      </c>
      <c r="E198" s="12" t="n">
        <v>0.0</v>
      </c>
      <c r="F198" s="12" t="n">
        <v>0.0</v>
      </c>
      <c r="G198" s="12" t="n">
        <v>0.0</v>
      </c>
      <c r="H198" s="12" t="n">
        <v>0.0</v>
      </c>
      <c r="I198" s="12" t="n">
        <v>0.0</v>
      </c>
      <c r="J198" s="12" t="n">
        <v>0.0</v>
      </c>
      <c r="K198" s="12" t="n">
        <v>0.0</v>
      </c>
      <c r="L198" s="12" t="n">
        <v>0.0</v>
      </c>
      <c r="M198" s="12" t="n">
        <v>0.0</v>
      </c>
      <c r="N198" s="12" t="n">
        <v>0.0</v>
      </c>
      <c r="O198" s="12" t="n">
        <v>0.0</v>
      </c>
      <c r="P198" s="12" t="n">
        <v>0.0</v>
      </c>
      <c r="Q198" s="12" t="n">
        <v>0.0</v>
      </c>
      <c r="R198" s="12" t="n">
        <v>0.0</v>
      </c>
      <c r="S198" s="12" t="n">
        <v>0.0</v>
      </c>
      <c r="T198" s="12" t="n">
        <v>0.0</v>
      </c>
      <c r="U198" s="12" t="n">
        <v>0.0</v>
      </c>
      <c r="V198" s="12" t="n">
        <v>0.0</v>
      </c>
      <c r="W198" s="12" t="n">
        <v>0.0</v>
      </c>
      <c r="X198" s="12" t="n">
        <v>0.0</v>
      </c>
      <c r="Y198" s="12" t="n">
        <v>0.0</v>
      </c>
      <c r="Z198" s="12" t="n">
        <v>0.0</v>
      </c>
      <c r="AA198" s="12" t="n">
        <v>0.0</v>
      </c>
      <c r="AB198" s="12" t="n">
        <v>0.0</v>
      </c>
      <c r="AC198" s="12" t="n">
        <v>0.0</v>
      </c>
      <c r="AD198" s="10" t="n">
        <f t="shared" si="1"/>
        <v>0.0</v>
      </c>
      <c r="AE198" s="37">
        <v>0</v>
      </c>
    </row>
    <row r="199" spans="1:31" x14ac:dyDescent="0.2">
      <c r="A199" s="3" t="s">
        <v>382</v>
      </c>
      <c r="B199" s="9" t="s">
        <v>318</v>
      </c>
      <c r="C199" s="12" t="n">
        <v>0.0</v>
      </c>
      <c r="D199" s="12" t="n">
        <v>0.0</v>
      </c>
      <c r="E199" s="12" t="n">
        <v>0.0</v>
      </c>
      <c r="F199" s="12" t="n">
        <v>0.0</v>
      </c>
      <c r="G199" s="12" t="n">
        <v>0.0</v>
      </c>
      <c r="H199" s="12" t="n">
        <v>0.0</v>
      </c>
      <c r="I199" s="12" t="n">
        <v>0.0</v>
      </c>
      <c r="J199" s="12" t="n">
        <v>0.0</v>
      </c>
      <c r="K199" s="12" t="n">
        <v>0.0</v>
      </c>
      <c r="L199" s="12" t="n">
        <v>0.0</v>
      </c>
      <c r="M199" s="12" t="n">
        <v>0.0</v>
      </c>
      <c r="N199" s="12" t="n">
        <v>0.0</v>
      </c>
      <c r="O199" s="12" t="n">
        <v>0.0</v>
      </c>
      <c r="P199" s="12" t="n">
        <v>0.0</v>
      </c>
      <c r="Q199" s="12" t="n">
        <v>0.0</v>
      </c>
      <c r="R199" s="12" t="n">
        <v>0.0</v>
      </c>
      <c r="S199" s="12" t="n">
        <v>0.0</v>
      </c>
      <c r="T199" s="12" t="n">
        <v>0.0</v>
      </c>
      <c r="U199" s="12" t="n">
        <v>0.0</v>
      </c>
      <c r="V199" s="12" t="n">
        <v>0.0</v>
      </c>
      <c r="W199" s="12" t="n">
        <v>0.0</v>
      </c>
      <c r="X199" s="12" t="n">
        <v>0.0</v>
      </c>
      <c r="Y199" s="12" t="n">
        <v>0.0</v>
      </c>
      <c r="Z199" s="12" t="n">
        <v>0.0</v>
      </c>
      <c r="AA199" s="12" t="n">
        <v>0.0</v>
      </c>
      <c r="AB199" s="12" t="n">
        <v>0.0</v>
      </c>
      <c r="AC199" s="12" t="n">
        <v>0.0</v>
      </c>
      <c r="AD199" s="10" t="n">
        <f t="shared" si="1"/>
        <v>0.0</v>
      </c>
      <c r="AE199" s="37">
        <v>0</v>
      </c>
    </row>
    <row r="200" spans="1:31" x14ac:dyDescent="0.2">
      <c r="A200" s="3" t="s">
        <v>380</v>
      </c>
      <c r="B200" s="9" t="s">
        <v>319</v>
      </c>
      <c r="C200" s="12" t="n">
        <v>0.0</v>
      </c>
      <c r="D200" s="12" t="n">
        <v>0.0</v>
      </c>
      <c r="E200" s="12" t="n">
        <v>0.0</v>
      </c>
      <c r="F200" s="12" t="n">
        <v>0.0</v>
      </c>
      <c r="G200" s="12" t="n">
        <v>0.0</v>
      </c>
      <c r="H200" s="12" t="n">
        <v>0.0</v>
      </c>
      <c r="I200" s="12" t="n">
        <v>0.0</v>
      </c>
      <c r="J200" s="12" t="n">
        <v>0.0</v>
      </c>
      <c r="K200" s="12" t="n">
        <v>0.0</v>
      </c>
      <c r="L200" s="12" t="n">
        <v>0.0</v>
      </c>
      <c r="M200" s="12" t="n">
        <v>0.0</v>
      </c>
      <c r="N200" s="12" t="n">
        <v>0.0</v>
      </c>
      <c r="O200" s="12" t="n">
        <v>0.0</v>
      </c>
      <c r="P200" s="12" t="n">
        <v>0.0</v>
      </c>
      <c r="Q200" s="12" t="n">
        <v>0.0</v>
      </c>
      <c r="R200" s="12" t="n">
        <v>0.0</v>
      </c>
      <c r="S200" s="12" t="n">
        <v>0.0</v>
      </c>
      <c r="T200" s="12" t="n">
        <v>0.0</v>
      </c>
      <c r="U200" s="12" t="n">
        <v>0.0</v>
      </c>
      <c r="V200" s="12" t="n">
        <v>0.0</v>
      </c>
      <c r="W200" s="12" t="n">
        <v>0.0</v>
      </c>
      <c r="X200" s="12" t="n">
        <v>0.0</v>
      </c>
      <c r="Y200" s="12" t="n">
        <v>0.0</v>
      </c>
      <c r="Z200" s="12" t="n">
        <v>0.0</v>
      </c>
      <c r="AA200" s="12" t="n">
        <v>0.0</v>
      </c>
      <c r="AB200" s="12" t="n">
        <v>0.0</v>
      </c>
      <c r="AC200" s="12" t="n">
        <v>0.0</v>
      </c>
      <c r="AD200" s="10" t="n">
        <f t="shared" si="1"/>
        <v>0.0</v>
      </c>
      <c r="AE200" s="37">
        <v>0</v>
      </c>
    </row>
    <row r="201" spans="1:31" x14ac:dyDescent="0.2">
      <c r="A201" s="3" t="s">
        <v>380</v>
      </c>
      <c r="B201" s="9" t="s">
        <v>318</v>
      </c>
      <c r="C201" s="12" t="n">
        <v>0.0</v>
      </c>
      <c r="D201" s="12" t="n">
        <v>0.0</v>
      </c>
      <c r="E201" s="12" t="n">
        <v>0.0</v>
      </c>
      <c r="F201" s="12" t="n">
        <v>0.0</v>
      </c>
      <c r="G201" s="12" t="n">
        <v>0.0</v>
      </c>
      <c r="H201" s="12" t="n">
        <v>0.0</v>
      </c>
      <c r="I201" s="12" t="n">
        <v>0.0</v>
      </c>
      <c r="J201" s="12" t="n">
        <v>0.0</v>
      </c>
      <c r="K201" s="12" t="n">
        <v>0.0</v>
      </c>
      <c r="L201" s="12" t="n">
        <v>0.0</v>
      </c>
      <c r="M201" s="12" t="n">
        <v>0.0</v>
      </c>
      <c r="N201" s="12" t="n">
        <v>0.0</v>
      </c>
      <c r="O201" s="12" t="n">
        <v>0.0</v>
      </c>
      <c r="P201" s="12" t="n">
        <v>0.0</v>
      </c>
      <c r="Q201" s="12" t="n">
        <v>0.0</v>
      </c>
      <c r="R201" s="12" t="n">
        <v>0.0</v>
      </c>
      <c r="S201" s="12" t="n">
        <v>0.0</v>
      </c>
      <c r="T201" s="12" t="n">
        <v>0.0</v>
      </c>
      <c r="U201" s="12" t="n">
        <v>0.0</v>
      </c>
      <c r="V201" s="12" t="n">
        <v>0.0</v>
      </c>
      <c r="W201" s="12" t="n">
        <v>0.0</v>
      </c>
      <c r="X201" s="12" t="n">
        <v>0.0</v>
      </c>
      <c r="Y201" s="12" t="n">
        <v>0.0</v>
      </c>
      <c r="Z201" s="12" t="n">
        <v>0.0</v>
      </c>
      <c r="AA201" s="12" t="n">
        <v>0.0</v>
      </c>
      <c r="AB201" s="12" t="n">
        <v>0.0</v>
      </c>
      <c r="AC201" s="12" t="n">
        <v>0.0</v>
      </c>
      <c r="AD201" s="10" t="n">
        <f t="shared" si="1"/>
        <v>0.0</v>
      </c>
      <c r="AE201" s="37">
        <v>0</v>
      </c>
    </row>
    <row r="202" spans="1:31" x14ac:dyDescent="0.2">
      <c r="A202" s="3" t="s">
        <v>378</v>
      </c>
      <c r="B202" s="9" t="s">
        <v>319</v>
      </c>
      <c r="C202" s="12" t="n">
        <v>0.0</v>
      </c>
      <c r="D202" s="12" t="n">
        <v>0.0</v>
      </c>
      <c r="E202" s="12" t="n">
        <v>0.0</v>
      </c>
      <c r="F202" s="12" t="n">
        <v>0.0</v>
      </c>
      <c r="G202" s="12" t="n">
        <v>0.0</v>
      </c>
      <c r="H202" s="12" t="n">
        <v>0.0</v>
      </c>
      <c r="I202" s="12" t="n">
        <v>0.0</v>
      </c>
      <c r="J202" s="12" t="n">
        <v>0.0</v>
      </c>
      <c r="K202" s="12" t="n">
        <v>0.0</v>
      </c>
      <c r="L202" s="12" t="n">
        <v>0.0</v>
      </c>
      <c r="M202" s="12" t="n">
        <v>0.0</v>
      </c>
      <c r="N202" s="12" t="n">
        <v>0.0</v>
      </c>
      <c r="O202" s="12" t="n">
        <v>0.0</v>
      </c>
      <c r="P202" s="12" t="n">
        <v>0.0</v>
      </c>
      <c r="Q202" s="12" t="n">
        <v>0.0</v>
      </c>
      <c r="R202" s="12" t="n">
        <v>0.0</v>
      </c>
      <c r="S202" s="12" t="n">
        <v>0.0</v>
      </c>
      <c r="T202" s="12" t="n">
        <v>0.0</v>
      </c>
      <c r="U202" s="12" t="n">
        <v>0.0</v>
      </c>
      <c r="V202" s="12" t="n">
        <v>0.0</v>
      </c>
      <c r="W202" s="12" t="n">
        <v>0.0</v>
      </c>
      <c r="X202" s="12" t="n">
        <v>0.0</v>
      </c>
      <c r="Y202" s="12" t="n">
        <v>0.0</v>
      </c>
      <c r="Z202" s="12" t="n">
        <v>0.0</v>
      </c>
      <c r="AA202" s="12" t="n">
        <v>0.0</v>
      </c>
      <c r="AB202" s="12" t="n">
        <v>0.0</v>
      </c>
      <c r="AC202" s="12" t="n">
        <v>0.0</v>
      </c>
      <c r="AD202" s="10" t="n">
        <f t="shared" si="1"/>
        <v>0.0</v>
      </c>
      <c r="AE202" s="37">
        <v>0</v>
      </c>
    </row>
    <row r="203" spans="1:31" x14ac:dyDescent="0.2">
      <c r="A203" s="3" t="s">
        <v>378</v>
      </c>
      <c r="B203" s="9" t="s">
        <v>318</v>
      </c>
      <c r="C203" s="12" t="n">
        <v>0.0</v>
      </c>
      <c r="D203" s="12" t="n">
        <v>0.0</v>
      </c>
      <c r="E203" s="12" t="n">
        <v>0.0</v>
      </c>
      <c r="F203" s="12" t="n">
        <v>0.0</v>
      </c>
      <c r="G203" s="12" t="n">
        <v>0.0</v>
      </c>
      <c r="H203" s="12" t="n">
        <v>0.0</v>
      </c>
      <c r="I203" s="12" t="n">
        <v>0.0</v>
      </c>
      <c r="J203" s="12" t="n">
        <v>0.0</v>
      </c>
      <c r="K203" s="12" t="n">
        <v>0.0</v>
      </c>
      <c r="L203" s="12" t="n">
        <v>0.0</v>
      </c>
      <c r="M203" s="12" t="n">
        <v>0.0</v>
      </c>
      <c r="N203" s="12" t="n">
        <v>0.0</v>
      </c>
      <c r="O203" s="12" t="n">
        <v>0.0</v>
      </c>
      <c r="P203" s="12" t="n">
        <v>0.0</v>
      </c>
      <c r="Q203" s="12" t="n">
        <v>0.0</v>
      </c>
      <c r="R203" s="12" t="n">
        <v>0.0</v>
      </c>
      <c r="S203" s="12" t="n">
        <v>0.0</v>
      </c>
      <c r="T203" s="12" t="n">
        <v>0.0</v>
      </c>
      <c r="U203" s="12" t="n">
        <v>0.0</v>
      </c>
      <c r="V203" s="12" t="n">
        <v>0.0</v>
      </c>
      <c r="W203" s="12" t="n">
        <v>0.0</v>
      </c>
      <c r="X203" s="12" t="n">
        <v>0.0</v>
      </c>
      <c r="Y203" s="12" t="n">
        <v>0.0</v>
      </c>
      <c r="Z203" s="12" t="n">
        <v>0.0</v>
      </c>
      <c r="AA203" s="12" t="n">
        <v>0.0</v>
      </c>
      <c r="AB203" s="12" t="n">
        <v>0.0</v>
      </c>
      <c r="AC203" s="12" t="n">
        <v>0.0</v>
      </c>
      <c r="AD203" s="10" t="n">
        <f t="shared" si="1"/>
        <v>0.0</v>
      </c>
      <c r="AE203" s="37">
        <v>0</v>
      </c>
    </row>
    <row r="204" spans="1:31" x14ac:dyDescent="0.2">
      <c r="A204" s="3" t="s">
        <v>376</v>
      </c>
      <c r="B204" s="9" t="s">
        <v>319</v>
      </c>
      <c r="C204" s="12" t="n">
        <v>0.0</v>
      </c>
      <c r="D204" s="12" t="n">
        <v>0.0</v>
      </c>
      <c r="E204" s="12" t="n">
        <v>0.0</v>
      </c>
      <c r="F204" s="12" t="n">
        <v>0.0</v>
      </c>
      <c r="G204" s="12" t="n">
        <v>0.0</v>
      </c>
      <c r="H204" s="12" t="n">
        <v>0.0</v>
      </c>
      <c r="I204" s="12" t="n">
        <v>0.0</v>
      </c>
      <c r="J204" s="12" t="n">
        <v>0.0</v>
      </c>
      <c r="K204" s="12" t="n">
        <v>0.0</v>
      </c>
      <c r="L204" s="12" t="n">
        <v>0.0</v>
      </c>
      <c r="M204" s="12" t="n">
        <v>0.0</v>
      </c>
      <c r="N204" s="12" t="n">
        <v>0.0</v>
      </c>
      <c r="O204" s="12" t="n">
        <v>0.0</v>
      </c>
      <c r="P204" s="12" t="n">
        <v>0.0</v>
      </c>
      <c r="Q204" s="12" t="n">
        <v>0.0</v>
      </c>
      <c r="R204" s="12" t="n">
        <v>0.0</v>
      </c>
      <c r="S204" s="12" t="n">
        <v>0.0</v>
      </c>
      <c r="T204" s="12" t="n">
        <v>0.0</v>
      </c>
      <c r="U204" s="12" t="n">
        <v>0.0</v>
      </c>
      <c r="V204" s="12" t="n">
        <v>0.0</v>
      </c>
      <c r="W204" s="12" t="n">
        <v>0.0</v>
      </c>
      <c r="X204" s="12" t="n">
        <v>0.0</v>
      </c>
      <c r="Y204" s="12" t="n">
        <v>0.0</v>
      </c>
      <c r="Z204" s="12" t="n">
        <v>0.0</v>
      </c>
      <c r="AA204" s="12" t="n">
        <v>0.0</v>
      </c>
      <c r="AB204" s="12" t="n">
        <v>0.0</v>
      </c>
      <c r="AC204" s="12" t="n">
        <v>0.0</v>
      </c>
      <c r="AD204" s="10" t="n">
        <f t="shared" si="1"/>
        <v>0.0</v>
      </c>
      <c r="AE204" s="37">
        <v>0</v>
      </c>
    </row>
    <row r="205" spans="1:31" x14ac:dyDescent="0.2">
      <c r="A205" s="3" t="s">
        <v>376</v>
      </c>
      <c r="B205" s="9" t="s">
        <v>318</v>
      </c>
      <c r="C205" s="12" t="n">
        <v>0.0</v>
      </c>
      <c r="D205" s="12" t="n">
        <v>0.0</v>
      </c>
      <c r="E205" s="12" t="n">
        <v>0.0</v>
      </c>
      <c r="F205" s="12" t="n">
        <v>0.0</v>
      </c>
      <c r="G205" s="12" t="n">
        <v>0.0</v>
      </c>
      <c r="H205" s="12" t="n">
        <v>0.0</v>
      </c>
      <c r="I205" s="12" t="n">
        <v>0.0</v>
      </c>
      <c r="J205" s="12" t="n">
        <v>0.0</v>
      </c>
      <c r="K205" s="12" t="n">
        <v>0.0</v>
      </c>
      <c r="L205" s="12" t="n">
        <v>0.0</v>
      </c>
      <c r="M205" s="12" t="n">
        <v>0.0</v>
      </c>
      <c r="N205" s="12" t="n">
        <v>0.0</v>
      </c>
      <c r="O205" s="12" t="n">
        <v>0.0</v>
      </c>
      <c r="P205" s="12" t="n">
        <v>0.0</v>
      </c>
      <c r="Q205" s="12" t="n">
        <v>0.0</v>
      </c>
      <c r="R205" s="12" t="n">
        <v>0.0</v>
      </c>
      <c r="S205" s="12" t="n">
        <v>0.0</v>
      </c>
      <c r="T205" s="12" t="n">
        <v>0.0</v>
      </c>
      <c r="U205" s="12" t="n">
        <v>0.0</v>
      </c>
      <c r="V205" s="12" t="n">
        <v>0.0</v>
      </c>
      <c r="W205" s="12" t="n">
        <v>0.0</v>
      </c>
      <c r="X205" s="12" t="n">
        <v>0.0</v>
      </c>
      <c r="Y205" s="12" t="n">
        <v>0.0</v>
      </c>
      <c r="Z205" s="12" t="n">
        <v>0.0</v>
      </c>
      <c r="AA205" s="12" t="n">
        <v>0.0</v>
      </c>
      <c r="AB205" s="12" t="n">
        <v>0.0</v>
      </c>
      <c r="AC205" s="12" t="n">
        <v>0.0</v>
      </c>
      <c r="AD205" s="10" t="n">
        <f t="shared" si="1"/>
        <v>0.0</v>
      </c>
      <c r="AE205" s="37">
        <v>0</v>
      </c>
    </row>
    <row r="206" spans="1:31" x14ac:dyDescent="0.2">
      <c r="A206" s="3" t="s">
        <v>374</v>
      </c>
      <c r="B206" s="9" t="s">
        <v>319</v>
      </c>
      <c r="C206" s="12" t="n">
        <v>0.0</v>
      </c>
      <c r="D206" s="12" t="n">
        <v>0.0</v>
      </c>
      <c r="E206" s="12" t="n">
        <v>0.0</v>
      </c>
      <c r="F206" s="12" t="n">
        <v>0.0</v>
      </c>
      <c r="G206" s="12" t="n">
        <v>0.0</v>
      </c>
      <c r="H206" s="12" t="n">
        <v>0.0</v>
      </c>
      <c r="I206" s="12" t="n">
        <v>0.0</v>
      </c>
      <c r="J206" s="12" t="n">
        <v>0.0</v>
      </c>
      <c r="K206" s="12" t="n">
        <v>0.0</v>
      </c>
      <c r="L206" s="12" t="n">
        <v>0.0</v>
      </c>
      <c r="M206" s="12" t="n">
        <v>0.0</v>
      </c>
      <c r="N206" s="12" t="n">
        <v>0.0</v>
      </c>
      <c r="O206" s="12" t="n">
        <v>0.0</v>
      </c>
      <c r="P206" s="12" t="n">
        <v>0.0</v>
      </c>
      <c r="Q206" s="12" t="n">
        <v>0.0</v>
      </c>
      <c r="R206" s="12" t="n">
        <v>0.0</v>
      </c>
      <c r="S206" s="12" t="n">
        <v>0.0</v>
      </c>
      <c r="T206" s="12" t="n">
        <v>0.0</v>
      </c>
      <c r="U206" s="12" t="n">
        <v>0.0</v>
      </c>
      <c r="V206" s="12" t="n">
        <v>0.0</v>
      </c>
      <c r="W206" s="12" t="n">
        <v>0.0</v>
      </c>
      <c r="X206" s="12" t="n">
        <v>0.0</v>
      </c>
      <c r="Y206" s="12" t="n">
        <v>0.0</v>
      </c>
      <c r="Z206" s="12" t="n">
        <v>0.0</v>
      </c>
      <c r="AA206" s="12" t="n">
        <v>0.0</v>
      </c>
      <c r="AB206" s="12" t="n">
        <v>0.0</v>
      </c>
      <c r="AC206" s="12" t="n">
        <v>0.0</v>
      </c>
      <c r="AD206" s="10" t="n">
        <f t="shared" si="1"/>
        <v>0.0</v>
      </c>
      <c r="AE206" s="37">
        <v>0</v>
      </c>
    </row>
    <row r="207" spans="1:31" x14ac:dyDescent="0.2">
      <c r="A207" s="3" t="s">
        <v>374</v>
      </c>
      <c r="B207" s="9" t="s">
        <v>318</v>
      </c>
      <c r="C207" s="12" t="n">
        <v>0.0</v>
      </c>
      <c r="D207" s="12" t="n">
        <v>0.0</v>
      </c>
      <c r="E207" s="12" t="n">
        <v>0.0</v>
      </c>
      <c r="F207" s="12" t="n">
        <v>0.0</v>
      </c>
      <c r="G207" s="12" t="n">
        <v>0.0</v>
      </c>
      <c r="H207" s="12" t="n">
        <v>0.0</v>
      </c>
      <c r="I207" s="12" t="n">
        <v>0.0</v>
      </c>
      <c r="J207" s="12" t="n">
        <v>0.0</v>
      </c>
      <c r="K207" s="12" t="n">
        <v>0.0</v>
      </c>
      <c r="L207" s="12" t="n">
        <v>0.0</v>
      </c>
      <c r="M207" s="12" t="n">
        <v>0.0</v>
      </c>
      <c r="N207" s="12" t="n">
        <v>0.0</v>
      </c>
      <c r="O207" s="12" t="n">
        <v>0.0</v>
      </c>
      <c r="P207" s="12" t="n">
        <v>0.0</v>
      </c>
      <c r="Q207" s="12" t="n">
        <v>0.0</v>
      </c>
      <c r="R207" s="12" t="n">
        <v>0.0</v>
      </c>
      <c r="S207" s="12" t="n">
        <v>0.0</v>
      </c>
      <c r="T207" s="12" t="n">
        <v>0.0</v>
      </c>
      <c r="U207" s="12" t="n">
        <v>0.0</v>
      </c>
      <c r="V207" s="12" t="n">
        <v>0.0</v>
      </c>
      <c r="W207" s="12" t="n">
        <v>0.0</v>
      </c>
      <c r="X207" s="12" t="n">
        <v>0.0</v>
      </c>
      <c r="Y207" s="12" t="n">
        <v>0.0</v>
      </c>
      <c r="Z207" s="12" t="n">
        <v>0.0</v>
      </c>
      <c r="AA207" s="12" t="n">
        <v>0.0</v>
      </c>
      <c r="AB207" s="12" t="n">
        <v>0.0</v>
      </c>
      <c r="AC207" s="12" t="n">
        <v>0.0</v>
      </c>
      <c r="AD207" s="10" t="n">
        <f t="shared" si="1"/>
        <v>0.0</v>
      </c>
      <c r="AE207" s="37">
        <v>0</v>
      </c>
    </row>
    <row r="208" spans="1:31" x14ac:dyDescent="0.2">
      <c r="A208" s="3" t="s">
        <v>372</v>
      </c>
      <c r="B208" s="9" t="s">
        <v>319</v>
      </c>
      <c r="C208" s="12" t="n">
        <v>0.0</v>
      </c>
      <c r="D208" s="12" t="n">
        <v>0.0</v>
      </c>
      <c r="E208" s="12" t="n">
        <v>0.0</v>
      </c>
      <c r="F208" s="12" t="n">
        <v>0.0</v>
      </c>
      <c r="G208" s="12" t="n">
        <v>0.0</v>
      </c>
      <c r="H208" s="12" t="n">
        <v>0.0</v>
      </c>
      <c r="I208" s="12" t="n">
        <v>0.0</v>
      </c>
      <c r="J208" s="12" t="n">
        <v>0.0</v>
      </c>
      <c r="K208" s="12" t="n">
        <v>0.0</v>
      </c>
      <c r="L208" s="12" t="n">
        <v>0.0</v>
      </c>
      <c r="M208" s="12" t="n">
        <v>0.0</v>
      </c>
      <c r="N208" s="12" t="n">
        <v>0.0</v>
      </c>
      <c r="O208" s="12" t="n">
        <v>0.0</v>
      </c>
      <c r="P208" s="12" t="n">
        <v>0.0</v>
      </c>
      <c r="Q208" s="12" t="n">
        <v>0.0</v>
      </c>
      <c r="R208" s="12" t="n">
        <v>0.0</v>
      </c>
      <c r="S208" s="12" t="n">
        <v>0.0</v>
      </c>
      <c r="T208" s="12" t="n">
        <v>0.0</v>
      </c>
      <c r="U208" s="12" t="n">
        <v>0.0</v>
      </c>
      <c r="V208" s="12" t="n">
        <v>0.0</v>
      </c>
      <c r="W208" s="12" t="n">
        <v>0.0</v>
      </c>
      <c r="X208" s="12" t="n">
        <v>0.0</v>
      </c>
      <c r="Y208" s="12" t="n">
        <v>0.0</v>
      </c>
      <c r="Z208" s="12" t="n">
        <v>0.0</v>
      </c>
      <c r="AA208" s="12" t="n">
        <v>0.0</v>
      </c>
      <c r="AB208" s="12" t="n">
        <v>0.0</v>
      </c>
      <c r="AC208" s="12" t="n">
        <v>0.0</v>
      </c>
      <c r="AD208" s="10" t="n">
        <f t="shared" si="1"/>
        <v>0.0</v>
      </c>
      <c r="AE208" s="37">
        <v>0</v>
      </c>
    </row>
    <row r="209" spans="1:31" x14ac:dyDescent="0.2">
      <c r="A209" s="3" t="s">
        <v>372</v>
      </c>
      <c r="B209" s="9" t="s">
        <v>318</v>
      </c>
      <c r="C209" s="12" t="n">
        <v>0.0</v>
      </c>
      <c r="D209" s="12" t="n">
        <v>0.0</v>
      </c>
      <c r="E209" s="12" t="n">
        <v>0.0</v>
      </c>
      <c r="F209" s="12" t="n">
        <v>0.0</v>
      </c>
      <c r="G209" s="12" t="n">
        <v>0.0</v>
      </c>
      <c r="H209" s="12" t="n">
        <v>0.0</v>
      </c>
      <c r="I209" s="12" t="n">
        <v>0.0</v>
      </c>
      <c r="J209" s="12" t="n">
        <v>0.0</v>
      </c>
      <c r="K209" s="12" t="n">
        <v>0.0</v>
      </c>
      <c r="L209" s="12" t="n">
        <v>0.0</v>
      </c>
      <c r="M209" s="12" t="n">
        <v>0.0</v>
      </c>
      <c r="N209" s="12" t="n">
        <v>0.0</v>
      </c>
      <c r="O209" s="12" t="n">
        <v>0.0</v>
      </c>
      <c r="P209" s="12" t="n">
        <v>0.0</v>
      </c>
      <c r="Q209" s="12" t="n">
        <v>0.0</v>
      </c>
      <c r="R209" s="12" t="n">
        <v>0.0</v>
      </c>
      <c r="S209" s="12" t="n">
        <v>0.0</v>
      </c>
      <c r="T209" s="12" t="n">
        <v>0.0</v>
      </c>
      <c r="U209" s="12" t="n">
        <v>0.0</v>
      </c>
      <c r="V209" s="12" t="n">
        <v>0.0</v>
      </c>
      <c r="W209" s="12" t="n">
        <v>0.0</v>
      </c>
      <c r="X209" s="12" t="n">
        <v>0.0</v>
      </c>
      <c r="Y209" s="12" t="n">
        <v>0.0</v>
      </c>
      <c r="Z209" s="12" t="n">
        <v>0.0</v>
      </c>
      <c r="AA209" s="12" t="n">
        <v>0.0</v>
      </c>
      <c r="AB209" s="12" t="n">
        <v>0.0</v>
      </c>
      <c r="AC209" s="12" t="n">
        <v>0.0</v>
      </c>
      <c r="AD209" s="10" t="n">
        <f t="shared" si="1"/>
        <v>0.0</v>
      </c>
      <c r="AE209" s="37">
        <v>0</v>
      </c>
    </row>
    <row r="210" spans="1:31" x14ac:dyDescent="0.2">
      <c r="A210" s="3" t="s">
        <v>370</v>
      </c>
      <c r="B210" s="9" t="s">
        <v>319</v>
      </c>
      <c r="C210" s="12" t="n">
        <v>0.0</v>
      </c>
      <c r="D210" s="12" t="n">
        <v>0.0</v>
      </c>
      <c r="E210" s="12" t="n">
        <v>0.0</v>
      </c>
      <c r="F210" s="12" t="n">
        <v>0.0</v>
      </c>
      <c r="G210" s="12" t="n">
        <v>0.0</v>
      </c>
      <c r="H210" s="12" t="n">
        <v>0.0</v>
      </c>
      <c r="I210" s="12" t="n">
        <v>0.0</v>
      </c>
      <c r="J210" s="12" t="n">
        <v>0.0</v>
      </c>
      <c r="K210" s="12" t="n">
        <v>0.0</v>
      </c>
      <c r="L210" s="12" t="n">
        <v>0.0</v>
      </c>
      <c r="M210" s="12" t="n">
        <v>0.0</v>
      </c>
      <c r="N210" s="12" t="n">
        <v>0.0</v>
      </c>
      <c r="O210" s="12" t="n">
        <v>0.0</v>
      </c>
      <c r="P210" s="12" t="n">
        <v>0.0</v>
      </c>
      <c r="Q210" s="12" t="n">
        <v>0.0</v>
      </c>
      <c r="R210" s="12" t="n">
        <v>0.0</v>
      </c>
      <c r="S210" s="12" t="n">
        <v>0.0</v>
      </c>
      <c r="T210" s="12" t="n">
        <v>0.0</v>
      </c>
      <c r="U210" s="12" t="n">
        <v>0.0</v>
      </c>
      <c r="V210" s="12" t="n">
        <v>0.0</v>
      </c>
      <c r="W210" s="12" t="n">
        <v>0.0</v>
      </c>
      <c r="X210" s="12" t="n">
        <v>0.0</v>
      </c>
      <c r="Y210" s="12" t="n">
        <v>0.0</v>
      </c>
      <c r="Z210" s="12" t="n">
        <v>0.0</v>
      </c>
      <c r="AA210" s="12" t="n">
        <v>0.0</v>
      </c>
      <c r="AB210" s="12" t="n">
        <v>0.0</v>
      </c>
      <c r="AC210" s="12" t="n">
        <v>0.0</v>
      </c>
      <c r="AD210" s="10" t="n">
        <f t="shared" si="1"/>
        <v>0.0</v>
      </c>
      <c r="AE210" s="37">
        <v>0</v>
      </c>
    </row>
    <row r="211" spans="1:31" x14ac:dyDescent="0.2">
      <c r="A211" s="3" t="s">
        <v>370</v>
      </c>
      <c r="B211" s="9" t="s">
        <v>318</v>
      </c>
      <c r="C211" s="12" t="n">
        <v>0.0</v>
      </c>
      <c r="D211" s="12" t="n">
        <v>0.0</v>
      </c>
      <c r="E211" s="12" t="n">
        <v>0.0</v>
      </c>
      <c r="F211" s="12" t="n">
        <v>0.0</v>
      </c>
      <c r="G211" s="12" t="n">
        <v>0.0</v>
      </c>
      <c r="H211" s="12" t="n">
        <v>0.0</v>
      </c>
      <c r="I211" s="12" t="n">
        <v>0.0</v>
      </c>
      <c r="J211" s="12" t="n">
        <v>0.0</v>
      </c>
      <c r="K211" s="12" t="n">
        <v>0.0</v>
      </c>
      <c r="L211" s="12" t="n">
        <v>0.0</v>
      </c>
      <c r="M211" s="12" t="n">
        <v>0.0</v>
      </c>
      <c r="N211" s="12" t="n">
        <v>0.0</v>
      </c>
      <c r="O211" s="12" t="n">
        <v>0.0</v>
      </c>
      <c r="P211" s="12" t="n">
        <v>0.0</v>
      </c>
      <c r="Q211" s="12" t="n">
        <v>0.0</v>
      </c>
      <c r="R211" s="12" t="n">
        <v>0.0</v>
      </c>
      <c r="S211" s="12" t="n">
        <v>0.0</v>
      </c>
      <c r="T211" s="12" t="n">
        <v>0.0</v>
      </c>
      <c r="U211" s="12" t="n">
        <v>0.0</v>
      </c>
      <c r="V211" s="12" t="n">
        <v>0.0</v>
      </c>
      <c r="W211" s="12" t="n">
        <v>0.0</v>
      </c>
      <c r="X211" s="12" t="n">
        <v>0.0</v>
      </c>
      <c r="Y211" s="12" t="n">
        <v>0.0</v>
      </c>
      <c r="Z211" s="12" t="n">
        <v>0.0</v>
      </c>
      <c r="AA211" s="12" t="n">
        <v>0.0</v>
      </c>
      <c r="AB211" s="12" t="n">
        <v>0.0</v>
      </c>
      <c r="AC211" s="12" t="n">
        <v>0.0</v>
      </c>
      <c r="AD211" s="10" t="n">
        <f t="shared" si="1"/>
        <v>0.0</v>
      </c>
      <c r="AE211" s="37">
        <v>0</v>
      </c>
    </row>
    <row r="212" spans="1:31" x14ac:dyDescent="0.2">
      <c r="A212" s="3" t="s">
        <v>368</v>
      </c>
      <c r="B212" s="9" t="s">
        <v>319</v>
      </c>
      <c r="C212" s="12" t="n">
        <v>0.0</v>
      </c>
      <c r="D212" s="12" t="n">
        <v>0.0</v>
      </c>
      <c r="E212" s="12" t="n">
        <v>0.0</v>
      </c>
      <c r="F212" s="12" t="n">
        <v>0.0</v>
      </c>
      <c r="G212" s="12" t="n">
        <v>0.0</v>
      </c>
      <c r="H212" s="12" t="n">
        <v>0.0</v>
      </c>
      <c r="I212" s="12" t="n">
        <v>0.0</v>
      </c>
      <c r="J212" s="12" t="n">
        <v>0.0</v>
      </c>
      <c r="K212" s="12" t="n">
        <v>0.0</v>
      </c>
      <c r="L212" s="12" t="n">
        <v>0.0</v>
      </c>
      <c r="M212" s="12" t="n">
        <v>0.0</v>
      </c>
      <c r="N212" s="12" t="n">
        <v>0.0</v>
      </c>
      <c r="O212" s="12" t="n">
        <v>0.0</v>
      </c>
      <c r="P212" s="12" t="n">
        <v>0.0</v>
      </c>
      <c r="Q212" s="12" t="n">
        <v>0.0</v>
      </c>
      <c r="R212" s="12" t="n">
        <v>0.0</v>
      </c>
      <c r="S212" s="12" t="n">
        <v>0.0</v>
      </c>
      <c r="T212" s="12" t="n">
        <v>0.0</v>
      </c>
      <c r="U212" s="12" t="n">
        <v>0.0</v>
      </c>
      <c r="V212" s="12" t="n">
        <v>0.0</v>
      </c>
      <c r="W212" s="12" t="n">
        <v>0.0</v>
      </c>
      <c r="X212" s="12" t="n">
        <v>0.0</v>
      </c>
      <c r="Y212" s="12" t="n">
        <v>0.0</v>
      </c>
      <c r="Z212" s="12" t="n">
        <v>0.0</v>
      </c>
      <c r="AA212" s="12" t="n">
        <v>0.0</v>
      </c>
      <c r="AB212" s="12" t="n">
        <v>0.0</v>
      </c>
      <c r="AC212" s="12" t="n">
        <v>0.0</v>
      </c>
      <c r="AD212" s="10" t="n">
        <f t="shared" si="1"/>
        <v>0.0</v>
      </c>
      <c r="AE212" s="37">
        <v>0</v>
      </c>
    </row>
    <row r="213" spans="1:31" x14ac:dyDescent="0.2">
      <c r="A213" s="3" t="s">
        <v>368</v>
      </c>
      <c r="B213" s="9" t="s">
        <v>318</v>
      </c>
      <c r="C213" s="12" t="n">
        <v>0.0</v>
      </c>
      <c r="D213" s="12" t="n">
        <v>0.0</v>
      </c>
      <c r="E213" s="12" t="n">
        <v>0.0</v>
      </c>
      <c r="F213" s="12" t="n">
        <v>0.0</v>
      </c>
      <c r="G213" s="12" t="n">
        <v>0.0</v>
      </c>
      <c r="H213" s="12" t="n">
        <v>0.0</v>
      </c>
      <c r="I213" s="12" t="n">
        <v>0.0</v>
      </c>
      <c r="J213" s="12" t="n">
        <v>0.0</v>
      </c>
      <c r="K213" s="12" t="n">
        <v>0.0</v>
      </c>
      <c r="L213" s="12" t="n">
        <v>0.0</v>
      </c>
      <c r="M213" s="12" t="n">
        <v>0.0</v>
      </c>
      <c r="N213" s="12" t="n">
        <v>0.0</v>
      </c>
      <c r="O213" s="12" t="n">
        <v>0.0</v>
      </c>
      <c r="P213" s="12" t="n">
        <v>0.0</v>
      </c>
      <c r="Q213" s="12" t="n">
        <v>0.0</v>
      </c>
      <c r="R213" s="12" t="n">
        <v>0.0</v>
      </c>
      <c r="S213" s="12" t="n">
        <v>0.0</v>
      </c>
      <c r="T213" s="12" t="n">
        <v>0.0</v>
      </c>
      <c r="U213" s="12" t="n">
        <v>0.0</v>
      </c>
      <c r="V213" s="12" t="n">
        <v>0.0</v>
      </c>
      <c r="W213" s="12" t="n">
        <v>0.0</v>
      </c>
      <c r="X213" s="12" t="n">
        <v>0.0</v>
      </c>
      <c r="Y213" s="12" t="n">
        <v>0.0</v>
      </c>
      <c r="Z213" s="12" t="n">
        <v>0.0</v>
      </c>
      <c r="AA213" s="12" t="n">
        <v>0.0</v>
      </c>
      <c r="AB213" s="12" t="n">
        <v>0.0</v>
      </c>
      <c r="AC213" s="12" t="n">
        <v>0.0</v>
      </c>
      <c r="AD213" s="10" t="n">
        <f t="shared" si="1"/>
        <v>0.0</v>
      </c>
      <c r="AE213" s="37">
        <v>0</v>
      </c>
    </row>
    <row r="214" spans="1:31" x14ac:dyDescent="0.2">
      <c r="A214" s="3" t="s">
        <v>366</v>
      </c>
      <c r="B214" s="9" t="s">
        <v>319</v>
      </c>
      <c r="C214" s="12" t="n">
        <v>17.0</v>
      </c>
      <c r="D214" s="12" t="n">
        <v>0.0</v>
      </c>
      <c r="E214" s="12" t="n">
        <v>0.0</v>
      </c>
      <c r="F214" s="12" t="n">
        <v>0.0</v>
      </c>
      <c r="G214" s="12" t="n">
        <v>1879.0</v>
      </c>
      <c r="H214" s="12" t="n">
        <v>7.0</v>
      </c>
      <c r="I214" s="12" t="n">
        <v>0.0</v>
      </c>
      <c r="J214" s="12" t="n">
        <v>0.0</v>
      </c>
      <c r="K214" s="12" t="n">
        <v>6.0</v>
      </c>
      <c r="L214" s="12" t="n">
        <v>0.0</v>
      </c>
      <c r="M214" s="12" t="n">
        <v>0.0</v>
      </c>
      <c r="N214" s="12" t="n">
        <v>0.0</v>
      </c>
      <c r="O214" s="12" t="n">
        <v>0.0</v>
      </c>
      <c r="P214" s="12" t="n">
        <v>0.0</v>
      </c>
      <c r="Q214" s="12" t="n">
        <v>0.0</v>
      </c>
      <c r="R214" s="12" t="n">
        <v>0.0</v>
      </c>
      <c r="S214" s="12" t="n">
        <v>0.0</v>
      </c>
      <c r="T214" s="12" t="n">
        <v>0.0</v>
      </c>
      <c r="U214" s="12" t="n">
        <v>0.0</v>
      </c>
      <c r="V214" s="12" t="n">
        <v>0.0</v>
      </c>
      <c r="W214" s="12" t="n">
        <v>0.0</v>
      </c>
      <c r="X214" s="12" t="n">
        <v>0.0</v>
      </c>
      <c r="Y214" s="12" t="n">
        <v>3.0</v>
      </c>
      <c r="Z214" s="12" t="n">
        <v>0.0</v>
      </c>
      <c r="AA214" s="12" t="n">
        <v>0.0</v>
      </c>
      <c r="AB214" s="12" t="n">
        <v>0.0</v>
      </c>
      <c r="AC214" s="12" t="n">
        <v>0.0</v>
      </c>
      <c r="AD214" s="10" t="n">
        <f t="shared" si="1"/>
        <v>1912.0</v>
      </c>
      <c r="AE214" s="37">
        <v>0</v>
      </c>
    </row>
    <row r="215" spans="1:31" x14ac:dyDescent="0.2">
      <c r="A215" s="3" t="s">
        <v>366</v>
      </c>
      <c r="B215" s="9" t="s">
        <v>318</v>
      </c>
      <c r="C215" s="12" t="n">
        <v>0.0</v>
      </c>
      <c r="D215" s="12" t="n">
        <v>0.0</v>
      </c>
      <c r="E215" s="12" t="n">
        <v>0.0</v>
      </c>
      <c r="F215" s="12" t="n">
        <v>0.0</v>
      </c>
      <c r="G215" s="12" t="n">
        <v>0.0</v>
      </c>
      <c r="H215" s="12" t="n">
        <v>1.0</v>
      </c>
      <c r="I215" s="12" t="n">
        <v>0.0</v>
      </c>
      <c r="J215" s="12" t="n">
        <v>0.0</v>
      </c>
      <c r="K215" s="12" t="n">
        <v>0.0</v>
      </c>
      <c r="L215" s="12" t="n">
        <v>0.0</v>
      </c>
      <c r="M215" s="12" t="n">
        <v>0.0</v>
      </c>
      <c r="N215" s="12" t="n">
        <v>0.0</v>
      </c>
      <c r="O215" s="12" t="n">
        <v>0.0</v>
      </c>
      <c r="P215" s="12" t="n">
        <v>0.0</v>
      </c>
      <c r="Q215" s="12" t="n">
        <v>0.0</v>
      </c>
      <c r="R215" s="12" t="n">
        <v>0.0</v>
      </c>
      <c r="S215" s="12" t="n">
        <v>0.0</v>
      </c>
      <c r="T215" s="12" t="n">
        <v>0.0</v>
      </c>
      <c r="U215" s="12" t="n">
        <v>0.0</v>
      </c>
      <c r="V215" s="12" t="n">
        <v>0.0</v>
      </c>
      <c r="W215" s="12" t="n">
        <v>0.0</v>
      </c>
      <c r="X215" s="12" t="n">
        <v>0.0</v>
      </c>
      <c r="Y215" s="12" t="n">
        <v>0.0</v>
      </c>
      <c r="Z215" s="12" t="n">
        <v>0.0</v>
      </c>
      <c r="AA215" s="12" t="n">
        <v>0.0</v>
      </c>
      <c r="AB215" s="12" t="n">
        <v>0.0</v>
      </c>
      <c r="AC215" s="12" t="n">
        <v>0.0</v>
      </c>
      <c r="AD215" s="10" t="n">
        <f t="shared" si="1"/>
        <v>1.0</v>
      </c>
      <c r="AE215" s="37">
        <v>0</v>
      </c>
    </row>
    <row r="216" spans="1:31" x14ac:dyDescent="0.2">
      <c r="A216" s="3" t="s">
        <v>364</v>
      </c>
      <c r="B216" s="9" t="s">
        <v>319</v>
      </c>
      <c r="C216" s="12" t="n">
        <v>0.0</v>
      </c>
      <c r="D216" s="12" t="n">
        <v>0.0</v>
      </c>
      <c r="E216" s="12" t="n">
        <v>0.0</v>
      </c>
      <c r="F216" s="12" t="n">
        <v>0.0</v>
      </c>
      <c r="G216" s="12" t="n">
        <v>0.0</v>
      </c>
      <c r="H216" s="12" t="n">
        <v>0.0</v>
      </c>
      <c r="I216" s="12" t="n">
        <v>0.0</v>
      </c>
      <c r="J216" s="12" t="n">
        <v>0.0</v>
      </c>
      <c r="K216" s="12" t="n">
        <v>0.0</v>
      </c>
      <c r="L216" s="12" t="n">
        <v>0.0</v>
      </c>
      <c r="M216" s="12" t="n">
        <v>0.0</v>
      </c>
      <c r="N216" s="12" t="n">
        <v>0.0</v>
      </c>
      <c r="O216" s="12" t="n">
        <v>0.0</v>
      </c>
      <c r="P216" s="12" t="n">
        <v>0.0</v>
      </c>
      <c r="Q216" s="12" t="n">
        <v>0.0</v>
      </c>
      <c r="R216" s="12" t="n">
        <v>0.0</v>
      </c>
      <c r="S216" s="12" t="n">
        <v>0.0</v>
      </c>
      <c r="T216" s="12" t="n">
        <v>0.0</v>
      </c>
      <c r="U216" s="12" t="n">
        <v>0.0</v>
      </c>
      <c r="V216" s="12" t="n">
        <v>0.0</v>
      </c>
      <c r="W216" s="12" t="n">
        <v>0.0</v>
      </c>
      <c r="X216" s="12" t="n">
        <v>0.0</v>
      </c>
      <c r="Y216" s="12" t="n">
        <v>0.0</v>
      </c>
      <c r="Z216" s="12" t="n">
        <v>0.0</v>
      </c>
      <c r="AA216" s="12" t="n">
        <v>0.0</v>
      </c>
      <c r="AB216" s="12" t="n">
        <v>0.0</v>
      </c>
      <c r="AC216" s="12" t="n">
        <v>0.0</v>
      </c>
      <c r="AD216" s="10" t="n">
        <f t="shared" si="1"/>
        <v>0.0</v>
      </c>
      <c r="AE216" s="37">
        <v>0</v>
      </c>
    </row>
    <row r="217" spans="1:31" x14ac:dyDescent="0.2">
      <c r="A217" s="3" t="s">
        <v>364</v>
      </c>
      <c r="B217" s="9" t="s">
        <v>318</v>
      </c>
      <c r="C217" s="12" t="n">
        <v>0.0</v>
      </c>
      <c r="D217" s="12" t="n">
        <v>0.0</v>
      </c>
      <c r="E217" s="12" t="n">
        <v>0.0</v>
      </c>
      <c r="F217" s="12" t="n">
        <v>0.0</v>
      </c>
      <c r="G217" s="12" t="n">
        <v>0.0</v>
      </c>
      <c r="H217" s="12" t="n">
        <v>0.0</v>
      </c>
      <c r="I217" s="12" t="n">
        <v>0.0</v>
      </c>
      <c r="J217" s="12" t="n">
        <v>0.0</v>
      </c>
      <c r="K217" s="12" t="n">
        <v>0.0</v>
      </c>
      <c r="L217" s="12" t="n">
        <v>0.0</v>
      </c>
      <c r="M217" s="12" t="n">
        <v>0.0</v>
      </c>
      <c r="N217" s="12" t="n">
        <v>0.0</v>
      </c>
      <c r="O217" s="12" t="n">
        <v>0.0</v>
      </c>
      <c r="P217" s="12" t="n">
        <v>0.0</v>
      </c>
      <c r="Q217" s="12" t="n">
        <v>0.0</v>
      </c>
      <c r="R217" s="12" t="n">
        <v>0.0</v>
      </c>
      <c r="S217" s="12" t="n">
        <v>0.0</v>
      </c>
      <c r="T217" s="12" t="n">
        <v>0.0</v>
      </c>
      <c r="U217" s="12" t="n">
        <v>0.0</v>
      </c>
      <c r="V217" s="12" t="n">
        <v>0.0</v>
      </c>
      <c r="W217" s="12" t="n">
        <v>0.0</v>
      </c>
      <c r="X217" s="12" t="n">
        <v>0.0</v>
      </c>
      <c r="Y217" s="12" t="n">
        <v>0.0</v>
      </c>
      <c r="Z217" s="12" t="n">
        <v>0.0</v>
      </c>
      <c r="AA217" s="12" t="n">
        <v>0.0</v>
      </c>
      <c r="AB217" s="12" t="n">
        <v>0.0</v>
      </c>
      <c r="AC217" s="12" t="n">
        <v>0.0</v>
      </c>
      <c r="AD217" s="10" t="n">
        <f t="shared" si="1"/>
        <v>0.0</v>
      </c>
      <c r="AE217" s="37">
        <v>0</v>
      </c>
    </row>
    <row r="218" spans="1:31" x14ac:dyDescent="0.2">
      <c r="A218" s="9" t="s">
        <v>87</v>
      </c>
      <c r="B218" s="9" t="s">
        <v>319</v>
      </c>
      <c r="C218" s="12" t="n">
        <v>0.0</v>
      </c>
      <c r="D218" s="12" t="n">
        <v>0.0</v>
      </c>
      <c r="E218" s="12" t="n">
        <v>0.0</v>
      </c>
      <c r="F218" s="12" t="n">
        <v>0.0</v>
      </c>
      <c r="G218" s="12" t="n">
        <v>0.0</v>
      </c>
      <c r="H218" s="12" t="n">
        <v>0.0</v>
      </c>
      <c r="I218" s="12" t="n">
        <v>0.0</v>
      </c>
      <c r="J218" s="12" t="n">
        <v>0.0</v>
      </c>
      <c r="K218" s="12" t="n">
        <v>0.0</v>
      </c>
      <c r="L218" s="12" t="n">
        <v>0.0</v>
      </c>
      <c r="M218" s="12" t="n">
        <v>0.0</v>
      </c>
      <c r="N218" s="12" t="n">
        <v>0.0</v>
      </c>
      <c r="O218" s="12" t="n">
        <v>0.0</v>
      </c>
      <c r="P218" s="12" t="n">
        <v>0.0</v>
      </c>
      <c r="Q218" s="12" t="n">
        <v>0.0</v>
      </c>
      <c r="R218" s="12" t="n">
        <v>0.0</v>
      </c>
      <c r="S218" s="12" t="n">
        <v>0.0</v>
      </c>
      <c r="T218" s="12" t="n">
        <v>0.0</v>
      </c>
      <c r="U218" s="12" t="n">
        <v>0.0</v>
      </c>
      <c r="V218" s="12" t="n">
        <v>0.0</v>
      </c>
      <c r="W218" s="12" t="n">
        <v>0.0</v>
      </c>
      <c r="X218" s="12" t="n">
        <v>0.0</v>
      </c>
      <c r="Y218" s="12" t="n">
        <v>0.0</v>
      </c>
      <c r="Z218" s="12" t="n">
        <v>0.0</v>
      </c>
      <c r="AA218" s="12" t="n">
        <v>0.0</v>
      </c>
      <c r="AB218" s="12" t="n">
        <v>0.0</v>
      </c>
      <c r="AC218" s="12" t="n">
        <v>0.0</v>
      </c>
      <c r="AD218" s="10" t="n">
        <f t="shared" si="1"/>
        <v>0.0</v>
      </c>
      <c r="AE218" s="37">
        <v>0</v>
      </c>
    </row>
    <row r="219" spans="1:31" x14ac:dyDescent="0.2">
      <c r="A219" s="9" t="s">
        <v>87</v>
      </c>
      <c r="B219" s="9" t="s">
        <v>318</v>
      </c>
      <c r="C219" s="12" t="n">
        <v>0.0</v>
      </c>
      <c r="D219" s="12" t="n">
        <v>0.0</v>
      </c>
      <c r="E219" s="12" t="n">
        <v>0.0</v>
      </c>
      <c r="F219" s="12" t="n">
        <v>0.0</v>
      </c>
      <c r="G219" s="12" t="n">
        <v>0.0</v>
      </c>
      <c r="H219" s="12" t="n">
        <v>0.0</v>
      </c>
      <c r="I219" s="12" t="n">
        <v>0.0</v>
      </c>
      <c r="J219" s="12" t="n">
        <v>0.0</v>
      </c>
      <c r="K219" s="12" t="n">
        <v>0.0</v>
      </c>
      <c r="L219" s="12" t="n">
        <v>0.0</v>
      </c>
      <c r="M219" s="12" t="n">
        <v>0.0</v>
      </c>
      <c r="N219" s="12" t="n">
        <v>0.0</v>
      </c>
      <c r="O219" s="12" t="n">
        <v>0.0</v>
      </c>
      <c r="P219" s="12" t="n">
        <v>0.0</v>
      </c>
      <c r="Q219" s="12" t="n">
        <v>0.0</v>
      </c>
      <c r="R219" s="12" t="n">
        <v>0.0</v>
      </c>
      <c r="S219" s="12" t="n">
        <v>0.0</v>
      </c>
      <c r="T219" s="12" t="n">
        <v>0.0</v>
      </c>
      <c r="U219" s="12" t="n">
        <v>0.0</v>
      </c>
      <c r="V219" s="12" t="n">
        <v>0.0</v>
      </c>
      <c r="W219" s="12" t="n">
        <v>0.0</v>
      </c>
      <c r="X219" s="12" t="n">
        <v>0.0</v>
      </c>
      <c r="Y219" s="12" t="n">
        <v>0.0</v>
      </c>
      <c r="Z219" s="12" t="n">
        <v>0.0</v>
      </c>
      <c r="AA219" s="12" t="n">
        <v>0.0</v>
      </c>
      <c r="AB219" s="12" t="n">
        <v>0.0</v>
      </c>
      <c r="AC219" s="12" t="n">
        <v>0.0</v>
      </c>
      <c r="AD219" s="10" t="n">
        <f t="shared" ref="AD219:AD282" si="2">SUM(C219:AC219)</f>
        <v>0.0</v>
      </c>
      <c r="AE219" s="37">
        <v>0</v>
      </c>
    </row>
    <row r="220" spans="1:31" x14ac:dyDescent="0.2">
      <c r="A220" s="9" t="s">
        <v>89</v>
      </c>
      <c r="B220" s="9" t="s">
        <v>319</v>
      </c>
      <c r="C220" s="12" t="n">
        <v>0.0</v>
      </c>
      <c r="D220" s="12" t="n">
        <v>0.0</v>
      </c>
      <c r="E220" s="12" t="n">
        <v>0.0</v>
      </c>
      <c r="F220" s="12" t="n">
        <v>0.0</v>
      </c>
      <c r="G220" s="12" t="n">
        <v>0.0</v>
      </c>
      <c r="H220" s="12" t="n">
        <v>0.0</v>
      </c>
      <c r="I220" s="12" t="n">
        <v>0.0</v>
      </c>
      <c r="J220" s="12" t="n">
        <v>0.0</v>
      </c>
      <c r="K220" s="12" t="n">
        <v>0.0</v>
      </c>
      <c r="L220" s="12" t="n">
        <v>0.0</v>
      </c>
      <c r="M220" s="12" t="n">
        <v>0.0</v>
      </c>
      <c r="N220" s="12" t="n">
        <v>0.0</v>
      </c>
      <c r="O220" s="12" t="n">
        <v>0.0</v>
      </c>
      <c r="P220" s="12" t="n">
        <v>0.0</v>
      </c>
      <c r="Q220" s="12" t="n">
        <v>0.0</v>
      </c>
      <c r="R220" s="12" t="n">
        <v>0.0</v>
      </c>
      <c r="S220" s="12" t="n">
        <v>0.0</v>
      </c>
      <c r="T220" s="12" t="n">
        <v>0.0</v>
      </c>
      <c r="U220" s="12" t="n">
        <v>0.0</v>
      </c>
      <c r="V220" s="12" t="n">
        <v>0.0</v>
      </c>
      <c r="W220" s="12" t="n">
        <v>0.0</v>
      </c>
      <c r="X220" s="12" t="n">
        <v>0.0</v>
      </c>
      <c r="Y220" s="12" t="n">
        <v>0.0</v>
      </c>
      <c r="Z220" s="12" t="n">
        <v>0.0</v>
      </c>
      <c r="AA220" s="12" t="n">
        <v>0.0</v>
      </c>
      <c r="AB220" s="12" t="n">
        <v>0.0</v>
      </c>
      <c r="AC220" s="12" t="n">
        <v>0.0</v>
      </c>
      <c r="AD220" s="10" t="n">
        <f t="shared" si="2"/>
        <v>0.0</v>
      </c>
      <c r="AE220" s="37">
        <v>0</v>
      </c>
    </row>
    <row r="221" spans="1:31" x14ac:dyDescent="0.2">
      <c r="A221" s="9" t="s">
        <v>89</v>
      </c>
      <c r="B221" s="9" t="s">
        <v>318</v>
      </c>
      <c r="C221" s="12" t="n">
        <v>0.0</v>
      </c>
      <c r="D221" s="12" t="n">
        <v>0.0</v>
      </c>
      <c r="E221" s="12" t="n">
        <v>0.0</v>
      </c>
      <c r="F221" s="12" t="n">
        <v>0.0</v>
      </c>
      <c r="G221" s="12" t="n">
        <v>0.0</v>
      </c>
      <c r="H221" s="12" t="n">
        <v>0.0</v>
      </c>
      <c r="I221" s="12" t="n">
        <v>0.0</v>
      </c>
      <c r="J221" s="12" t="n">
        <v>0.0</v>
      </c>
      <c r="K221" s="12" t="n">
        <v>0.0</v>
      </c>
      <c r="L221" s="12" t="n">
        <v>0.0</v>
      </c>
      <c r="M221" s="12" t="n">
        <v>0.0</v>
      </c>
      <c r="N221" s="12" t="n">
        <v>0.0</v>
      </c>
      <c r="O221" s="12" t="n">
        <v>0.0</v>
      </c>
      <c r="P221" s="12" t="n">
        <v>0.0</v>
      </c>
      <c r="Q221" s="12" t="n">
        <v>0.0</v>
      </c>
      <c r="R221" s="12" t="n">
        <v>0.0</v>
      </c>
      <c r="S221" s="12" t="n">
        <v>0.0</v>
      </c>
      <c r="T221" s="12" t="n">
        <v>0.0</v>
      </c>
      <c r="U221" s="12" t="n">
        <v>0.0</v>
      </c>
      <c r="V221" s="12" t="n">
        <v>0.0</v>
      </c>
      <c r="W221" s="12" t="n">
        <v>0.0</v>
      </c>
      <c r="X221" s="12" t="n">
        <v>0.0</v>
      </c>
      <c r="Y221" s="12" t="n">
        <v>0.0</v>
      </c>
      <c r="Z221" s="12" t="n">
        <v>0.0</v>
      </c>
      <c r="AA221" s="12" t="n">
        <v>0.0</v>
      </c>
      <c r="AB221" s="12" t="n">
        <v>0.0</v>
      </c>
      <c r="AC221" s="12" t="n">
        <v>0.0</v>
      </c>
      <c r="AD221" s="10" t="n">
        <f t="shared" si="2"/>
        <v>0.0</v>
      </c>
      <c r="AE221" s="37">
        <v>0</v>
      </c>
    </row>
    <row r="222" spans="1:31" x14ac:dyDescent="0.2">
      <c r="A222" s="9" t="s">
        <v>91</v>
      </c>
      <c r="B222" s="9" t="s">
        <v>319</v>
      </c>
      <c r="C222" s="12" t="n">
        <v>0.0</v>
      </c>
      <c r="D222" s="12" t="n">
        <v>0.0</v>
      </c>
      <c r="E222" s="12" t="n">
        <v>0.0</v>
      </c>
      <c r="F222" s="12" t="n">
        <v>0.0</v>
      </c>
      <c r="G222" s="12" t="n">
        <v>0.0</v>
      </c>
      <c r="H222" s="12" t="n">
        <v>0.0</v>
      </c>
      <c r="I222" s="12" t="n">
        <v>0.0</v>
      </c>
      <c r="J222" s="12" t="n">
        <v>0.0</v>
      </c>
      <c r="K222" s="12" t="n">
        <v>0.0</v>
      </c>
      <c r="L222" s="12" t="n">
        <v>0.0</v>
      </c>
      <c r="M222" s="12" t="n">
        <v>0.0</v>
      </c>
      <c r="N222" s="12" t="n">
        <v>0.0</v>
      </c>
      <c r="O222" s="12" t="n">
        <v>0.0</v>
      </c>
      <c r="P222" s="12" t="n">
        <v>0.0</v>
      </c>
      <c r="Q222" s="12" t="n">
        <v>0.0</v>
      </c>
      <c r="R222" s="12" t="n">
        <v>0.0</v>
      </c>
      <c r="S222" s="12" t="n">
        <v>0.0</v>
      </c>
      <c r="T222" s="12" t="n">
        <v>0.0</v>
      </c>
      <c r="U222" s="12" t="n">
        <v>0.0</v>
      </c>
      <c r="V222" s="12" t="n">
        <v>0.0</v>
      </c>
      <c r="W222" s="12" t="n">
        <v>0.0</v>
      </c>
      <c r="X222" s="12" t="n">
        <v>0.0</v>
      </c>
      <c r="Y222" s="12" t="n">
        <v>0.0</v>
      </c>
      <c r="Z222" s="12" t="n">
        <v>0.0</v>
      </c>
      <c r="AA222" s="12" t="n">
        <v>0.0</v>
      </c>
      <c r="AB222" s="12" t="n">
        <v>0.0</v>
      </c>
      <c r="AC222" s="12" t="n">
        <v>0.0</v>
      </c>
      <c r="AD222" s="10" t="n">
        <f t="shared" si="2"/>
        <v>0.0</v>
      </c>
      <c r="AE222" s="37">
        <v>0</v>
      </c>
    </row>
    <row r="223" spans="1:31" x14ac:dyDescent="0.2">
      <c r="A223" s="9" t="s">
        <v>91</v>
      </c>
      <c r="B223" s="9" t="s">
        <v>318</v>
      </c>
      <c r="C223" s="12" t="n">
        <v>0.0</v>
      </c>
      <c r="D223" s="12" t="n">
        <v>0.0</v>
      </c>
      <c r="E223" s="12" t="n">
        <v>0.0</v>
      </c>
      <c r="F223" s="12" t="n">
        <v>0.0</v>
      </c>
      <c r="G223" s="12" t="n">
        <v>0.0</v>
      </c>
      <c r="H223" s="12" t="n">
        <v>0.0</v>
      </c>
      <c r="I223" s="12" t="n">
        <v>0.0</v>
      </c>
      <c r="J223" s="12" t="n">
        <v>0.0</v>
      </c>
      <c r="K223" s="12" t="n">
        <v>0.0</v>
      </c>
      <c r="L223" s="12" t="n">
        <v>0.0</v>
      </c>
      <c r="M223" s="12" t="n">
        <v>0.0</v>
      </c>
      <c r="N223" s="12" t="n">
        <v>0.0</v>
      </c>
      <c r="O223" s="12" t="n">
        <v>0.0</v>
      </c>
      <c r="P223" s="12" t="n">
        <v>0.0</v>
      </c>
      <c r="Q223" s="12" t="n">
        <v>0.0</v>
      </c>
      <c r="R223" s="12" t="n">
        <v>0.0</v>
      </c>
      <c r="S223" s="12" t="n">
        <v>0.0</v>
      </c>
      <c r="T223" s="12" t="n">
        <v>0.0</v>
      </c>
      <c r="U223" s="12" t="n">
        <v>0.0</v>
      </c>
      <c r="V223" s="12" t="n">
        <v>0.0</v>
      </c>
      <c r="W223" s="12" t="n">
        <v>0.0</v>
      </c>
      <c r="X223" s="12" t="n">
        <v>0.0</v>
      </c>
      <c r="Y223" s="12" t="n">
        <v>0.0</v>
      </c>
      <c r="Z223" s="12" t="n">
        <v>0.0</v>
      </c>
      <c r="AA223" s="12" t="n">
        <v>0.0</v>
      </c>
      <c r="AB223" s="12" t="n">
        <v>0.0</v>
      </c>
      <c r="AC223" s="12" t="n">
        <v>0.0</v>
      </c>
      <c r="AD223" s="10" t="n">
        <f t="shared" si="2"/>
        <v>0.0</v>
      </c>
      <c r="AE223" s="37">
        <v>0</v>
      </c>
    </row>
    <row r="224" spans="1:31" x14ac:dyDescent="0.2">
      <c r="A224" s="9" t="s">
        <v>93</v>
      </c>
      <c r="B224" s="9" t="s">
        <v>319</v>
      </c>
      <c r="C224" s="12" t="n">
        <v>0.0</v>
      </c>
      <c r="D224" s="12" t="n">
        <v>0.0</v>
      </c>
      <c r="E224" s="12" t="n">
        <v>0.0</v>
      </c>
      <c r="F224" s="12" t="n">
        <v>0.0</v>
      </c>
      <c r="G224" s="12" t="n">
        <v>0.0</v>
      </c>
      <c r="H224" s="12" t="n">
        <v>0.0</v>
      </c>
      <c r="I224" s="12" t="n">
        <v>0.0</v>
      </c>
      <c r="J224" s="12" t="n">
        <v>0.0</v>
      </c>
      <c r="K224" s="12" t="n">
        <v>0.0</v>
      </c>
      <c r="L224" s="12" t="n">
        <v>0.0</v>
      </c>
      <c r="M224" s="12" t="n">
        <v>0.0</v>
      </c>
      <c r="N224" s="12" t="n">
        <v>0.0</v>
      </c>
      <c r="O224" s="12" t="n">
        <v>0.0</v>
      </c>
      <c r="P224" s="12" t="n">
        <v>0.0</v>
      </c>
      <c r="Q224" s="12" t="n">
        <v>0.0</v>
      </c>
      <c r="R224" s="12" t="n">
        <v>0.0</v>
      </c>
      <c r="S224" s="12" t="n">
        <v>0.0</v>
      </c>
      <c r="T224" s="12" t="n">
        <v>0.0</v>
      </c>
      <c r="U224" s="12" t="n">
        <v>0.0</v>
      </c>
      <c r="V224" s="12" t="n">
        <v>0.0</v>
      </c>
      <c r="W224" s="12" t="n">
        <v>0.0</v>
      </c>
      <c r="X224" s="12" t="n">
        <v>0.0</v>
      </c>
      <c r="Y224" s="12" t="n">
        <v>0.0</v>
      </c>
      <c r="Z224" s="12" t="n">
        <v>0.0</v>
      </c>
      <c r="AA224" s="12" t="n">
        <v>0.0</v>
      </c>
      <c r="AB224" s="12" t="n">
        <v>0.0</v>
      </c>
      <c r="AC224" s="12" t="n">
        <v>0.0</v>
      </c>
      <c r="AD224" s="10" t="n">
        <f t="shared" si="2"/>
        <v>0.0</v>
      </c>
      <c r="AE224" s="37">
        <v>0</v>
      </c>
    </row>
    <row r="225" spans="1:31" x14ac:dyDescent="0.2">
      <c r="A225" s="9" t="s">
        <v>93</v>
      </c>
      <c r="B225" s="9" t="s">
        <v>318</v>
      </c>
      <c r="C225" s="12" t="n">
        <v>0.0</v>
      </c>
      <c r="D225" s="12" t="n">
        <v>0.0</v>
      </c>
      <c r="E225" s="12" t="n">
        <v>0.0</v>
      </c>
      <c r="F225" s="12" t="n">
        <v>0.0</v>
      </c>
      <c r="G225" s="12" t="n">
        <v>0.0</v>
      </c>
      <c r="H225" s="12" t="n">
        <v>0.0</v>
      </c>
      <c r="I225" s="12" t="n">
        <v>0.0</v>
      </c>
      <c r="J225" s="12" t="n">
        <v>0.0</v>
      </c>
      <c r="K225" s="12" t="n">
        <v>0.0</v>
      </c>
      <c r="L225" s="12" t="n">
        <v>0.0</v>
      </c>
      <c r="M225" s="12" t="n">
        <v>0.0</v>
      </c>
      <c r="N225" s="12" t="n">
        <v>0.0</v>
      </c>
      <c r="O225" s="12" t="n">
        <v>0.0</v>
      </c>
      <c r="P225" s="12" t="n">
        <v>0.0</v>
      </c>
      <c r="Q225" s="12" t="n">
        <v>0.0</v>
      </c>
      <c r="R225" s="12" t="n">
        <v>0.0</v>
      </c>
      <c r="S225" s="12" t="n">
        <v>0.0</v>
      </c>
      <c r="T225" s="12" t="n">
        <v>0.0</v>
      </c>
      <c r="U225" s="12" t="n">
        <v>0.0</v>
      </c>
      <c r="V225" s="12" t="n">
        <v>0.0</v>
      </c>
      <c r="W225" s="12" t="n">
        <v>0.0</v>
      </c>
      <c r="X225" s="12" t="n">
        <v>0.0</v>
      </c>
      <c r="Y225" s="12" t="n">
        <v>0.0</v>
      </c>
      <c r="Z225" s="12" t="n">
        <v>0.0</v>
      </c>
      <c r="AA225" s="12" t="n">
        <v>0.0</v>
      </c>
      <c r="AB225" s="12" t="n">
        <v>0.0</v>
      </c>
      <c r="AC225" s="12" t="n">
        <v>0.0</v>
      </c>
      <c r="AD225" s="10" t="n">
        <f t="shared" si="2"/>
        <v>0.0</v>
      </c>
      <c r="AE225" s="37">
        <v>0</v>
      </c>
    </row>
    <row r="226" spans="1:31" x14ac:dyDescent="0.2">
      <c r="A226" s="9" t="s">
        <v>95</v>
      </c>
      <c r="B226" s="9" t="s">
        <v>319</v>
      </c>
      <c r="C226" s="12" t="n">
        <v>0.0</v>
      </c>
      <c r="D226" s="12" t="n">
        <v>0.0</v>
      </c>
      <c r="E226" s="12" t="n">
        <v>0.0</v>
      </c>
      <c r="F226" s="12" t="n">
        <v>0.0</v>
      </c>
      <c r="G226" s="12" t="n">
        <v>0.0</v>
      </c>
      <c r="H226" s="12" t="n">
        <v>0.0</v>
      </c>
      <c r="I226" s="12" t="n">
        <v>0.0</v>
      </c>
      <c r="J226" s="12" t="n">
        <v>0.0</v>
      </c>
      <c r="K226" s="12" t="n">
        <v>0.0</v>
      </c>
      <c r="L226" s="12" t="n">
        <v>0.0</v>
      </c>
      <c r="M226" s="12" t="n">
        <v>0.0</v>
      </c>
      <c r="N226" s="12" t="n">
        <v>0.0</v>
      </c>
      <c r="O226" s="12" t="n">
        <v>0.0</v>
      </c>
      <c r="P226" s="12" t="n">
        <v>0.0</v>
      </c>
      <c r="Q226" s="12" t="n">
        <v>0.0</v>
      </c>
      <c r="R226" s="12" t="n">
        <v>0.0</v>
      </c>
      <c r="S226" s="12" t="n">
        <v>0.0</v>
      </c>
      <c r="T226" s="12" t="n">
        <v>0.0</v>
      </c>
      <c r="U226" s="12" t="n">
        <v>0.0</v>
      </c>
      <c r="V226" s="12" t="n">
        <v>0.0</v>
      </c>
      <c r="W226" s="12" t="n">
        <v>0.0</v>
      </c>
      <c r="X226" s="12" t="n">
        <v>0.0</v>
      </c>
      <c r="Y226" s="12" t="n">
        <v>0.0</v>
      </c>
      <c r="Z226" s="12" t="n">
        <v>0.0</v>
      </c>
      <c r="AA226" s="12" t="n">
        <v>0.0</v>
      </c>
      <c r="AB226" s="12" t="n">
        <v>0.0</v>
      </c>
      <c r="AC226" s="12" t="n">
        <v>0.0</v>
      </c>
      <c r="AD226" s="10" t="n">
        <f t="shared" si="2"/>
        <v>0.0</v>
      </c>
      <c r="AE226" s="37">
        <v>0</v>
      </c>
    </row>
    <row r="227" spans="1:31" x14ac:dyDescent="0.2">
      <c r="A227" s="9" t="s">
        <v>95</v>
      </c>
      <c r="B227" s="9" t="s">
        <v>318</v>
      </c>
      <c r="C227" s="12" t="n">
        <v>0.0</v>
      </c>
      <c r="D227" s="12" t="n">
        <v>0.0</v>
      </c>
      <c r="E227" s="12" t="n">
        <v>0.0</v>
      </c>
      <c r="F227" s="12" t="n">
        <v>0.0</v>
      </c>
      <c r="G227" s="12" t="n">
        <v>0.0</v>
      </c>
      <c r="H227" s="12" t="n">
        <v>0.0</v>
      </c>
      <c r="I227" s="12" t="n">
        <v>0.0</v>
      </c>
      <c r="J227" s="12" t="n">
        <v>0.0</v>
      </c>
      <c r="K227" s="12" t="n">
        <v>0.0</v>
      </c>
      <c r="L227" s="12" t="n">
        <v>0.0</v>
      </c>
      <c r="M227" s="12" t="n">
        <v>0.0</v>
      </c>
      <c r="N227" s="12" t="n">
        <v>0.0</v>
      </c>
      <c r="O227" s="12" t="n">
        <v>0.0</v>
      </c>
      <c r="P227" s="12" t="n">
        <v>0.0</v>
      </c>
      <c r="Q227" s="12" t="n">
        <v>0.0</v>
      </c>
      <c r="R227" s="12" t="n">
        <v>0.0</v>
      </c>
      <c r="S227" s="12" t="n">
        <v>0.0</v>
      </c>
      <c r="T227" s="12" t="n">
        <v>0.0</v>
      </c>
      <c r="U227" s="12" t="n">
        <v>0.0</v>
      </c>
      <c r="V227" s="12" t="n">
        <v>0.0</v>
      </c>
      <c r="W227" s="12" t="n">
        <v>0.0</v>
      </c>
      <c r="X227" s="12" t="n">
        <v>0.0</v>
      </c>
      <c r="Y227" s="12" t="n">
        <v>0.0</v>
      </c>
      <c r="Z227" s="12" t="n">
        <v>0.0</v>
      </c>
      <c r="AA227" s="12" t="n">
        <v>0.0</v>
      </c>
      <c r="AB227" s="12" t="n">
        <v>0.0</v>
      </c>
      <c r="AC227" s="12" t="n">
        <v>0.0</v>
      </c>
      <c r="AD227" s="10" t="n">
        <f t="shared" si="2"/>
        <v>0.0</v>
      </c>
      <c r="AE227" s="37">
        <v>0</v>
      </c>
    </row>
    <row r="228" spans="1:31" x14ac:dyDescent="0.2">
      <c r="A228" s="9" t="s">
        <v>97</v>
      </c>
      <c r="B228" s="9" t="s">
        <v>319</v>
      </c>
      <c r="C228" s="12" t="n">
        <v>0.0</v>
      </c>
      <c r="D228" s="12" t="n">
        <v>0.0</v>
      </c>
      <c r="E228" s="12" t="n">
        <v>0.0</v>
      </c>
      <c r="F228" s="12" t="n">
        <v>0.0</v>
      </c>
      <c r="G228" s="12" t="n">
        <v>0.0</v>
      </c>
      <c r="H228" s="12" t="n">
        <v>0.0</v>
      </c>
      <c r="I228" s="12" t="n">
        <v>0.0</v>
      </c>
      <c r="J228" s="12" t="n">
        <v>0.0</v>
      </c>
      <c r="K228" s="12" t="n">
        <v>0.0</v>
      </c>
      <c r="L228" s="12" t="n">
        <v>0.0</v>
      </c>
      <c r="M228" s="12" t="n">
        <v>0.0</v>
      </c>
      <c r="N228" s="12" t="n">
        <v>0.0</v>
      </c>
      <c r="O228" s="12" t="n">
        <v>0.0</v>
      </c>
      <c r="P228" s="12" t="n">
        <v>0.0</v>
      </c>
      <c r="Q228" s="12" t="n">
        <v>0.0</v>
      </c>
      <c r="R228" s="12" t="n">
        <v>0.0</v>
      </c>
      <c r="S228" s="12" t="n">
        <v>0.0</v>
      </c>
      <c r="T228" s="12" t="n">
        <v>0.0</v>
      </c>
      <c r="U228" s="12" t="n">
        <v>0.0</v>
      </c>
      <c r="V228" s="12" t="n">
        <v>0.0</v>
      </c>
      <c r="W228" s="12" t="n">
        <v>0.0</v>
      </c>
      <c r="X228" s="12" t="n">
        <v>0.0</v>
      </c>
      <c r="Y228" s="12" t="n">
        <v>0.0</v>
      </c>
      <c r="Z228" s="12" t="n">
        <v>0.0</v>
      </c>
      <c r="AA228" s="12" t="n">
        <v>0.0</v>
      </c>
      <c r="AB228" s="12" t="n">
        <v>0.0</v>
      </c>
      <c r="AC228" s="12" t="n">
        <v>0.0</v>
      </c>
      <c r="AD228" s="10" t="n">
        <f t="shared" si="2"/>
        <v>0.0</v>
      </c>
      <c r="AE228" s="37">
        <v>0</v>
      </c>
    </row>
    <row r="229" spans="1:31" x14ac:dyDescent="0.2">
      <c r="A229" s="9" t="s">
        <v>97</v>
      </c>
      <c r="B229" s="9" t="s">
        <v>318</v>
      </c>
      <c r="C229" s="12" t="n">
        <v>0.0</v>
      </c>
      <c r="D229" s="12" t="n">
        <v>0.0</v>
      </c>
      <c r="E229" s="12" t="n">
        <v>0.0</v>
      </c>
      <c r="F229" s="12" t="n">
        <v>0.0</v>
      </c>
      <c r="G229" s="12" t="n">
        <v>0.0</v>
      </c>
      <c r="H229" s="12" t="n">
        <v>0.0</v>
      </c>
      <c r="I229" s="12" t="n">
        <v>0.0</v>
      </c>
      <c r="J229" s="12" t="n">
        <v>0.0</v>
      </c>
      <c r="K229" s="12" t="n">
        <v>0.0</v>
      </c>
      <c r="L229" s="12" t="n">
        <v>0.0</v>
      </c>
      <c r="M229" s="12" t="n">
        <v>0.0</v>
      </c>
      <c r="N229" s="12" t="n">
        <v>0.0</v>
      </c>
      <c r="O229" s="12" t="n">
        <v>0.0</v>
      </c>
      <c r="P229" s="12" t="n">
        <v>0.0</v>
      </c>
      <c r="Q229" s="12" t="n">
        <v>0.0</v>
      </c>
      <c r="R229" s="12" t="n">
        <v>0.0</v>
      </c>
      <c r="S229" s="12" t="n">
        <v>0.0</v>
      </c>
      <c r="T229" s="12" t="n">
        <v>0.0</v>
      </c>
      <c r="U229" s="12" t="n">
        <v>0.0</v>
      </c>
      <c r="V229" s="12" t="n">
        <v>0.0</v>
      </c>
      <c r="W229" s="12" t="n">
        <v>0.0</v>
      </c>
      <c r="X229" s="12" t="n">
        <v>0.0</v>
      </c>
      <c r="Y229" s="12" t="n">
        <v>0.0</v>
      </c>
      <c r="Z229" s="12" t="n">
        <v>0.0</v>
      </c>
      <c r="AA229" s="12" t="n">
        <v>0.0</v>
      </c>
      <c r="AB229" s="12" t="n">
        <v>0.0</v>
      </c>
      <c r="AC229" s="12" t="n">
        <v>0.0</v>
      </c>
      <c r="AD229" s="10" t="n">
        <f t="shared" si="2"/>
        <v>0.0</v>
      </c>
      <c r="AE229" s="37">
        <v>0</v>
      </c>
    </row>
    <row r="230" spans="1:31" x14ac:dyDescent="0.2">
      <c r="A230" s="9" t="s">
        <v>99</v>
      </c>
      <c r="B230" s="9" t="s">
        <v>319</v>
      </c>
      <c r="C230" s="12" t="n">
        <v>0.0</v>
      </c>
      <c r="D230" s="12" t="n">
        <v>0.0</v>
      </c>
      <c r="E230" s="12" t="n">
        <v>0.0</v>
      </c>
      <c r="F230" s="12" t="n">
        <v>0.0</v>
      </c>
      <c r="G230" s="12" t="n">
        <v>0.0</v>
      </c>
      <c r="H230" s="12" t="n">
        <v>0.0</v>
      </c>
      <c r="I230" s="12" t="n">
        <v>0.0</v>
      </c>
      <c r="J230" s="12" t="n">
        <v>0.0</v>
      </c>
      <c r="K230" s="12" t="n">
        <v>0.0</v>
      </c>
      <c r="L230" s="12" t="n">
        <v>0.0</v>
      </c>
      <c r="M230" s="12" t="n">
        <v>0.0</v>
      </c>
      <c r="N230" s="12" t="n">
        <v>0.0</v>
      </c>
      <c r="O230" s="12" t="n">
        <v>0.0</v>
      </c>
      <c r="P230" s="12" t="n">
        <v>0.0</v>
      </c>
      <c r="Q230" s="12" t="n">
        <v>0.0</v>
      </c>
      <c r="R230" s="12" t="n">
        <v>0.0</v>
      </c>
      <c r="S230" s="12" t="n">
        <v>0.0</v>
      </c>
      <c r="T230" s="12" t="n">
        <v>0.0</v>
      </c>
      <c r="U230" s="12" t="n">
        <v>0.0</v>
      </c>
      <c r="V230" s="12" t="n">
        <v>0.0</v>
      </c>
      <c r="W230" s="12" t="n">
        <v>0.0</v>
      </c>
      <c r="X230" s="12" t="n">
        <v>0.0</v>
      </c>
      <c r="Y230" s="12" t="n">
        <v>0.0</v>
      </c>
      <c r="Z230" s="12" t="n">
        <v>0.0</v>
      </c>
      <c r="AA230" s="12" t="n">
        <v>0.0</v>
      </c>
      <c r="AB230" s="12" t="n">
        <v>0.0</v>
      </c>
      <c r="AC230" s="12" t="n">
        <v>0.0</v>
      </c>
      <c r="AD230" s="10" t="n">
        <f t="shared" si="2"/>
        <v>0.0</v>
      </c>
      <c r="AE230" s="37">
        <v>0</v>
      </c>
    </row>
    <row r="231" spans="1:31" x14ac:dyDescent="0.2">
      <c r="A231" s="9" t="s">
        <v>99</v>
      </c>
      <c r="B231" s="9" t="s">
        <v>318</v>
      </c>
      <c r="C231" s="12" t="n">
        <v>0.0</v>
      </c>
      <c r="D231" s="12" t="n">
        <v>0.0</v>
      </c>
      <c r="E231" s="12" t="n">
        <v>0.0</v>
      </c>
      <c r="F231" s="12" t="n">
        <v>0.0</v>
      </c>
      <c r="G231" s="12" t="n">
        <v>0.0</v>
      </c>
      <c r="H231" s="12" t="n">
        <v>0.0</v>
      </c>
      <c r="I231" s="12" t="n">
        <v>0.0</v>
      </c>
      <c r="J231" s="12" t="n">
        <v>0.0</v>
      </c>
      <c r="K231" s="12" t="n">
        <v>0.0</v>
      </c>
      <c r="L231" s="12" t="n">
        <v>0.0</v>
      </c>
      <c r="M231" s="12" t="n">
        <v>0.0</v>
      </c>
      <c r="N231" s="12" t="n">
        <v>0.0</v>
      </c>
      <c r="O231" s="12" t="n">
        <v>0.0</v>
      </c>
      <c r="P231" s="12" t="n">
        <v>0.0</v>
      </c>
      <c r="Q231" s="12" t="n">
        <v>0.0</v>
      </c>
      <c r="R231" s="12" t="n">
        <v>0.0</v>
      </c>
      <c r="S231" s="12" t="n">
        <v>0.0</v>
      </c>
      <c r="T231" s="12" t="n">
        <v>0.0</v>
      </c>
      <c r="U231" s="12" t="n">
        <v>0.0</v>
      </c>
      <c r="V231" s="12" t="n">
        <v>0.0</v>
      </c>
      <c r="W231" s="12" t="n">
        <v>0.0</v>
      </c>
      <c r="X231" s="12" t="n">
        <v>0.0</v>
      </c>
      <c r="Y231" s="12" t="n">
        <v>0.0</v>
      </c>
      <c r="Z231" s="12" t="n">
        <v>0.0</v>
      </c>
      <c r="AA231" s="12" t="n">
        <v>0.0</v>
      </c>
      <c r="AB231" s="12" t="n">
        <v>0.0</v>
      </c>
      <c r="AC231" s="12" t="n">
        <v>0.0</v>
      </c>
      <c r="AD231" s="10" t="n">
        <f t="shared" si="2"/>
        <v>0.0</v>
      </c>
      <c r="AE231" s="37">
        <v>0</v>
      </c>
    </row>
    <row r="232" spans="1:31" x14ac:dyDescent="0.2">
      <c r="A232" s="9" t="s">
        <v>101</v>
      </c>
      <c r="B232" s="9" t="s">
        <v>319</v>
      </c>
      <c r="C232" s="12" t="n">
        <v>0.0</v>
      </c>
      <c r="D232" s="12" t="n">
        <v>0.0</v>
      </c>
      <c r="E232" s="12" t="n">
        <v>0.0</v>
      </c>
      <c r="F232" s="12" t="n">
        <v>0.0</v>
      </c>
      <c r="G232" s="12" t="n">
        <v>0.0</v>
      </c>
      <c r="H232" s="12" t="n">
        <v>0.0</v>
      </c>
      <c r="I232" s="12" t="n">
        <v>0.0</v>
      </c>
      <c r="J232" s="12" t="n">
        <v>0.0</v>
      </c>
      <c r="K232" s="12" t="n">
        <v>0.0</v>
      </c>
      <c r="L232" s="12" t="n">
        <v>0.0</v>
      </c>
      <c r="M232" s="12" t="n">
        <v>0.0</v>
      </c>
      <c r="N232" s="12" t="n">
        <v>0.0</v>
      </c>
      <c r="O232" s="12" t="n">
        <v>0.0</v>
      </c>
      <c r="P232" s="12" t="n">
        <v>0.0</v>
      </c>
      <c r="Q232" s="12" t="n">
        <v>0.0</v>
      </c>
      <c r="R232" s="12" t="n">
        <v>0.0</v>
      </c>
      <c r="S232" s="12" t="n">
        <v>0.0</v>
      </c>
      <c r="T232" s="12" t="n">
        <v>0.0</v>
      </c>
      <c r="U232" s="12" t="n">
        <v>0.0</v>
      </c>
      <c r="V232" s="12" t="n">
        <v>0.0</v>
      </c>
      <c r="W232" s="12" t="n">
        <v>0.0</v>
      </c>
      <c r="X232" s="12" t="n">
        <v>0.0</v>
      </c>
      <c r="Y232" s="12" t="n">
        <v>0.0</v>
      </c>
      <c r="Z232" s="12" t="n">
        <v>0.0</v>
      </c>
      <c r="AA232" s="12" t="n">
        <v>0.0</v>
      </c>
      <c r="AB232" s="12" t="n">
        <v>0.0</v>
      </c>
      <c r="AC232" s="12" t="n">
        <v>0.0</v>
      </c>
      <c r="AD232" s="10" t="n">
        <f t="shared" si="2"/>
        <v>0.0</v>
      </c>
      <c r="AE232" s="37">
        <v>0</v>
      </c>
    </row>
    <row r="233" spans="1:31" x14ac:dyDescent="0.2">
      <c r="A233" s="9" t="s">
        <v>101</v>
      </c>
      <c r="B233" s="9" t="s">
        <v>318</v>
      </c>
      <c r="C233" s="12" t="n">
        <v>0.0</v>
      </c>
      <c r="D233" s="12" t="n">
        <v>0.0</v>
      </c>
      <c r="E233" s="12" t="n">
        <v>0.0</v>
      </c>
      <c r="F233" s="12" t="n">
        <v>0.0</v>
      </c>
      <c r="G233" s="12" t="n">
        <v>0.0</v>
      </c>
      <c r="H233" s="12" t="n">
        <v>0.0</v>
      </c>
      <c r="I233" s="12" t="n">
        <v>0.0</v>
      </c>
      <c r="J233" s="12" t="n">
        <v>0.0</v>
      </c>
      <c r="K233" s="12" t="n">
        <v>0.0</v>
      </c>
      <c r="L233" s="12" t="n">
        <v>0.0</v>
      </c>
      <c r="M233" s="12" t="n">
        <v>0.0</v>
      </c>
      <c r="N233" s="12" t="n">
        <v>0.0</v>
      </c>
      <c r="O233" s="12" t="n">
        <v>0.0</v>
      </c>
      <c r="P233" s="12" t="n">
        <v>0.0</v>
      </c>
      <c r="Q233" s="12" t="n">
        <v>0.0</v>
      </c>
      <c r="R233" s="12" t="n">
        <v>0.0</v>
      </c>
      <c r="S233" s="12" t="n">
        <v>0.0</v>
      </c>
      <c r="T233" s="12" t="n">
        <v>0.0</v>
      </c>
      <c r="U233" s="12" t="n">
        <v>0.0</v>
      </c>
      <c r="V233" s="12" t="n">
        <v>0.0</v>
      </c>
      <c r="W233" s="12" t="n">
        <v>0.0</v>
      </c>
      <c r="X233" s="12" t="n">
        <v>0.0</v>
      </c>
      <c r="Y233" s="12" t="n">
        <v>0.0</v>
      </c>
      <c r="Z233" s="12" t="n">
        <v>0.0</v>
      </c>
      <c r="AA233" s="12" t="n">
        <v>0.0</v>
      </c>
      <c r="AB233" s="12" t="n">
        <v>0.0</v>
      </c>
      <c r="AC233" s="12" t="n">
        <v>0.0</v>
      </c>
      <c r="AD233" s="10" t="n">
        <f t="shared" si="2"/>
        <v>0.0</v>
      </c>
      <c r="AE233" s="37">
        <v>0</v>
      </c>
    </row>
    <row r="234" spans="1:31" x14ac:dyDescent="0.2">
      <c r="A234" s="9" t="s">
        <v>103</v>
      </c>
      <c r="B234" s="9" t="s">
        <v>319</v>
      </c>
      <c r="C234" s="12" t="n">
        <v>0.0</v>
      </c>
      <c r="D234" s="12" t="n">
        <v>0.0</v>
      </c>
      <c r="E234" s="12" t="n">
        <v>0.0</v>
      </c>
      <c r="F234" s="12" t="n">
        <v>0.0</v>
      </c>
      <c r="G234" s="12" t="n">
        <v>0.0</v>
      </c>
      <c r="H234" s="12" t="n">
        <v>0.0</v>
      </c>
      <c r="I234" s="12" t="n">
        <v>0.0</v>
      </c>
      <c r="J234" s="12" t="n">
        <v>0.0</v>
      </c>
      <c r="K234" s="12" t="n">
        <v>0.0</v>
      </c>
      <c r="L234" s="12" t="n">
        <v>0.0</v>
      </c>
      <c r="M234" s="12" t="n">
        <v>0.0</v>
      </c>
      <c r="N234" s="12" t="n">
        <v>0.0</v>
      </c>
      <c r="O234" s="12" t="n">
        <v>0.0</v>
      </c>
      <c r="P234" s="12" t="n">
        <v>0.0</v>
      </c>
      <c r="Q234" s="12" t="n">
        <v>0.0</v>
      </c>
      <c r="R234" s="12" t="n">
        <v>0.0</v>
      </c>
      <c r="S234" s="12" t="n">
        <v>0.0</v>
      </c>
      <c r="T234" s="12" t="n">
        <v>0.0</v>
      </c>
      <c r="U234" s="12" t="n">
        <v>0.0</v>
      </c>
      <c r="V234" s="12" t="n">
        <v>0.0</v>
      </c>
      <c r="W234" s="12" t="n">
        <v>0.0</v>
      </c>
      <c r="X234" s="12" t="n">
        <v>0.0</v>
      </c>
      <c r="Y234" s="12" t="n">
        <v>0.0</v>
      </c>
      <c r="Z234" s="12" t="n">
        <v>0.0</v>
      </c>
      <c r="AA234" s="12" t="n">
        <v>0.0</v>
      </c>
      <c r="AB234" s="12" t="n">
        <v>0.0</v>
      </c>
      <c r="AC234" s="12" t="n">
        <v>0.0</v>
      </c>
      <c r="AD234" s="10" t="n">
        <f t="shared" si="2"/>
        <v>0.0</v>
      </c>
      <c r="AE234" s="37">
        <v>0</v>
      </c>
    </row>
    <row r="235" spans="1:31" x14ac:dyDescent="0.2">
      <c r="A235" s="9" t="s">
        <v>103</v>
      </c>
      <c r="B235" s="9" t="s">
        <v>318</v>
      </c>
      <c r="C235" s="12" t="n">
        <v>0.0</v>
      </c>
      <c r="D235" s="12" t="n">
        <v>0.0</v>
      </c>
      <c r="E235" s="12" t="n">
        <v>0.0</v>
      </c>
      <c r="F235" s="12" t="n">
        <v>0.0</v>
      </c>
      <c r="G235" s="12" t="n">
        <v>0.0</v>
      </c>
      <c r="H235" s="12" t="n">
        <v>0.0</v>
      </c>
      <c r="I235" s="12" t="n">
        <v>0.0</v>
      </c>
      <c r="J235" s="12" t="n">
        <v>0.0</v>
      </c>
      <c r="K235" s="12" t="n">
        <v>0.0</v>
      </c>
      <c r="L235" s="12" t="n">
        <v>0.0</v>
      </c>
      <c r="M235" s="12" t="n">
        <v>0.0</v>
      </c>
      <c r="N235" s="12" t="n">
        <v>0.0</v>
      </c>
      <c r="O235" s="12" t="n">
        <v>0.0</v>
      </c>
      <c r="P235" s="12" t="n">
        <v>0.0</v>
      </c>
      <c r="Q235" s="12" t="n">
        <v>0.0</v>
      </c>
      <c r="R235" s="12" t="n">
        <v>0.0</v>
      </c>
      <c r="S235" s="12" t="n">
        <v>0.0</v>
      </c>
      <c r="T235" s="12" t="n">
        <v>0.0</v>
      </c>
      <c r="U235" s="12" t="n">
        <v>0.0</v>
      </c>
      <c r="V235" s="12" t="n">
        <v>0.0</v>
      </c>
      <c r="W235" s="12" t="n">
        <v>0.0</v>
      </c>
      <c r="X235" s="12" t="n">
        <v>0.0</v>
      </c>
      <c r="Y235" s="12" t="n">
        <v>0.0</v>
      </c>
      <c r="Z235" s="12" t="n">
        <v>0.0</v>
      </c>
      <c r="AA235" s="12" t="n">
        <v>0.0</v>
      </c>
      <c r="AB235" s="12" t="n">
        <v>0.0</v>
      </c>
      <c r="AC235" s="12" t="n">
        <v>0.0</v>
      </c>
      <c r="AD235" s="10" t="n">
        <f t="shared" si="2"/>
        <v>0.0</v>
      </c>
      <c r="AE235" s="37">
        <v>0</v>
      </c>
    </row>
    <row r="236" spans="1:31" x14ac:dyDescent="0.2">
      <c r="A236" s="9" t="s">
        <v>105</v>
      </c>
      <c r="B236" s="9" t="s">
        <v>319</v>
      </c>
      <c r="C236" s="12" t="n">
        <v>0.0</v>
      </c>
      <c r="D236" s="12" t="n">
        <v>0.0</v>
      </c>
      <c r="E236" s="12" t="n">
        <v>0.0</v>
      </c>
      <c r="F236" s="12" t="n">
        <v>0.0</v>
      </c>
      <c r="G236" s="12" t="n">
        <v>0.0</v>
      </c>
      <c r="H236" s="12" t="n">
        <v>0.0</v>
      </c>
      <c r="I236" s="12" t="n">
        <v>0.0</v>
      </c>
      <c r="J236" s="12" t="n">
        <v>0.0</v>
      </c>
      <c r="K236" s="12" t="n">
        <v>0.0</v>
      </c>
      <c r="L236" s="12" t="n">
        <v>0.0</v>
      </c>
      <c r="M236" s="12" t="n">
        <v>0.0</v>
      </c>
      <c r="N236" s="12" t="n">
        <v>0.0</v>
      </c>
      <c r="O236" s="12" t="n">
        <v>0.0</v>
      </c>
      <c r="P236" s="12" t="n">
        <v>0.0</v>
      </c>
      <c r="Q236" s="12" t="n">
        <v>0.0</v>
      </c>
      <c r="R236" s="12" t="n">
        <v>0.0</v>
      </c>
      <c r="S236" s="12" t="n">
        <v>0.0</v>
      </c>
      <c r="T236" s="12" t="n">
        <v>0.0</v>
      </c>
      <c r="U236" s="12" t="n">
        <v>0.0</v>
      </c>
      <c r="V236" s="12" t="n">
        <v>0.0</v>
      </c>
      <c r="W236" s="12" t="n">
        <v>0.0</v>
      </c>
      <c r="X236" s="12" t="n">
        <v>0.0</v>
      </c>
      <c r="Y236" s="12" t="n">
        <v>0.0</v>
      </c>
      <c r="Z236" s="12" t="n">
        <v>0.0</v>
      </c>
      <c r="AA236" s="12" t="n">
        <v>0.0</v>
      </c>
      <c r="AB236" s="12" t="n">
        <v>0.0</v>
      </c>
      <c r="AC236" s="12" t="n">
        <v>0.0</v>
      </c>
      <c r="AD236" s="10" t="n">
        <f t="shared" si="2"/>
        <v>0.0</v>
      </c>
      <c r="AE236" s="37">
        <v>0</v>
      </c>
    </row>
    <row r="237" spans="1:31" x14ac:dyDescent="0.2">
      <c r="A237" s="9" t="s">
        <v>105</v>
      </c>
      <c r="B237" s="9" t="s">
        <v>318</v>
      </c>
      <c r="C237" s="12" t="n">
        <v>0.0</v>
      </c>
      <c r="D237" s="12" t="n">
        <v>0.0</v>
      </c>
      <c r="E237" s="12" t="n">
        <v>0.0</v>
      </c>
      <c r="F237" s="12" t="n">
        <v>0.0</v>
      </c>
      <c r="G237" s="12" t="n">
        <v>0.0</v>
      </c>
      <c r="H237" s="12" t="n">
        <v>0.0</v>
      </c>
      <c r="I237" s="12" t="n">
        <v>0.0</v>
      </c>
      <c r="J237" s="12" t="n">
        <v>0.0</v>
      </c>
      <c r="K237" s="12" t="n">
        <v>0.0</v>
      </c>
      <c r="L237" s="12" t="n">
        <v>0.0</v>
      </c>
      <c r="M237" s="12" t="n">
        <v>0.0</v>
      </c>
      <c r="N237" s="12" t="n">
        <v>0.0</v>
      </c>
      <c r="O237" s="12" t="n">
        <v>0.0</v>
      </c>
      <c r="P237" s="12" t="n">
        <v>0.0</v>
      </c>
      <c r="Q237" s="12" t="n">
        <v>0.0</v>
      </c>
      <c r="R237" s="12" t="n">
        <v>0.0</v>
      </c>
      <c r="S237" s="12" t="n">
        <v>0.0</v>
      </c>
      <c r="T237" s="12" t="n">
        <v>0.0</v>
      </c>
      <c r="U237" s="12" t="n">
        <v>0.0</v>
      </c>
      <c r="V237" s="12" t="n">
        <v>0.0</v>
      </c>
      <c r="W237" s="12" t="n">
        <v>0.0</v>
      </c>
      <c r="X237" s="12" t="n">
        <v>0.0</v>
      </c>
      <c r="Y237" s="12" t="n">
        <v>0.0</v>
      </c>
      <c r="Z237" s="12" t="n">
        <v>0.0</v>
      </c>
      <c r="AA237" s="12" t="n">
        <v>0.0</v>
      </c>
      <c r="AB237" s="12" t="n">
        <v>0.0</v>
      </c>
      <c r="AC237" s="12" t="n">
        <v>0.0</v>
      </c>
      <c r="AD237" s="10" t="n">
        <f t="shared" si="2"/>
        <v>0.0</v>
      </c>
      <c r="AE237" s="37">
        <v>0</v>
      </c>
    </row>
    <row r="238" spans="1:31" x14ac:dyDescent="0.2">
      <c r="A238" s="9" t="s">
        <v>107</v>
      </c>
      <c r="B238" s="9" t="s">
        <v>319</v>
      </c>
      <c r="C238" s="12" t="n">
        <v>0.0</v>
      </c>
      <c r="D238" s="12" t="n">
        <v>0.0</v>
      </c>
      <c r="E238" s="12" t="n">
        <v>0.0</v>
      </c>
      <c r="F238" s="12" t="n">
        <v>0.0</v>
      </c>
      <c r="G238" s="12" t="n">
        <v>0.0</v>
      </c>
      <c r="H238" s="12" t="n">
        <v>0.0</v>
      </c>
      <c r="I238" s="12" t="n">
        <v>0.0</v>
      </c>
      <c r="J238" s="12" t="n">
        <v>0.0</v>
      </c>
      <c r="K238" s="12" t="n">
        <v>0.0</v>
      </c>
      <c r="L238" s="12" t="n">
        <v>0.0</v>
      </c>
      <c r="M238" s="12" t="n">
        <v>0.0</v>
      </c>
      <c r="N238" s="12" t="n">
        <v>0.0</v>
      </c>
      <c r="O238" s="12" t="n">
        <v>0.0</v>
      </c>
      <c r="P238" s="12" t="n">
        <v>0.0</v>
      </c>
      <c r="Q238" s="12" t="n">
        <v>0.0</v>
      </c>
      <c r="R238" s="12" t="n">
        <v>0.0</v>
      </c>
      <c r="S238" s="12" t="n">
        <v>0.0</v>
      </c>
      <c r="T238" s="12" t="n">
        <v>0.0</v>
      </c>
      <c r="U238" s="12" t="n">
        <v>0.0</v>
      </c>
      <c r="V238" s="12" t="n">
        <v>0.0</v>
      </c>
      <c r="W238" s="12" t="n">
        <v>0.0</v>
      </c>
      <c r="X238" s="12" t="n">
        <v>0.0</v>
      </c>
      <c r="Y238" s="12" t="n">
        <v>0.0</v>
      </c>
      <c r="Z238" s="12" t="n">
        <v>0.0</v>
      </c>
      <c r="AA238" s="12" t="n">
        <v>0.0</v>
      </c>
      <c r="AB238" s="12" t="n">
        <v>0.0</v>
      </c>
      <c r="AC238" s="12" t="n">
        <v>0.0</v>
      </c>
      <c r="AD238" s="10" t="n">
        <f t="shared" si="2"/>
        <v>0.0</v>
      </c>
      <c r="AE238" s="37">
        <v>0</v>
      </c>
    </row>
    <row r="239" spans="1:31" x14ac:dyDescent="0.2">
      <c r="A239" s="9" t="s">
        <v>107</v>
      </c>
      <c r="B239" s="9" t="s">
        <v>318</v>
      </c>
      <c r="C239" s="12" t="n">
        <v>0.0</v>
      </c>
      <c r="D239" s="12" t="n">
        <v>0.0</v>
      </c>
      <c r="E239" s="12" t="n">
        <v>0.0</v>
      </c>
      <c r="F239" s="12" t="n">
        <v>0.0</v>
      </c>
      <c r="G239" s="12" t="n">
        <v>0.0</v>
      </c>
      <c r="H239" s="12" t="n">
        <v>0.0</v>
      </c>
      <c r="I239" s="12" t="n">
        <v>0.0</v>
      </c>
      <c r="J239" s="12" t="n">
        <v>0.0</v>
      </c>
      <c r="K239" s="12" t="n">
        <v>0.0</v>
      </c>
      <c r="L239" s="12" t="n">
        <v>0.0</v>
      </c>
      <c r="M239" s="12" t="n">
        <v>0.0</v>
      </c>
      <c r="N239" s="12" t="n">
        <v>0.0</v>
      </c>
      <c r="O239" s="12" t="n">
        <v>0.0</v>
      </c>
      <c r="P239" s="12" t="n">
        <v>0.0</v>
      </c>
      <c r="Q239" s="12" t="n">
        <v>0.0</v>
      </c>
      <c r="R239" s="12" t="n">
        <v>0.0</v>
      </c>
      <c r="S239" s="12" t="n">
        <v>0.0</v>
      </c>
      <c r="T239" s="12" t="n">
        <v>0.0</v>
      </c>
      <c r="U239" s="12" t="n">
        <v>0.0</v>
      </c>
      <c r="V239" s="12" t="n">
        <v>0.0</v>
      </c>
      <c r="W239" s="12" t="n">
        <v>0.0</v>
      </c>
      <c r="X239" s="12" t="n">
        <v>0.0</v>
      </c>
      <c r="Y239" s="12" t="n">
        <v>0.0</v>
      </c>
      <c r="Z239" s="12" t="n">
        <v>0.0</v>
      </c>
      <c r="AA239" s="12" t="n">
        <v>0.0</v>
      </c>
      <c r="AB239" s="12" t="n">
        <v>0.0</v>
      </c>
      <c r="AC239" s="12" t="n">
        <v>0.0</v>
      </c>
      <c r="AD239" s="10" t="n">
        <f t="shared" si="2"/>
        <v>0.0</v>
      </c>
      <c r="AE239" s="37">
        <v>0</v>
      </c>
    </row>
    <row r="240" spans="1:31" x14ac:dyDescent="0.2">
      <c r="A240" s="9" t="s">
        <v>109</v>
      </c>
      <c r="B240" s="9" t="s">
        <v>319</v>
      </c>
      <c r="C240" s="12" t="n">
        <v>0.0</v>
      </c>
      <c r="D240" s="12" t="n">
        <v>0.0</v>
      </c>
      <c r="E240" s="12" t="n">
        <v>0.0</v>
      </c>
      <c r="F240" s="12" t="n">
        <v>0.0</v>
      </c>
      <c r="G240" s="12" t="n">
        <v>0.0</v>
      </c>
      <c r="H240" s="12" t="n">
        <v>0.0</v>
      </c>
      <c r="I240" s="12" t="n">
        <v>0.0</v>
      </c>
      <c r="J240" s="12" t="n">
        <v>0.0</v>
      </c>
      <c r="K240" s="12" t="n">
        <v>0.0</v>
      </c>
      <c r="L240" s="12" t="n">
        <v>0.0</v>
      </c>
      <c r="M240" s="12" t="n">
        <v>0.0</v>
      </c>
      <c r="N240" s="12" t="n">
        <v>0.0</v>
      </c>
      <c r="O240" s="12" t="n">
        <v>0.0</v>
      </c>
      <c r="P240" s="12" t="n">
        <v>0.0</v>
      </c>
      <c r="Q240" s="12" t="n">
        <v>0.0</v>
      </c>
      <c r="R240" s="12" t="n">
        <v>0.0</v>
      </c>
      <c r="S240" s="12" t="n">
        <v>0.0</v>
      </c>
      <c r="T240" s="12" t="n">
        <v>0.0</v>
      </c>
      <c r="U240" s="12" t="n">
        <v>0.0</v>
      </c>
      <c r="V240" s="12" t="n">
        <v>0.0</v>
      </c>
      <c r="W240" s="12" t="n">
        <v>0.0</v>
      </c>
      <c r="X240" s="12" t="n">
        <v>0.0</v>
      </c>
      <c r="Y240" s="12" t="n">
        <v>0.0</v>
      </c>
      <c r="Z240" s="12" t="n">
        <v>0.0</v>
      </c>
      <c r="AA240" s="12" t="n">
        <v>0.0</v>
      </c>
      <c r="AB240" s="12" t="n">
        <v>0.0</v>
      </c>
      <c r="AC240" s="12" t="n">
        <v>0.0</v>
      </c>
      <c r="AD240" s="10" t="n">
        <f t="shared" si="2"/>
        <v>0.0</v>
      </c>
      <c r="AE240" s="37">
        <v>0</v>
      </c>
    </row>
    <row r="241" spans="1:31" x14ac:dyDescent="0.2">
      <c r="A241" s="9" t="s">
        <v>109</v>
      </c>
      <c r="B241" s="9" t="s">
        <v>318</v>
      </c>
      <c r="C241" s="12" t="n">
        <v>0.0</v>
      </c>
      <c r="D241" s="12" t="n">
        <v>0.0</v>
      </c>
      <c r="E241" s="12" t="n">
        <v>0.0</v>
      </c>
      <c r="F241" s="12" t="n">
        <v>0.0</v>
      </c>
      <c r="G241" s="12" t="n">
        <v>0.0</v>
      </c>
      <c r="H241" s="12" t="n">
        <v>0.0</v>
      </c>
      <c r="I241" s="12" t="n">
        <v>0.0</v>
      </c>
      <c r="J241" s="12" t="n">
        <v>0.0</v>
      </c>
      <c r="K241" s="12" t="n">
        <v>0.0</v>
      </c>
      <c r="L241" s="12" t="n">
        <v>0.0</v>
      </c>
      <c r="M241" s="12" t="n">
        <v>0.0</v>
      </c>
      <c r="N241" s="12" t="n">
        <v>0.0</v>
      </c>
      <c r="O241" s="12" t="n">
        <v>0.0</v>
      </c>
      <c r="P241" s="12" t="n">
        <v>0.0</v>
      </c>
      <c r="Q241" s="12" t="n">
        <v>0.0</v>
      </c>
      <c r="R241" s="12" t="n">
        <v>0.0</v>
      </c>
      <c r="S241" s="12" t="n">
        <v>0.0</v>
      </c>
      <c r="T241" s="12" t="n">
        <v>0.0</v>
      </c>
      <c r="U241" s="12" t="n">
        <v>0.0</v>
      </c>
      <c r="V241" s="12" t="n">
        <v>0.0</v>
      </c>
      <c r="W241" s="12" t="n">
        <v>0.0</v>
      </c>
      <c r="X241" s="12" t="n">
        <v>0.0</v>
      </c>
      <c r="Y241" s="12" t="n">
        <v>0.0</v>
      </c>
      <c r="Z241" s="12" t="n">
        <v>0.0</v>
      </c>
      <c r="AA241" s="12" t="n">
        <v>0.0</v>
      </c>
      <c r="AB241" s="12" t="n">
        <v>0.0</v>
      </c>
      <c r="AC241" s="12" t="n">
        <v>0.0</v>
      </c>
      <c r="AD241" s="10" t="n">
        <f t="shared" si="2"/>
        <v>0.0</v>
      </c>
      <c r="AE241" s="37">
        <v>0</v>
      </c>
    </row>
    <row r="242" spans="1:31" x14ac:dyDescent="0.2">
      <c r="A242" s="9" t="s">
        <v>111</v>
      </c>
      <c r="B242" s="9" t="s">
        <v>319</v>
      </c>
      <c r="C242" s="12" t="n">
        <v>0.0</v>
      </c>
      <c r="D242" s="12" t="n">
        <v>0.0</v>
      </c>
      <c r="E242" s="12" t="n">
        <v>0.0</v>
      </c>
      <c r="F242" s="12" t="n">
        <v>0.0</v>
      </c>
      <c r="G242" s="12" t="n">
        <v>0.0</v>
      </c>
      <c r="H242" s="12" t="n">
        <v>0.0</v>
      </c>
      <c r="I242" s="12" t="n">
        <v>0.0</v>
      </c>
      <c r="J242" s="12" t="n">
        <v>0.0</v>
      </c>
      <c r="K242" s="12" t="n">
        <v>0.0</v>
      </c>
      <c r="L242" s="12" t="n">
        <v>0.0</v>
      </c>
      <c r="M242" s="12" t="n">
        <v>0.0</v>
      </c>
      <c r="N242" s="12" t="n">
        <v>0.0</v>
      </c>
      <c r="O242" s="12" t="n">
        <v>0.0</v>
      </c>
      <c r="P242" s="12" t="n">
        <v>0.0</v>
      </c>
      <c r="Q242" s="12" t="n">
        <v>0.0</v>
      </c>
      <c r="R242" s="12" t="n">
        <v>0.0</v>
      </c>
      <c r="S242" s="12" t="n">
        <v>0.0</v>
      </c>
      <c r="T242" s="12" t="n">
        <v>0.0</v>
      </c>
      <c r="U242" s="12" t="n">
        <v>0.0</v>
      </c>
      <c r="V242" s="12" t="n">
        <v>0.0</v>
      </c>
      <c r="W242" s="12" t="n">
        <v>0.0</v>
      </c>
      <c r="X242" s="12" t="n">
        <v>0.0</v>
      </c>
      <c r="Y242" s="12" t="n">
        <v>0.0</v>
      </c>
      <c r="Z242" s="12" t="n">
        <v>0.0</v>
      </c>
      <c r="AA242" s="12" t="n">
        <v>0.0</v>
      </c>
      <c r="AB242" s="12" t="n">
        <v>0.0</v>
      </c>
      <c r="AC242" s="12" t="n">
        <v>0.0</v>
      </c>
      <c r="AD242" s="10" t="n">
        <f t="shared" si="2"/>
        <v>0.0</v>
      </c>
      <c r="AE242" s="37">
        <v>0</v>
      </c>
    </row>
    <row r="243" spans="1:31" x14ac:dyDescent="0.2">
      <c r="A243" s="9" t="s">
        <v>111</v>
      </c>
      <c r="B243" s="9" t="s">
        <v>318</v>
      </c>
      <c r="C243" s="12" t="n">
        <v>0.0</v>
      </c>
      <c r="D243" s="12" t="n">
        <v>0.0</v>
      </c>
      <c r="E243" s="12" t="n">
        <v>0.0</v>
      </c>
      <c r="F243" s="12" t="n">
        <v>0.0</v>
      </c>
      <c r="G243" s="12" t="n">
        <v>0.0</v>
      </c>
      <c r="H243" s="12" t="n">
        <v>0.0</v>
      </c>
      <c r="I243" s="12" t="n">
        <v>0.0</v>
      </c>
      <c r="J243" s="12" t="n">
        <v>0.0</v>
      </c>
      <c r="K243" s="12" t="n">
        <v>0.0</v>
      </c>
      <c r="L243" s="12" t="n">
        <v>0.0</v>
      </c>
      <c r="M243" s="12" t="n">
        <v>0.0</v>
      </c>
      <c r="N243" s="12" t="n">
        <v>0.0</v>
      </c>
      <c r="O243" s="12" t="n">
        <v>0.0</v>
      </c>
      <c r="P243" s="12" t="n">
        <v>0.0</v>
      </c>
      <c r="Q243" s="12" t="n">
        <v>0.0</v>
      </c>
      <c r="R243" s="12" t="n">
        <v>0.0</v>
      </c>
      <c r="S243" s="12" t="n">
        <v>0.0</v>
      </c>
      <c r="T243" s="12" t="n">
        <v>0.0</v>
      </c>
      <c r="U243" s="12" t="n">
        <v>0.0</v>
      </c>
      <c r="V243" s="12" t="n">
        <v>0.0</v>
      </c>
      <c r="W243" s="12" t="n">
        <v>0.0</v>
      </c>
      <c r="X243" s="12" t="n">
        <v>0.0</v>
      </c>
      <c r="Y243" s="12" t="n">
        <v>0.0</v>
      </c>
      <c r="Z243" s="12" t="n">
        <v>0.0</v>
      </c>
      <c r="AA243" s="12" t="n">
        <v>0.0</v>
      </c>
      <c r="AB243" s="12" t="n">
        <v>0.0</v>
      </c>
      <c r="AC243" s="12" t="n">
        <v>0.0</v>
      </c>
      <c r="AD243" s="10" t="n">
        <f t="shared" si="2"/>
        <v>0.0</v>
      </c>
      <c r="AE243" s="37">
        <v>0</v>
      </c>
    </row>
    <row r="244" spans="1:31" x14ac:dyDescent="0.2">
      <c r="A244" s="9" t="s">
        <v>113</v>
      </c>
      <c r="B244" s="9" t="s">
        <v>319</v>
      </c>
      <c r="C244" s="12" t="n">
        <v>0.0</v>
      </c>
      <c r="D244" s="12" t="n">
        <v>0.0</v>
      </c>
      <c r="E244" s="12" t="n">
        <v>0.0</v>
      </c>
      <c r="F244" s="12" t="n">
        <v>0.0</v>
      </c>
      <c r="G244" s="12" t="n">
        <v>0.0</v>
      </c>
      <c r="H244" s="12" t="n">
        <v>0.0</v>
      </c>
      <c r="I244" s="12" t="n">
        <v>0.0</v>
      </c>
      <c r="J244" s="12" t="n">
        <v>0.0</v>
      </c>
      <c r="K244" s="12" t="n">
        <v>0.0</v>
      </c>
      <c r="L244" s="12" t="n">
        <v>0.0</v>
      </c>
      <c r="M244" s="12" t="n">
        <v>0.0</v>
      </c>
      <c r="N244" s="12" t="n">
        <v>0.0</v>
      </c>
      <c r="O244" s="12" t="n">
        <v>0.0</v>
      </c>
      <c r="P244" s="12" t="n">
        <v>0.0</v>
      </c>
      <c r="Q244" s="12" t="n">
        <v>0.0</v>
      </c>
      <c r="R244" s="12" t="n">
        <v>0.0</v>
      </c>
      <c r="S244" s="12" t="n">
        <v>0.0</v>
      </c>
      <c r="T244" s="12" t="n">
        <v>0.0</v>
      </c>
      <c r="U244" s="12" t="n">
        <v>0.0</v>
      </c>
      <c r="V244" s="12" t="n">
        <v>0.0</v>
      </c>
      <c r="W244" s="12" t="n">
        <v>0.0</v>
      </c>
      <c r="X244" s="12" t="n">
        <v>0.0</v>
      </c>
      <c r="Y244" s="12" t="n">
        <v>0.0</v>
      </c>
      <c r="Z244" s="12" t="n">
        <v>0.0</v>
      </c>
      <c r="AA244" s="12" t="n">
        <v>0.0</v>
      </c>
      <c r="AB244" s="12" t="n">
        <v>0.0</v>
      </c>
      <c r="AC244" s="12" t="n">
        <v>0.0</v>
      </c>
      <c r="AD244" s="10" t="n">
        <f t="shared" si="2"/>
        <v>0.0</v>
      </c>
      <c r="AE244" s="37">
        <v>0</v>
      </c>
    </row>
    <row r="245" spans="1:31" x14ac:dyDescent="0.2">
      <c r="A245" s="9" t="s">
        <v>113</v>
      </c>
      <c r="B245" s="9" t="s">
        <v>318</v>
      </c>
      <c r="C245" s="12" t="n">
        <v>0.0</v>
      </c>
      <c r="D245" s="12" t="n">
        <v>0.0</v>
      </c>
      <c r="E245" s="12" t="n">
        <v>0.0</v>
      </c>
      <c r="F245" s="12" t="n">
        <v>0.0</v>
      </c>
      <c r="G245" s="12" t="n">
        <v>0.0</v>
      </c>
      <c r="H245" s="12" t="n">
        <v>0.0</v>
      </c>
      <c r="I245" s="12" t="n">
        <v>0.0</v>
      </c>
      <c r="J245" s="12" t="n">
        <v>0.0</v>
      </c>
      <c r="K245" s="12" t="n">
        <v>0.0</v>
      </c>
      <c r="L245" s="12" t="n">
        <v>0.0</v>
      </c>
      <c r="M245" s="12" t="n">
        <v>0.0</v>
      </c>
      <c r="N245" s="12" t="n">
        <v>0.0</v>
      </c>
      <c r="O245" s="12" t="n">
        <v>0.0</v>
      </c>
      <c r="P245" s="12" t="n">
        <v>0.0</v>
      </c>
      <c r="Q245" s="12" t="n">
        <v>0.0</v>
      </c>
      <c r="R245" s="12" t="n">
        <v>0.0</v>
      </c>
      <c r="S245" s="12" t="n">
        <v>0.0</v>
      </c>
      <c r="T245" s="12" t="n">
        <v>0.0</v>
      </c>
      <c r="U245" s="12" t="n">
        <v>0.0</v>
      </c>
      <c r="V245" s="12" t="n">
        <v>0.0</v>
      </c>
      <c r="W245" s="12" t="n">
        <v>0.0</v>
      </c>
      <c r="X245" s="12" t="n">
        <v>0.0</v>
      </c>
      <c r="Y245" s="12" t="n">
        <v>0.0</v>
      </c>
      <c r="Z245" s="12" t="n">
        <v>0.0</v>
      </c>
      <c r="AA245" s="12" t="n">
        <v>0.0</v>
      </c>
      <c r="AB245" s="12" t="n">
        <v>0.0</v>
      </c>
      <c r="AC245" s="12" t="n">
        <v>0.0</v>
      </c>
      <c r="AD245" s="10" t="n">
        <f t="shared" si="2"/>
        <v>0.0</v>
      </c>
      <c r="AE245" s="37">
        <v>0</v>
      </c>
    </row>
    <row r="246" spans="1:31" x14ac:dyDescent="0.2">
      <c r="A246" s="9" t="s">
        <v>115</v>
      </c>
      <c r="B246" s="9" t="s">
        <v>319</v>
      </c>
      <c r="C246" s="12" t="n">
        <v>0.0</v>
      </c>
      <c r="D246" s="12" t="n">
        <v>0.0</v>
      </c>
      <c r="E246" s="12" t="n">
        <v>0.0</v>
      </c>
      <c r="F246" s="12" t="n">
        <v>0.0</v>
      </c>
      <c r="G246" s="12" t="n">
        <v>0.0</v>
      </c>
      <c r="H246" s="12" t="n">
        <v>0.0</v>
      </c>
      <c r="I246" s="12" t="n">
        <v>0.0</v>
      </c>
      <c r="J246" s="12" t="n">
        <v>0.0</v>
      </c>
      <c r="K246" s="12" t="n">
        <v>0.0</v>
      </c>
      <c r="L246" s="12" t="n">
        <v>0.0</v>
      </c>
      <c r="M246" s="12" t="n">
        <v>0.0</v>
      </c>
      <c r="N246" s="12" t="n">
        <v>0.0</v>
      </c>
      <c r="O246" s="12" t="n">
        <v>0.0</v>
      </c>
      <c r="P246" s="12" t="n">
        <v>0.0</v>
      </c>
      <c r="Q246" s="12" t="n">
        <v>0.0</v>
      </c>
      <c r="R246" s="12" t="n">
        <v>0.0</v>
      </c>
      <c r="S246" s="12" t="n">
        <v>0.0</v>
      </c>
      <c r="T246" s="12" t="n">
        <v>0.0</v>
      </c>
      <c r="U246" s="12" t="n">
        <v>0.0</v>
      </c>
      <c r="V246" s="12" t="n">
        <v>0.0</v>
      </c>
      <c r="W246" s="12" t="n">
        <v>0.0</v>
      </c>
      <c r="X246" s="12" t="n">
        <v>0.0</v>
      </c>
      <c r="Y246" s="12" t="n">
        <v>0.0</v>
      </c>
      <c r="Z246" s="12" t="n">
        <v>0.0</v>
      </c>
      <c r="AA246" s="12" t="n">
        <v>0.0</v>
      </c>
      <c r="AB246" s="12" t="n">
        <v>0.0</v>
      </c>
      <c r="AC246" s="12" t="n">
        <v>0.0</v>
      </c>
      <c r="AD246" s="10" t="n">
        <f t="shared" si="2"/>
        <v>0.0</v>
      </c>
      <c r="AE246" s="37">
        <v>0</v>
      </c>
    </row>
    <row r="247" spans="1:31" x14ac:dyDescent="0.2">
      <c r="A247" s="9" t="s">
        <v>115</v>
      </c>
      <c r="B247" s="9" t="s">
        <v>318</v>
      </c>
      <c r="C247" s="12" t="n">
        <v>0.0</v>
      </c>
      <c r="D247" s="12" t="n">
        <v>0.0</v>
      </c>
      <c r="E247" s="12" t="n">
        <v>0.0</v>
      </c>
      <c r="F247" s="12" t="n">
        <v>0.0</v>
      </c>
      <c r="G247" s="12" t="n">
        <v>0.0</v>
      </c>
      <c r="H247" s="12" t="n">
        <v>0.0</v>
      </c>
      <c r="I247" s="12" t="n">
        <v>0.0</v>
      </c>
      <c r="J247" s="12" t="n">
        <v>0.0</v>
      </c>
      <c r="K247" s="12" t="n">
        <v>0.0</v>
      </c>
      <c r="L247" s="12" t="n">
        <v>0.0</v>
      </c>
      <c r="M247" s="12" t="n">
        <v>0.0</v>
      </c>
      <c r="N247" s="12" t="n">
        <v>0.0</v>
      </c>
      <c r="O247" s="12" t="n">
        <v>0.0</v>
      </c>
      <c r="P247" s="12" t="n">
        <v>0.0</v>
      </c>
      <c r="Q247" s="12" t="n">
        <v>0.0</v>
      </c>
      <c r="R247" s="12" t="n">
        <v>0.0</v>
      </c>
      <c r="S247" s="12" t="n">
        <v>0.0</v>
      </c>
      <c r="T247" s="12" t="n">
        <v>0.0</v>
      </c>
      <c r="U247" s="12" t="n">
        <v>0.0</v>
      </c>
      <c r="V247" s="12" t="n">
        <v>0.0</v>
      </c>
      <c r="W247" s="12" t="n">
        <v>0.0</v>
      </c>
      <c r="X247" s="12" t="n">
        <v>0.0</v>
      </c>
      <c r="Y247" s="12" t="n">
        <v>0.0</v>
      </c>
      <c r="Z247" s="12" t="n">
        <v>0.0</v>
      </c>
      <c r="AA247" s="12" t="n">
        <v>0.0</v>
      </c>
      <c r="AB247" s="12" t="n">
        <v>0.0</v>
      </c>
      <c r="AC247" s="12" t="n">
        <v>0.0</v>
      </c>
      <c r="AD247" s="10" t="n">
        <f t="shared" si="2"/>
        <v>0.0</v>
      </c>
      <c r="AE247" s="37">
        <v>0</v>
      </c>
    </row>
    <row r="248" spans="1:31" x14ac:dyDescent="0.2">
      <c r="A248" s="9" t="s">
        <v>117</v>
      </c>
      <c r="B248" s="9" t="s">
        <v>319</v>
      </c>
      <c r="C248" s="12" t="n">
        <v>0.0</v>
      </c>
      <c r="D248" s="12" t="n">
        <v>0.0</v>
      </c>
      <c r="E248" s="12" t="n">
        <v>0.0</v>
      </c>
      <c r="F248" s="12" t="n">
        <v>0.0</v>
      </c>
      <c r="G248" s="12" t="n">
        <v>0.0</v>
      </c>
      <c r="H248" s="12" t="n">
        <v>0.0</v>
      </c>
      <c r="I248" s="12" t="n">
        <v>0.0</v>
      </c>
      <c r="J248" s="12" t="n">
        <v>0.0</v>
      </c>
      <c r="K248" s="12" t="n">
        <v>0.0</v>
      </c>
      <c r="L248" s="12" t="n">
        <v>0.0</v>
      </c>
      <c r="M248" s="12" t="n">
        <v>0.0</v>
      </c>
      <c r="N248" s="12" t="n">
        <v>0.0</v>
      </c>
      <c r="O248" s="12" t="n">
        <v>0.0</v>
      </c>
      <c r="P248" s="12" t="n">
        <v>0.0</v>
      </c>
      <c r="Q248" s="12" t="n">
        <v>0.0</v>
      </c>
      <c r="R248" s="12" t="n">
        <v>0.0</v>
      </c>
      <c r="S248" s="12" t="n">
        <v>0.0</v>
      </c>
      <c r="T248" s="12" t="n">
        <v>0.0</v>
      </c>
      <c r="U248" s="12" t="n">
        <v>0.0</v>
      </c>
      <c r="V248" s="12" t="n">
        <v>0.0</v>
      </c>
      <c r="W248" s="12" t="n">
        <v>0.0</v>
      </c>
      <c r="X248" s="12" t="n">
        <v>0.0</v>
      </c>
      <c r="Y248" s="12" t="n">
        <v>0.0</v>
      </c>
      <c r="Z248" s="12" t="n">
        <v>0.0</v>
      </c>
      <c r="AA248" s="12" t="n">
        <v>0.0</v>
      </c>
      <c r="AB248" s="12" t="n">
        <v>0.0</v>
      </c>
      <c r="AC248" s="12" t="n">
        <v>0.0</v>
      </c>
      <c r="AD248" s="10" t="n">
        <f t="shared" si="2"/>
        <v>0.0</v>
      </c>
      <c r="AE248" s="37">
        <v>0</v>
      </c>
    </row>
    <row r="249" spans="1:31" x14ac:dyDescent="0.2">
      <c r="A249" s="9" t="s">
        <v>117</v>
      </c>
      <c r="B249" s="9" t="s">
        <v>318</v>
      </c>
      <c r="C249" s="12" t="n">
        <v>0.0</v>
      </c>
      <c r="D249" s="12" t="n">
        <v>0.0</v>
      </c>
      <c r="E249" s="12" t="n">
        <v>0.0</v>
      </c>
      <c r="F249" s="12" t="n">
        <v>0.0</v>
      </c>
      <c r="G249" s="12" t="n">
        <v>0.0</v>
      </c>
      <c r="H249" s="12" t="n">
        <v>0.0</v>
      </c>
      <c r="I249" s="12" t="n">
        <v>0.0</v>
      </c>
      <c r="J249" s="12" t="n">
        <v>0.0</v>
      </c>
      <c r="K249" s="12" t="n">
        <v>0.0</v>
      </c>
      <c r="L249" s="12" t="n">
        <v>0.0</v>
      </c>
      <c r="M249" s="12" t="n">
        <v>0.0</v>
      </c>
      <c r="N249" s="12" t="n">
        <v>0.0</v>
      </c>
      <c r="O249" s="12" t="n">
        <v>0.0</v>
      </c>
      <c r="P249" s="12" t="n">
        <v>0.0</v>
      </c>
      <c r="Q249" s="12" t="n">
        <v>0.0</v>
      </c>
      <c r="R249" s="12" t="n">
        <v>0.0</v>
      </c>
      <c r="S249" s="12" t="n">
        <v>0.0</v>
      </c>
      <c r="T249" s="12" t="n">
        <v>0.0</v>
      </c>
      <c r="U249" s="12" t="n">
        <v>0.0</v>
      </c>
      <c r="V249" s="12" t="n">
        <v>0.0</v>
      </c>
      <c r="W249" s="12" t="n">
        <v>0.0</v>
      </c>
      <c r="X249" s="12" t="n">
        <v>0.0</v>
      </c>
      <c r="Y249" s="12" t="n">
        <v>0.0</v>
      </c>
      <c r="Z249" s="12" t="n">
        <v>0.0</v>
      </c>
      <c r="AA249" s="12" t="n">
        <v>0.0</v>
      </c>
      <c r="AB249" s="12" t="n">
        <v>0.0</v>
      </c>
      <c r="AC249" s="12" t="n">
        <v>0.0</v>
      </c>
      <c r="AD249" s="10" t="n">
        <f t="shared" si="2"/>
        <v>0.0</v>
      </c>
      <c r="AE249" s="37">
        <v>0</v>
      </c>
    </row>
    <row r="250" spans="1:31" x14ac:dyDescent="0.2">
      <c r="A250" s="9" t="s">
        <v>119</v>
      </c>
      <c r="B250" s="9" t="s">
        <v>319</v>
      </c>
      <c r="C250" s="12" t="n">
        <v>0.0</v>
      </c>
      <c r="D250" s="12" t="n">
        <v>0.0</v>
      </c>
      <c r="E250" s="12" t="n">
        <v>0.0</v>
      </c>
      <c r="F250" s="12" t="n">
        <v>0.0</v>
      </c>
      <c r="G250" s="12" t="n">
        <v>0.0</v>
      </c>
      <c r="H250" s="12" t="n">
        <v>0.0</v>
      </c>
      <c r="I250" s="12" t="n">
        <v>0.0</v>
      </c>
      <c r="J250" s="12" t="n">
        <v>0.0</v>
      </c>
      <c r="K250" s="12" t="n">
        <v>0.0</v>
      </c>
      <c r="L250" s="12" t="n">
        <v>0.0</v>
      </c>
      <c r="M250" s="12" t="n">
        <v>0.0</v>
      </c>
      <c r="N250" s="12" t="n">
        <v>0.0</v>
      </c>
      <c r="O250" s="12" t="n">
        <v>0.0</v>
      </c>
      <c r="P250" s="12" t="n">
        <v>0.0</v>
      </c>
      <c r="Q250" s="12" t="n">
        <v>0.0</v>
      </c>
      <c r="R250" s="12" t="n">
        <v>0.0</v>
      </c>
      <c r="S250" s="12" t="n">
        <v>0.0</v>
      </c>
      <c r="T250" s="12" t="n">
        <v>0.0</v>
      </c>
      <c r="U250" s="12" t="n">
        <v>0.0</v>
      </c>
      <c r="V250" s="12" t="n">
        <v>0.0</v>
      </c>
      <c r="W250" s="12" t="n">
        <v>0.0</v>
      </c>
      <c r="X250" s="12" t="n">
        <v>0.0</v>
      </c>
      <c r="Y250" s="12" t="n">
        <v>0.0</v>
      </c>
      <c r="Z250" s="12" t="n">
        <v>0.0</v>
      </c>
      <c r="AA250" s="12" t="n">
        <v>0.0</v>
      </c>
      <c r="AB250" s="12" t="n">
        <v>0.0</v>
      </c>
      <c r="AC250" s="12" t="n">
        <v>0.0</v>
      </c>
      <c r="AD250" s="10" t="n">
        <f t="shared" si="2"/>
        <v>0.0</v>
      </c>
      <c r="AE250" s="37">
        <v>0</v>
      </c>
    </row>
    <row r="251" spans="1:31" x14ac:dyDescent="0.2">
      <c r="A251" s="9" t="s">
        <v>119</v>
      </c>
      <c r="B251" s="9" t="s">
        <v>318</v>
      </c>
      <c r="C251" s="12" t="n">
        <v>0.0</v>
      </c>
      <c r="D251" s="12" t="n">
        <v>0.0</v>
      </c>
      <c r="E251" s="12" t="n">
        <v>0.0</v>
      </c>
      <c r="F251" s="12" t="n">
        <v>0.0</v>
      </c>
      <c r="G251" s="12" t="n">
        <v>0.0</v>
      </c>
      <c r="H251" s="12" t="n">
        <v>0.0</v>
      </c>
      <c r="I251" s="12" t="n">
        <v>0.0</v>
      </c>
      <c r="J251" s="12" t="n">
        <v>0.0</v>
      </c>
      <c r="K251" s="12" t="n">
        <v>0.0</v>
      </c>
      <c r="L251" s="12" t="n">
        <v>0.0</v>
      </c>
      <c r="M251" s="12" t="n">
        <v>0.0</v>
      </c>
      <c r="N251" s="12" t="n">
        <v>0.0</v>
      </c>
      <c r="O251" s="12" t="n">
        <v>0.0</v>
      </c>
      <c r="P251" s="12" t="n">
        <v>0.0</v>
      </c>
      <c r="Q251" s="12" t="n">
        <v>0.0</v>
      </c>
      <c r="R251" s="12" t="n">
        <v>0.0</v>
      </c>
      <c r="S251" s="12" t="n">
        <v>0.0</v>
      </c>
      <c r="T251" s="12" t="n">
        <v>0.0</v>
      </c>
      <c r="U251" s="12" t="n">
        <v>0.0</v>
      </c>
      <c r="V251" s="12" t="n">
        <v>0.0</v>
      </c>
      <c r="W251" s="12" t="n">
        <v>0.0</v>
      </c>
      <c r="X251" s="12" t="n">
        <v>0.0</v>
      </c>
      <c r="Y251" s="12" t="n">
        <v>0.0</v>
      </c>
      <c r="Z251" s="12" t="n">
        <v>0.0</v>
      </c>
      <c r="AA251" s="12" t="n">
        <v>0.0</v>
      </c>
      <c r="AB251" s="12" t="n">
        <v>0.0</v>
      </c>
      <c r="AC251" s="12" t="n">
        <v>0.0</v>
      </c>
      <c r="AD251" s="10" t="n">
        <f t="shared" si="2"/>
        <v>0.0</v>
      </c>
      <c r="AE251" s="37">
        <v>0</v>
      </c>
    </row>
    <row r="252" spans="1:31" x14ac:dyDescent="0.2">
      <c r="A252" s="9" t="s">
        <v>121</v>
      </c>
      <c r="B252" s="9" t="s">
        <v>319</v>
      </c>
      <c r="C252" s="12" t="n">
        <v>0.0</v>
      </c>
      <c r="D252" s="12" t="n">
        <v>0.0</v>
      </c>
      <c r="E252" s="12" t="n">
        <v>0.0</v>
      </c>
      <c r="F252" s="12" t="n">
        <v>0.0</v>
      </c>
      <c r="G252" s="12" t="n">
        <v>0.0</v>
      </c>
      <c r="H252" s="12" t="n">
        <v>0.0</v>
      </c>
      <c r="I252" s="12" t="n">
        <v>0.0</v>
      </c>
      <c r="J252" s="12" t="n">
        <v>0.0</v>
      </c>
      <c r="K252" s="12" t="n">
        <v>0.0</v>
      </c>
      <c r="L252" s="12" t="n">
        <v>0.0</v>
      </c>
      <c r="M252" s="12" t="n">
        <v>0.0</v>
      </c>
      <c r="N252" s="12" t="n">
        <v>0.0</v>
      </c>
      <c r="O252" s="12" t="n">
        <v>0.0</v>
      </c>
      <c r="P252" s="12" t="n">
        <v>0.0</v>
      </c>
      <c r="Q252" s="12" t="n">
        <v>0.0</v>
      </c>
      <c r="R252" s="12" t="n">
        <v>0.0</v>
      </c>
      <c r="S252" s="12" t="n">
        <v>0.0</v>
      </c>
      <c r="T252" s="12" t="n">
        <v>0.0</v>
      </c>
      <c r="U252" s="12" t="n">
        <v>0.0</v>
      </c>
      <c r="V252" s="12" t="n">
        <v>0.0</v>
      </c>
      <c r="W252" s="12" t="n">
        <v>0.0</v>
      </c>
      <c r="X252" s="12" t="n">
        <v>0.0</v>
      </c>
      <c r="Y252" s="12" t="n">
        <v>0.0</v>
      </c>
      <c r="Z252" s="12" t="n">
        <v>0.0</v>
      </c>
      <c r="AA252" s="12" t="n">
        <v>0.0</v>
      </c>
      <c r="AB252" s="12" t="n">
        <v>0.0</v>
      </c>
      <c r="AC252" s="12" t="n">
        <v>0.0</v>
      </c>
      <c r="AD252" s="10" t="n">
        <f t="shared" si="2"/>
        <v>0.0</v>
      </c>
      <c r="AE252" s="37">
        <v>0</v>
      </c>
    </row>
    <row r="253" spans="1:31" x14ac:dyDescent="0.2">
      <c r="A253" s="9" t="s">
        <v>121</v>
      </c>
      <c r="B253" s="9" t="s">
        <v>318</v>
      </c>
      <c r="C253" s="12" t="n">
        <v>0.0</v>
      </c>
      <c r="D253" s="12" t="n">
        <v>0.0</v>
      </c>
      <c r="E253" s="12" t="n">
        <v>0.0</v>
      </c>
      <c r="F253" s="12" t="n">
        <v>0.0</v>
      </c>
      <c r="G253" s="12" t="n">
        <v>0.0</v>
      </c>
      <c r="H253" s="12" t="n">
        <v>0.0</v>
      </c>
      <c r="I253" s="12" t="n">
        <v>0.0</v>
      </c>
      <c r="J253" s="12" t="n">
        <v>0.0</v>
      </c>
      <c r="K253" s="12" t="n">
        <v>0.0</v>
      </c>
      <c r="L253" s="12" t="n">
        <v>0.0</v>
      </c>
      <c r="M253" s="12" t="n">
        <v>0.0</v>
      </c>
      <c r="N253" s="12" t="n">
        <v>0.0</v>
      </c>
      <c r="O253" s="12" t="n">
        <v>0.0</v>
      </c>
      <c r="P253" s="12" t="n">
        <v>0.0</v>
      </c>
      <c r="Q253" s="12" t="n">
        <v>0.0</v>
      </c>
      <c r="R253" s="12" t="n">
        <v>0.0</v>
      </c>
      <c r="S253" s="12" t="n">
        <v>0.0</v>
      </c>
      <c r="T253" s="12" t="n">
        <v>0.0</v>
      </c>
      <c r="U253" s="12" t="n">
        <v>0.0</v>
      </c>
      <c r="V253" s="12" t="n">
        <v>0.0</v>
      </c>
      <c r="W253" s="12" t="n">
        <v>0.0</v>
      </c>
      <c r="X253" s="12" t="n">
        <v>0.0</v>
      </c>
      <c r="Y253" s="12" t="n">
        <v>0.0</v>
      </c>
      <c r="Z253" s="12" t="n">
        <v>0.0</v>
      </c>
      <c r="AA253" s="12" t="n">
        <v>0.0</v>
      </c>
      <c r="AB253" s="12" t="n">
        <v>0.0</v>
      </c>
      <c r="AC253" s="12" t="n">
        <v>0.0</v>
      </c>
      <c r="AD253" s="10" t="n">
        <f t="shared" si="2"/>
        <v>0.0</v>
      </c>
      <c r="AE253" s="37">
        <v>0</v>
      </c>
    </row>
    <row r="254" spans="1:31" x14ac:dyDescent="0.2">
      <c r="A254" s="9" t="s">
        <v>123</v>
      </c>
      <c r="B254" s="9" t="s">
        <v>319</v>
      </c>
      <c r="C254" s="12" t="n">
        <v>0.0</v>
      </c>
      <c r="D254" s="12" t="n">
        <v>0.0</v>
      </c>
      <c r="E254" s="12" t="n">
        <v>0.0</v>
      </c>
      <c r="F254" s="12" t="n">
        <v>0.0</v>
      </c>
      <c r="G254" s="12" t="n">
        <v>0.0</v>
      </c>
      <c r="H254" s="12" t="n">
        <v>0.0</v>
      </c>
      <c r="I254" s="12" t="n">
        <v>0.0</v>
      </c>
      <c r="J254" s="12" t="n">
        <v>0.0</v>
      </c>
      <c r="K254" s="12" t="n">
        <v>0.0</v>
      </c>
      <c r="L254" s="12" t="n">
        <v>0.0</v>
      </c>
      <c r="M254" s="12" t="n">
        <v>0.0</v>
      </c>
      <c r="N254" s="12" t="n">
        <v>0.0</v>
      </c>
      <c r="O254" s="12" t="n">
        <v>0.0</v>
      </c>
      <c r="P254" s="12" t="n">
        <v>0.0</v>
      </c>
      <c r="Q254" s="12" t="n">
        <v>0.0</v>
      </c>
      <c r="R254" s="12" t="n">
        <v>0.0</v>
      </c>
      <c r="S254" s="12" t="n">
        <v>0.0</v>
      </c>
      <c r="T254" s="12" t="n">
        <v>0.0</v>
      </c>
      <c r="U254" s="12" t="n">
        <v>0.0</v>
      </c>
      <c r="V254" s="12" t="n">
        <v>0.0</v>
      </c>
      <c r="W254" s="12" t="n">
        <v>0.0</v>
      </c>
      <c r="X254" s="12" t="n">
        <v>0.0</v>
      </c>
      <c r="Y254" s="12" t="n">
        <v>0.0</v>
      </c>
      <c r="Z254" s="12" t="n">
        <v>0.0</v>
      </c>
      <c r="AA254" s="12" t="n">
        <v>0.0</v>
      </c>
      <c r="AB254" s="12" t="n">
        <v>0.0</v>
      </c>
      <c r="AC254" s="12" t="n">
        <v>0.0</v>
      </c>
      <c r="AD254" s="10" t="n">
        <f t="shared" si="2"/>
        <v>0.0</v>
      </c>
      <c r="AE254" s="37">
        <v>0</v>
      </c>
    </row>
    <row r="255" spans="1:31" x14ac:dyDescent="0.2">
      <c r="A255" s="9" t="s">
        <v>123</v>
      </c>
      <c r="B255" s="9" t="s">
        <v>318</v>
      </c>
      <c r="C255" s="12" t="n">
        <v>0.0</v>
      </c>
      <c r="D255" s="12" t="n">
        <v>0.0</v>
      </c>
      <c r="E255" s="12" t="n">
        <v>0.0</v>
      </c>
      <c r="F255" s="12" t="n">
        <v>0.0</v>
      </c>
      <c r="G255" s="12" t="n">
        <v>0.0</v>
      </c>
      <c r="H255" s="12" t="n">
        <v>0.0</v>
      </c>
      <c r="I255" s="12" t="n">
        <v>0.0</v>
      </c>
      <c r="J255" s="12" t="n">
        <v>0.0</v>
      </c>
      <c r="K255" s="12" t="n">
        <v>0.0</v>
      </c>
      <c r="L255" s="12" t="n">
        <v>0.0</v>
      </c>
      <c r="M255" s="12" t="n">
        <v>0.0</v>
      </c>
      <c r="N255" s="12" t="n">
        <v>0.0</v>
      </c>
      <c r="O255" s="12" t="n">
        <v>0.0</v>
      </c>
      <c r="P255" s="12" t="n">
        <v>0.0</v>
      </c>
      <c r="Q255" s="12" t="n">
        <v>0.0</v>
      </c>
      <c r="R255" s="12" t="n">
        <v>0.0</v>
      </c>
      <c r="S255" s="12" t="n">
        <v>0.0</v>
      </c>
      <c r="T255" s="12" t="n">
        <v>0.0</v>
      </c>
      <c r="U255" s="12" t="n">
        <v>0.0</v>
      </c>
      <c r="V255" s="12" t="n">
        <v>0.0</v>
      </c>
      <c r="W255" s="12" t="n">
        <v>0.0</v>
      </c>
      <c r="X255" s="12" t="n">
        <v>0.0</v>
      </c>
      <c r="Y255" s="12" t="n">
        <v>0.0</v>
      </c>
      <c r="Z255" s="12" t="n">
        <v>0.0</v>
      </c>
      <c r="AA255" s="12" t="n">
        <v>0.0</v>
      </c>
      <c r="AB255" s="12" t="n">
        <v>0.0</v>
      </c>
      <c r="AC255" s="12" t="n">
        <v>0.0</v>
      </c>
      <c r="AD255" s="10" t="n">
        <f t="shared" si="2"/>
        <v>0.0</v>
      </c>
      <c r="AE255" s="37">
        <v>0</v>
      </c>
    </row>
    <row r="256" spans="1:31" x14ac:dyDescent="0.2">
      <c r="A256" s="9" t="s">
        <v>125</v>
      </c>
      <c r="B256" s="9" t="s">
        <v>319</v>
      </c>
      <c r="C256" s="12" t="n">
        <v>0.0</v>
      </c>
      <c r="D256" s="12" t="n">
        <v>0.0</v>
      </c>
      <c r="E256" s="12" t="n">
        <v>0.0</v>
      </c>
      <c r="F256" s="12" t="n">
        <v>0.0</v>
      </c>
      <c r="G256" s="12" t="n">
        <v>0.0</v>
      </c>
      <c r="H256" s="12" t="n">
        <v>0.0</v>
      </c>
      <c r="I256" s="12" t="n">
        <v>0.0</v>
      </c>
      <c r="J256" s="12" t="n">
        <v>0.0</v>
      </c>
      <c r="K256" s="12" t="n">
        <v>0.0</v>
      </c>
      <c r="L256" s="12" t="n">
        <v>0.0</v>
      </c>
      <c r="M256" s="12" t="n">
        <v>0.0</v>
      </c>
      <c r="N256" s="12" t="n">
        <v>0.0</v>
      </c>
      <c r="O256" s="12" t="n">
        <v>0.0</v>
      </c>
      <c r="P256" s="12" t="n">
        <v>0.0</v>
      </c>
      <c r="Q256" s="12" t="n">
        <v>0.0</v>
      </c>
      <c r="R256" s="12" t="n">
        <v>0.0</v>
      </c>
      <c r="S256" s="12" t="n">
        <v>0.0</v>
      </c>
      <c r="T256" s="12" t="n">
        <v>0.0</v>
      </c>
      <c r="U256" s="12" t="n">
        <v>0.0</v>
      </c>
      <c r="V256" s="12" t="n">
        <v>0.0</v>
      </c>
      <c r="W256" s="12" t="n">
        <v>0.0</v>
      </c>
      <c r="X256" s="12" t="n">
        <v>0.0</v>
      </c>
      <c r="Y256" s="12" t="n">
        <v>0.0</v>
      </c>
      <c r="Z256" s="12" t="n">
        <v>0.0</v>
      </c>
      <c r="AA256" s="12" t="n">
        <v>0.0</v>
      </c>
      <c r="AB256" s="12" t="n">
        <v>0.0</v>
      </c>
      <c r="AC256" s="12" t="n">
        <v>0.0</v>
      </c>
      <c r="AD256" s="10" t="n">
        <f t="shared" si="2"/>
        <v>0.0</v>
      </c>
      <c r="AE256" s="37">
        <v>0</v>
      </c>
    </row>
    <row r="257" spans="1:31" x14ac:dyDescent="0.2">
      <c r="A257" s="9" t="s">
        <v>125</v>
      </c>
      <c r="B257" s="9" t="s">
        <v>318</v>
      </c>
      <c r="C257" s="12" t="n">
        <v>0.0</v>
      </c>
      <c r="D257" s="12" t="n">
        <v>0.0</v>
      </c>
      <c r="E257" s="12" t="n">
        <v>0.0</v>
      </c>
      <c r="F257" s="12" t="n">
        <v>0.0</v>
      </c>
      <c r="G257" s="12" t="n">
        <v>0.0</v>
      </c>
      <c r="H257" s="12" t="n">
        <v>0.0</v>
      </c>
      <c r="I257" s="12" t="n">
        <v>0.0</v>
      </c>
      <c r="J257" s="12" t="n">
        <v>0.0</v>
      </c>
      <c r="K257" s="12" t="n">
        <v>0.0</v>
      </c>
      <c r="L257" s="12" t="n">
        <v>0.0</v>
      </c>
      <c r="M257" s="12" t="n">
        <v>0.0</v>
      </c>
      <c r="N257" s="12" t="n">
        <v>0.0</v>
      </c>
      <c r="O257" s="12" t="n">
        <v>0.0</v>
      </c>
      <c r="P257" s="12" t="n">
        <v>0.0</v>
      </c>
      <c r="Q257" s="12" t="n">
        <v>0.0</v>
      </c>
      <c r="R257" s="12" t="n">
        <v>0.0</v>
      </c>
      <c r="S257" s="12" t="n">
        <v>0.0</v>
      </c>
      <c r="T257" s="12" t="n">
        <v>0.0</v>
      </c>
      <c r="U257" s="12" t="n">
        <v>0.0</v>
      </c>
      <c r="V257" s="12" t="n">
        <v>0.0</v>
      </c>
      <c r="W257" s="12" t="n">
        <v>0.0</v>
      </c>
      <c r="X257" s="12" t="n">
        <v>0.0</v>
      </c>
      <c r="Y257" s="12" t="n">
        <v>0.0</v>
      </c>
      <c r="Z257" s="12" t="n">
        <v>0.0</v>
      </c>
      <c r="AA257" s="12" t="n">
        <v>0.0</v>
      </c>
      <c r="AB257" s="12" t="n">
        <v>0.0</v>
      </c>
      <c r="AC257" s="12" t="n">
        <v>0.0</v>
      </c>
      <c r="AD257" s="10" t="n">
        <f t="shared" si="2"/>
        <v>0.0</v>
      </c>
      <c r="AE257" s="37">
        <v>0</v>
      </c>
    </row>
    <row r="258" spans="1:31" x14ac:dyDescent="0.2">
      <c r="A258" s="9" t="s">
        <v>127</v>
      </c>
      <c r="B258" s="9" t="s">
        <v>319</v>
      </c>
      <c r="C258" s="12" t="n">
        <v>0.0</v>
      </c>
      <c r="D258" s="12" t="n">
        <v>0.0</v>
      </c>
      <c r="E258" s="12" t="n">
        <v>0.0</v>
      </c>
      <c r="F258" s="12" t="n">
        <v>0.0</v>
      </c>
      <c r="G258" s="12" t="n">
        <v>0.0</v>
      </c>
      <c r="H258" s="12" t="n">
        <v>0.0</v>
      </c>
      <c r="I258" s="12" t="n">
        <v>0.0</v>
      </c>
      <c r="J258" s="12" t="n">
        <v>0.0</v>
      </c>
      <c r="K258" s="12" t="n">
        <v>0.0</v>
      </c>
      <c r="L258" s="12" t="n">
        <v>0.0</v>
      </c>
      <c r="M258" s="12" t="n">
        <v>0.0</v>
      </c>
      <c r="N258" s="12" t="n">
        <v>0.0</v>
      </c>
      <c r="O258" s="12" t="n">
        <v>0.0</v>
      </c>
      <c r="P258" s="12" t="n">
        <v>0.0</v>
      </c>
      <c r="Q258" s="12" t="n">
        <v>0.0</v>
      </c>
      <c r="R258" s="12" t="n">
        <v>0.0</v>
      </c>
      <c r="S258" s="12" t="n">
        <v>0.0</v>
      </c>
      <c r="T258" s="12" t="n">
        <v>0.0</v>
      </c>
      <c r="U258" s="12" t="n">
        <v>0.0</v>
      </c>
      <c r="V258" s="12" t="n">
        <v>0.0</v>
      </c>
      <c r="W258" s="12" t="n">
        <v>0.0</v>
      </c>
      <c r="X258" s="12" t="n">
        <v>0.0</v>
      </c>
      <c r="Y258" s="12" t="n">
        <v>0.0</v>
      </c>
      <c r="Z258" s="12" t="n">
        <v>0.0</v>
      </c>
      <c r="AA258" s="12" t="n">
        <v>0.0</v>
      </c>
      <c r="AB258" s="12" t="n">
        <v>0.0</v>
      </c>
      <c r="AC258" s="12" t="n">
        <v>0.0</v>
      </c>
      <c r="AD258" s="10" t="n">
        <f t="shared" si="2"/>
        <v>0.0</v>
      </c>
      <c r="AE258" s="37">
        <v>0</v>
      </c>
    </row>
    <row r="259" spans="1:31" x14ac:dyDescent="0.2">
      <c r="A259" s="9" t="s">
        <v>127</v>
      </c>
      <c r="B259" s="9" t="s">
        <v>318</v>
      </c>
      <c r="C259" s="12" t="n">
        <v>0.0</v>
      </c>
      <c r="D259" s="12" t="n">
        <v>0.0</v>
      </c>
      <c r="E259" s="12" t="n">
        <v>0.0</v>
      </c>
      <c r="F259" s="12" t="n">
        <v>0.0</v>
      </c>
      <c r="G259" s="12" t="n">
        <v>0.0</v>
      </c>
      <c r="H259" s="12" t="n">
        <v>0.0</v>
      </c>
      <c r="I259" s="12" t="n">
        <v>0.0</v>
      </c>
      <c r="J259" s="12" t="n">
        <v>0.0</v>
      </c>
      <c r="K259" s="12" t="n">
        <v>0.0</v>
      </c>
      <c r="L259" s="12" t="n">
        <v>0.0</v>
      </c>
      <c r="M259" s="12" t="n">
        <v>0.0</v>
      </c>
      <c r="N259" s="12" t="n">
        <v>0.0</v>
      </c>
      <c r="O259" s="12" t="n">
        <v>0.0</v>
      </c>
      <c r="P259" s="12" t="n">
        <v>0.0</v>
      </c>
      <c r="Q259" s="12" t="n">
        <v>0.0</v>
      </c>
      <c r="R259" s="12" t="n">
        <v>0.0</v>
      </c>
      <c r="S259" s="12" t="n">
        <v>0.0</v>
      </c>
      <c r="T259" s="12" t="n">
        <v>0.0</v>
      </c>
      <c r="U259" s="12" t="n">
        <v>0.0</v>
      </c>
      <c r="V259" s="12" t="n">
        <v>0.0</v>
      </c>
      <c r="W259" s="12" t="n">
        <v>0.0</v>
      </c>
      <c r="X259" s="12" t="n">
        <v>0.0</v>
      </c>
      <c r="Y259" s="12" t="n">
        <v>0.0</v>
      </c>
      <c r="Z259" s="12" t="n">
        <v>0.0</v>
      </c>
      <c r="AA259" s="12" t="n">
        <v>0.0</v>
      </c>
      <c r="AB259" s="12" t="n">
        <v>0.0</v>
      </c>
      <c r="AC259" s="12" t="n">
        <v>0.0</v>
      </c>
      <c r="AD259" s="10" t="n">
        <f t="shared" si="2"/>
        <v>0.0</v>
      </c>
      <c r="AE259" s="37">
        <v>0</v>
      </c>
    </row>
    <row r="260" spans="1:31" x14ac:dyDescent="0.2">
      <c r="A260" s="9" t="s">
        <v>129</v>
      </c>
      <c r="B260" s="9" t="s">
        <v>319</v>
      </c>
      <c r="C260" s="12" t="n">
        <v>0.0</v>
      </c>
      <c r="D260" s="12" t="n">
        <v>0.0</v>
      </c>
      <c r="E260" s="12" t="n">
        <v>0.0</v>
      </c>
      <c r="F260" s="12" t="n">
        <v>0.0</v>
      </c>
      <c r="G260" s="12" t="n">
        <v>0.0</v>
      </c>
      <c r="H260" s="12" t="n">
        <v>0.0</v>
      </c>
      <c r="I260" s="12" t="n">
        <v>0.0</v>
      </c>
      <c r="J260" s="12" t="n">
        <v>0.0</v>
      </c>
      <c r="K260" s="12" t="n">
        <v>0.0</v>
      </c>
      <c r="L260" s="12" t="n">
        <v>0.0</v>
      </c>
      <c r="M260" s="12" t="n">
        <v>0.0</v>
      </c>
      <c r="N260" s="12" t="n">
        <v>0.0</v>
      </c>
      <c r="O260" s="12" t="n">
        <v>0.0</v>
      </c>
      <c r="P260" s="12" t="n">
        <v>0.0</v>
      </c>
      <c r="Q260" s="12" t="n">
        <v>0.0</v>
      </c>
      <c r="R260" s="12" t="n">
        <v>0.0</v>
      </c>
      <c r="S260" s="12" t="n">
        <v>0.0</v>
      </c>
      <c r="T260" s="12" t="n">
        <v>0.0</v>
      </c>
      <c r="U260" s="12" t="n">
        <v>0.0</v>
      </c>
      <c r="V260" s="12" t="n">
        <v>0.0</v>
      </c>
      <c r="W260" s="12" t="n">
        <v>0.0</v>
      </c>
      <c r="X260" s="12" t="n">
        <v>0.0</v>
      </c>
      <c r="Y260" s="12" t="n">
        <v>0.0</v>
      </c>
      <c r="Z260" s="12" t="n">
        <v>0.0</v>
      </c>
      <c r="AA260" s="12" t="n">
        <v>0.0</v>
      </c>
      <c r="AB260" s="12" t="n">
        <v>0.0</v>
      </c>
      <c r="AC260" s="12" t="n">
        <v>0.0</v>
      </c>
      <c r="AD260" s="10" t="n">
        <f t="shared" si="2"/>
        <v>0.0</v>
      </c>
      <c r="AE260" s="37">
        <v>0</v>
      </c>
    </row>
    <row r="261" spans="1:31" x14ac:dyDescent="0.2">
      <c r="A261" s="9" t="s">
        <v>129</v>
      </c>
      <c r="B261" s="9" t="s">
        <v>318</v>
      </c>
      <c r="C261" s="12" t="n">
        <v>0.0</v>
      </c>
      <c r="D261" s="12" t="n">
        <v>0.0</v>
      </c>
      <c r="E261" s="12" t="n">
        <v>0.0</v>
      </c>
      <c r="F261" s="12" t="n">
        <v>0.0</v>
      </c>
      <c r="G261" s="12" t="n">
        <v>0.0</v>
      </c>
      <c r="H261" s="12" t="n">
        <v>0.0</v>
      </c>
      <c r="I261" s="12" t="n">
        <v>0.0</v>
      </c>
      <c r="J261" s="12" t="n">
        <v>0.0</v>
      </c>
      <c r="K261" s="12" t="n">
        <v>0.0</v>
      </c>
      <c r="L261" s="12" t="n">
        <v>0.0</v>
      </c>
      <c r="M261" s="12" t="n">
        <v>0.0</v>
      </c>
      <c r="N261" s="12" t="n">
        <v>0.0</v>
      </c>
      <c r="O261" s="12" t="n">
        <v>0.0</v>
      </c>
      <c r="P261" s="12" t="n">
        <v>0.0</v>
      </c>
      <c r="Q261" s="12" t="n">
        <v>0.0</v>
      </c>
      <c r="R261" s="12" t="n">
        <v>0.0</v>
      </c>
      <c r="S261" s="12" t="n">
        <v>0.0</v>
      </c>
      <c r="T261" s="12" t="n">
        <v>0.0</v>
      </c>
      <c r="U261" s="12" t="n">
        <v>0.0</v>
      </c>
      <c r="V261" s="12" t="n">
        <v>0.0</v>
      </c>
      <c r="W261" s="12" t="n">
        <v>0.0</v>
      </c>
      <c r="X261" s="12" t="n">
        <v>0.0</v>
      </c>
      <c r="Y261" s="12" t="n">
        <v>0.0</v>
      </c>
      <c r="Z261" s="12" t="n">
        <v>0.0</v>
      </c>
      <c r="AA261" s="12" t="n">
        <v>0.0</v>
      </c>
      <c r="AB261" s="12" t="n">
        <v>0.0</v>
      </c>
      <c r="AC261" s="12" t="n">
        <v>0.0</v>
      </c>
      <c r="AD261" s="10" t="n">
        <f t="shared" si="2"/>
        <v>0.0</v>
      </c>
      <c r="AE261" s="37">
        <v>0</v>
      </c>
    </row>
    <row r="262" spans="1:31" x14ac:dyDescent="0.2">
      <c r="A262" s="9" t="s">
        <v>131</v>
      </c>
      <c r="B262" s="9" t="s">
        <v>319</v>
      </c>
      <c r="C262" s="12" t="n">
        <v>0.0</v>
      </c>
      <c r="D262" s="12" t="n">
        <v>0.0</v>
      </c>
      <c r="E262" s="12" t="n">
        <v>0.0</v>
      </c>
      <c r="F262" s="12" t="n">
        <v>0.0</v>
      </c>
      <c r="G262" s="12" t="n">
        <v>0.0</v>
      </c>
      <c r="H262" s="12" t="n">
        <v>0.0</v>
      </c>
      <c r="I262" s="12" t="n">
        <v>0.0</v>
      </c>
      <c r="J262" s="12" t="n">
        <v>0.0</v>
      </c>
      <c r="K262" s="12" t="n">
        <v>0.0</v>
      </c>
      <c r="L262" s="12" t="n">
        <v>0.0</v>
      </c>
      <c r="M262" s="12" t="n">
        <v>0.0</v>
      </c>
      <c r="N262" s="12" t="n">
        <v>0.0</v>
      </c>
      <c r="O262" s="12" t="n">
        <v>0.0</v>
      </c>
      <c r="P262" s="12" t="n">
        <v>0.0</v>
      </c>
      <c r="Q262" s="12" t="n">
        <v>0.0</v>
      </c>
      <c r="R262" s="12" t="n">
        <v>0.0</v>
      </c>
      <c r="S262" s="12" t="n">
        <v>0.0</v>
      </c>
      <c r="T262" s="12" t="n">
        <v>0.0</v>
      </c>
      <c r="U262" s="12" t="n">
        <v>0.0</v>
      </c>
      <c r="V262" s="12" t="n">
        <v>0.0</v>
      </c>
      <c r="W262" s="12" t="n">
        <v>0.0</v>
      </c>
      <c r="X262" s="12" t="n">
        <v>0.0</v>
      </c>
      <c r="Y262" s="12" t="n">
        <v>0.0</v>
      </c>
      <c r="Z262" s="12" t="n">
        <v>0.0</v>
      </c>
      <c r="AA262" s="12" t="n">
        <v>0.0</v>
      </c>
      <c r="AB262" s="12" t="n">
        <v>0.0</v>
      </c>
      <c r="AC262" s="12" t="n">
        <v>0.0</v>
      </c>
      <c r="AD262" s="10" t="n">
        <f t="shared" si="2"/>
        <v>0.0</v>
      </c>
      <c r="AE262" s="37">
        <v>0</v>
      </c>
    </row>
    <row r="263" spans="1:31" x14ac:dyDescent="0.2">
      <c r="A263" s="9" t="s">
        <v>131</v>
      </c>
      <c r="B263" s="9" t="s">
        <v>318</v>
      </c>
      <c r="C263" s="12" t="n">
        <v>0.0</v>
      </c>
      <c r="D263" s="12" t="n">
        <v>0.0</v>
      </c>
      <c r="E263" s="12" t="n">
        <v>0.0</v>
      </c>
      <c r="F263" s="12" t="n">
        <v>0.0</v>
      </c>
      <c r="G263" s="12" t="n">
        <v>0.0</v>
      </c>
      <c r="H263" s="12" t="n">
        <v>0.0</v>
      </c>
      <c r="I263" s="12" t="n">
        <v>0.0</v>
      </c>
      <c r="J263" s="12" t="n">
        <v>0.0</v>
      </c>
      <c r="K263" s="12" t="n">
        <v>0.0</v>
      </c>
      <c r="L263" s="12" t="n">
        <v>0.0</v>
      </c>
      <c r="M263" s="12" t="n">
        <v>0.0</v>
      </c>
      <c r="N263" s="12" t="n">
        <v>0.0</v>
      </c>
      <c r="O263" s="12" t="n">
        <v>0.0</v>
      </c>
      <c r="P263" s="12" t="n">
        <v>0.0</v>
      </c>
      <c r="Q263" s="12" t="n">
        <v>0.0</v>
      </c>
      <c r="R263" s="12" t="n">
        <v>0.0</v>
      </c>
      <c r="S263" s="12" t="n">
        <v>0.0</v>
      </c>
      <c r="T263" s="12" t="n">
        <v>0.0</v>
      </c>
      <c r="U263" s="12" t="n">
        <v>0.0</v>
      </c>
      <c r="V263" s="12" t="n">
        <v>0.0</v>
      </c>
      <c r="W263" s="12" t="n">
        <v>0.0</v>
      </c>
      <c r="X263" s="12" t="n">
        <v>0.0</v>
      </c>
      <c r="Y263" s="12" t="n">
        <v>0.0</v>
      </c>
      <c r="Z263" s="12" t="n">
        <v>0.0</v>
      </c>
      <c r="AA263" s="12" t="n">
        <v>0.0</v>
      </c>
      <c r="AB263" s="12" t="n">
        <v>0.0</v>
      </c>
      <c r="AC263" s="12" t="n">
        <v>0.0</v>
      </c>
      <c r="AD263" s="10" t="n">
        <f t="shared" si="2"/>
        <v>0.0</v>
      </c>
      <c r="AE263" s="37">
        <v>0</v>
      </c>
    </row>
    <row r="264" spans="1:31" x14ac:dyDescent="0.2">
      <c r="A264" s="9" t="s">
        <v>133</v>
      </c>
      <c r="B264" s="9" t="s">
        <v>319</v>
      </c>
      <c r="C264" s="12" t="n">
        <v>0.0</v>
      </c>
      <c r="D264" s="12" t="n">
        <v>0.0</v>
      </c>
      <c r="E264" s="12" t="n">
        <v>0.0</v>
      </c>
      <c r="F264" s="12" t="n">
        <v>0.0</v>
      </c>
      <c r="G264" s="12" t="n">
        <v>0.0</v>
      </c>
      <c r="H264" s="12" t="n">
        <v>0.0</v>
      </c>
      <c r="I264" s="12" t="n">
        <v>0.0</v>
      </c>
      <c r="J264" s="12" t="n">
        <v>0.0</v>
      </c>
      <c r="K264" s="12" t="n">
        <v>0.0</v>
      </c>
      <c r="L264" s="12" t="n">
        <v>0.0</v>
      </c>
      <c r="M264" s="12" t="n">
        <v>0.0</v>
      </c>
      <c r="N264" s="12" t="n">
        <v>0.0</v>
      </c>
      <c r="O264" s="12" t="n">
        <v>0.0</v>
      </c>
      <c r="P264" s="12" t="n">
        <v>0.0</v>
      </c>
      <c r="Q264" s="12" t="n">
        <v>0.0</v>
      </c>
      <c r="R264" s="12" t="n">
        <v>0.0</v>
      </c>
      <c r="S264" s="12" t="n">
        <v>0.0</v>
      </c>
      <c r="T264" s="12" t="n">
        <v>0.0</v>
      </c>
      <c r="U264" s="12" t="n">
        <v>0.0</v>
      </c>
      <c r="V264" s="12" t="n">
        <v>0.0</v>
      </c>
      <c r="W264" s="12" t="n">
        <v>0.0</v>
      </c>
      <c r="X264" s="12" t="n">
        <v>0.0</v>
      </c>
      <c r="Y264" s="12" t="n">
        <v>0.0</v>
      </c>
      <c r="Z264" s="12" t="n">
        <v>0.0</v>
      </c>
      <c r="AA264" s="12" t="n">
        <v>0.0</v>
      </c>
      <c r="AB264" s="12" t="n">
        <v>0.0</v>
      </c>
      <c r="AC264" s="12" t="n">
        <v>0.0</v>
      </c>
      <c r="AD264" s="10" t="n">
        <f t="shared" si="2"/>
        <v>0.0</v>
      </c>
      <c r="AE264" s="37">
        <v>0</v>
      </c>
    </row>
    <row r="265" spans="1:31" x14ac:dyDescent="0.2">
      <c r="A265" s="9" t="s">
        <v>133</v>
      </c>
      <c r="B265" s="9" t="s">
        <v>318</v>
      </c>
      <c r="C265" s="12" t="n">
        <v>0.0</v>
      </c>
      <c r="D265" s="12" t="n">
        <v>0.0</v>
      </c>
      <c r="E265" s="12" t="n">
        <v>0.0</v>
      </c>
      <c r="F265" s="12" t="n">
        <v>0.0</v>
      </c>
      <c r="G265" s="12" t="n">
        <v>0.0</v>
      </c>
      <c r="H265" s="12" t="n">
        <v>0.0</v>
      </c>
      <c r="I265" s="12" t="n">
        <v>0.0</v>
      </c>
      <c r="J265" s="12" t="n">
        <v>0.0</v>
      </c>
      <c r="K265" s="12" t="n">
        <v>0.0</v>
      </c>
      <c r="L265" s="12" t="n">
        <v>0.0</v>
      </c>
      <c r="M265" s="12" t="n">
        <v>0.0</v>
      </c>
      <c r="N265" s="12" t="n">
        <v>0.0</v>
      </c>
      <c r="O265" s="12" t="n">
        <v>0.0</v>
      </c>
      <c r="P265" s="12" t="n">
        <v>0.0</v>
      </c>
      <c r="Q265" s="12" t="n">
        <v>0.0</v>
      </c>
      <c r="R265" s="12" t="n">
        <v>0.0</v>
      </c>
      <c r="S265" s="12" t="n">
        <v>0.0</v>
      </c>
      <c r="T265" s="12" t="n">
        <v>0.0</v>
      </c>
      <c r="U265" s="12" t="n">
        <v>0.0</v>
      </c>
      <c r="V265" s="12" t="n">
        <v>0.0</v>
      </c>
      <c r="W265" s="12" t="n">
        <v>0.0</v>
      </c>
      <c r="X265" s="12" t="n">
        <v>0.0</v>
      </c>
      <c r="Y265" s="12" t="n">
        <v>0.0</v>
      </c>
      <c r="Z265" s="12" t="n">
        <v>0.0</v>
      </c>
      <c r="AA265" s="12" t="n">
        <v>0.0</v>
      </c>
      <c r="AB265" s="12" t="n">
        <v>0.0</v>
      </c>
      <c r="AC265" s="12" t="n">
        <v>0.0</v>
      </c>
      <c r="AD265" s="10" t="n">
        <f t="shared" si="2"/>
        <v>0.0</v>
      </c>
      <c r="AE265" s="37">
        <v>0</v>
      </c>
    </row>
    <row r="266" spans="1:31" x14ac:dyDescent="0.2">
      <c r="A266" s="9" t="s">
        <v>135</v>
      </c>
      <c r="B266" s="9" t="s">
        <v>319</v>
      </c>
      <c r="C266" s="12" t="n">
        <v>0.0</v>
      </c>
      <c r="D266" s="12" t="n">
        <v>0.0</v>
      </c>
      <c r="E266" s="12" t="n">
        <v>0.0</v>
      </c>
      <c r="F266" s="12" t="n">
        <v>0.0</v>
      </c>
      <c r="G266" s="12" t="n">
        <v>0.0</v>
      </c>
      <c r="H266" s="12" t="n">
        <v>0.0</v>
      </c>
      <c r="I266" s="12" t="n">
        <v>0.0</v>
      </c>
      <c r="J266" s="12" t="n">
        <v>0.0</v>
      </c>
      <c r="K266" s="12" t="n">
        <v>0.0</v>
      </c>
      <c r="L266" s="12" t="n">
        <v>0.0</v>
      </c>
      <c r="M266" s="12" t="n">
        <v>0.0</v>
      </c>
      <c r="N266" s="12" t="n">
        <v>0.0</v>
      </c>
      <c r="O266" s="12" t="n">
        <v>0.0</v>
      </c>
      <c r="P266" s="12" t="n">
        <v>0.0</v>
      </c>
      <c r="Q266" s="12" t="n">
        <v>0.0</v>
      </c>
      <c r="R266" s="12" t="n">
        <v>0.0</v>
      </c>
      <c r="S266" s="12" t="n">
        <v>0.0</v>
      </c>
      <c r="T266" s="12" t="n">
        <v>0.0</v>
      </c>
      <c r="U266" s="12" t="n">
        <v>0.0</v>
      </c>
      <c r="V266" s="12" t="n">
        <v>0.0</v>
      </c>
      <c r="W266" s="12" t="n">
        <v>0.0</v>
      </c>
      <c r="X266" s="12" t="n">
        <v>0.0</v>
      </c>
      <c r="Y266" s="12" t="n">
        <v>0.0</v>
      </c>
      <c r="Z266" s="12" t="n">
        <v>0.0</v>
      </c>
      <c r="AA266" s="12" t="n">
        <v>0.0</v>
      </c>
      <c r="AB266" s="12" t="n">
        <v>0.0</v>
      </c>
      <c r="AC266" s="12" t="n">
        <v>0.0</v>
      </c>
      <c r="AD266" s="10" t="n">
        <f t="shared" si="2"/>
        <v>0.0</v>
      </c>
      <c r="AE266" s="37">
        <v>0</v>
      </c>
    </row>
    <row r="267" spans="1:31" x14ac:dyDescent="0.2">
      <c r="A267" s="9" t="s">
        <v>135</v>
      </c>
      <c r="B267" s="9" t="s">
        <v>318</v>
      </c>
      <c r="C267" s="12" t="n">
        <v>0.0</v>
      </c>
      <c r="D267" s="12" t="n">
        <v>0.0</v>
      </c>
      <c r="E267" s="12" t="n">
        <v>0.0</v>
      </c>
      <c r="F267" s="12" t="n">
        <v>0.0</v>
      </c>
      <c r="G267" s="12" t="n">
        <v>0.0</v>
      </c>
      <c r="H267" s="12" t="n">
        <v>0.0</v>
      </c>
      <c r="I267" s="12" t="n">
        <v>0.0</v>
      </c>
      <c r="J267" s="12" t="n">
        <v>0.0</v>
      </c>
      <c r="K267" s="12" t="n">
        <v>0.0</v>
      </c>
      <c r="L267" s="12" t="n">
        <v>0.0</v>
      </c>
      <c r="M267" s="12" t="n">
        <v>0.0</v>
      </c>
      <c r="N267" s="12" t="n">
        <v>0.0</v>
      </c>
      <c r="O267" s="12" t="n">
        <v>0.0</v>
      </c>
      <c r="P267" s="12" t="n">
        <v>0.0</v>
      </c>
      <c r="Q267" s="12" t="n">
        <v>0.0</v>
      </c>
      <c r="R267" s="12" t="n">
        <v>0.0</v>
      </c>
      <c r="S267" s="12" t="n">
        <v>0.0</v>
      </c>
      <c r="T267" s="12" t="n">
        <v>0.0</v>
      </c>
      <c r="U267" s="12" t="n">
        <v>0.0</v>
      </c>
      <c r="V267" s="12" t="n">
        <v>0.0</v>
      </c>
      <c r="W267" s="12" t="n">
        <v>0.0</v>
      </c>
      <c r="X267" s="12" t="n">
        <v>0.0</v>
      </c>
      <c r="Y267" s="12" t="n">
        <v>0.0</v>
      </c>
      <c r="Z267" s="12" t="n">
        <v>0.0</v>
      </c>
      <c r="AA267" s="12" t="n">
        <v>0.0</v>
      </c>
      <c r="AB267" s="12" t="n">
        <v>0.0</v>
      </c>
      <c r="AC267" s="12" t="n">
        <v>0.0</v>
      </c>
      <c r="AD267" s="10" t="n">
        <f t="shared" si="2"/>
        <v>0.0</v>
      </c>
      <c r="AE267" s="37">
        <v>0</v>
      </c>
    </row>
    <row r="268" spans="1:31" x14ac:dyDescent="0.2">
      <c r="A268" s="9" t="s">
        <v>137</v>
      </c>
      <c r="B268" s="9" t="s">
        <v>319</v>
      </c>
      <c r="C268" s="12" t="n">
        <v>0.0</v>
      </c>
      <c r="D268" s="12" t="n">
        <v>0.0</v>
      </c>
      <c r="E268" s="12" t="n">
        <v>0.0</v>
      </c>
      <c r="F268" s="12" t="n">
        <v>0.0</v>
      </c>
      <c r="G268" s="12" t="n">
        <v>0.0</v>
      </c>
      <c r="H268" s="12" t="n">
        <v>0.0</v>
      </c>
      <c r="I268" s="12" t="n">
        <v>0.0</v>
      </c>
      <c r="J268" s="12" t="n">
        <v>0.0</v>
      </c>
      <c r="K268" s="12" t="n">
        <v>0.0</v>
      </c>
      <c r="L268" s="12" t="n">
        <v>0.0</v>
      </c>
      <c r="M268" s="12" t="n">
        <v>0.0</v>
      </c>
      <c r="N268" s="12" t="n">
        <v>0.0</v>
      </c>
      <c r="O268" s="12" t="n">
        <v>0.0</v>
      </c>
      <c r="P268" s="12" t="n">
        <v>0.0</v>
      </c>
      <c r="Q268" s="12" t="n">
        <v>0.0</v>
      </c>
      <c r="R268" s="12" t="n">
        <v>0.0</v>
      </c>
      <c r="S268" s="12" t="n">
        <v>0.0</v>
      </c>
      <c r="T268" s="12" t="n">
        <v>0.0</v>
      </c>
      <c r="U268" s="12" t="n">
        <v>0.0</v>
      </c>
      <c r="V268" s="12" t="n">
        <v>0.0</v>
      </c>
      <c r="W268" s="12" t="n">
        <v>0.0</v>
      </c>
      <c r="X268" s="12" t="n">
        <v>0.0</v>
      </c>
      <c r="Y268" s="12" t="n">
        <v>0.0</v>
      </c>
      <c r="Z268" s="12" t="n">
        <v>0.0</v>
      </c>
      <c r="AA268" s="12" t="n">
        <v>0.0</v>
      </c>
      <c r="AB268" s="12" t="n">
        <v>0.0</v>
      </c>
      <c r="AC268" s="12" t="n">
        <v>0.0</v>
      </c>
      <c r="AD268" s="10" t="n">
        <f t="shared" si="2"/>
        <v>0.0</v>
      </c>
      <c r="AE268" s="37">
        <v>0</v>
      </c>
    </row>
    <row r="269" spans="1:31" x14ac:dyDescent="0.2">
      <c r="A269" s="9" t="s">
        <v>137</v>
      </c>
      <c r="B269" s="9" t="s">
        <v>318</v>
      </c>
      <c r="C269" s="12" t="n">
        <v>0.0</v>
      </c>
      <c r="D269" s="12" t="n">
        <v>0.0</v>
      </c>
      <c r="E269" s="12" t="n">
        <v>0.0</v>
      </c>
      <c r="F269" s="12" t="n">
        <v>0.0</v>
      </c>
      <c r="G269" s="12" t="n">
        <v>0.0</v>
      </c>
      <c r="H269" s="12" t="n">
        <v>0.0</v>
      </c>
      <c r="I269" s="12" t="n">
        <v>0.0</v>
      </c>
      <c r="J269" s="12" t="n">
        <v>0.0</v>
      </c>
      <c r="K269" s="12" t="n">
        <v>0.0</v>
      </c>
      <c r="L269" s="12" t="n">
        <v>0.0</v>
      </c>
      <c r="M269" s="12" t="n">
        <v>0.0</v>
      </c>
      <c r="N269" s="12" t="n">
        <v>0.0</v>
      </c>
      <c r="O269" s="12" t="n">
        <v>0.0</v>
      </c>
      <c r="P269" s="12" t="n">
        <v>0.0</v>
      </c>
      <c r="Q269" s="12" t="n">
        <v>0.0</v>
      </c>
      <c r="R269" s="12" t="n">
        <v>0.0</v>
      </c>
      <c r="S269" s="12" t="n">
        <v>0.0</v>
      </c>
      <c r="T269" s="12" t="n">
        <v>0.0</v>
      </c>
      <c r="U269" s="12" t="n">
        <v>0.0</v>
      </c>
      <c r="V269" s="12" t="n">
        <v>0.0</v>
      </c>
      <c r="W269" s="12" t="n">
        <v>0.0</v>
      </c>
      <c r="X269" s="12" t="n">
        <v>0.0</v>
      </c>
      <c r="Y269" s="12" t="n">
        <v>0.0</v>
      </c>
      <c r="Z269" s="12" t="n">
        <v>0.0</v>
      </c>
      <c r="AA269" s="12" t="n">
        <v>0.0</v>
      </c>
      <c r="AB269" s="12" t="n">
        <v>0.0</v>
      </c>
      <c r="AC269" s="12" t="n">
        <v>0.0</v>
      </c>
      <c r="AD269" s="10" t="n">
        <f t="shared" si="2"/>
        <v>0.0</v>
      </c>
      <c r="AE269" s="37">
        <v>0</v>
      </c>
    </row>
    <row r="270" spans="1:31" x14ac:dyDescent="0.2">
      <c r="A270" s="9" t="s">
        <v>139</v>
      </c>
      <c r="B270" s="9" t="s">
        <v>319</v>
      </c>
      <c r="C270" s="12" t="n">
        <v>0.0</v>
      </c>
      <c r="D270" s="12" t="n">
        <v>0.0</v>
      </c>
      <c r="E270" s="12" t="n">
        <v>0.0</v>
      </c>
      <c r="F270" s="12" t="n">
        <v>0.0</v>
      </c>
      <c r="G270" s="12" t="n">
        <v>0.0</v>
      </c>
      <c r="H270" s="12" t="n">
        <v>0.0</v>
      </c>
      <c r="I270" s="12" t="n">
        <v>0.0</v>
      </c>
      <c r="J270" s="12" t="n">
        <v>0.0</v>
      </c>
      <c r="K270" s="12" t="n">
        <v>0.0</v>
      </c>
      <c r="L270" s="12" t="n">
        <v>0.0</v>
      </c>
      <c r="M270" s="12" t="n">
        <v>0.0</v>
      </c>
      <c r="N270" s="12" t="n">
        <v>0.0</v>
      </c>
      <c r="O270" s="12" t="n">
        <v>0.0</v>
      </c>
      <c r="P270" s="12" t="n">
        <v>0.0</v>
      </c>
      <c r="Q270" s="12" t="n">
        <v>0.0</v>
      </c>
      <c r="R270" s="12" t="n">
        <v>0.0</v>
      </c>
      <c r="S270" s="12" t="n">
        <v>0.0</v>
      </c>
      <c r="T270" s="12" t="n">
        <v>0.0</v>
      </c>
      <c r="U270" s="12" t="n">
        <v>0.0</v>
      </c>
      <c r="V270" s="12" t="n">
        <v>0.0</v>
      </c>
      <c r="W270" s="12" t="n">
        <v>0.0</v>
      </c>
      <c r="X270" s="12" t="n">
        <v>0.0</v>
      </c>
      <c r="Y270" s="12" t="n">
        <v>0.0</v>
      </c>
      <c r="Z270" s="12" t="n">
        <v>0.0</v>
      </c>
      <c r="AA270" s="12" t="n">
        <v>0.0</v>
      </c>
      <c r="AB270" s="12" t="n">
        <v>0.0</v>
      </c>
      <c r="AC270" s="12" t="n">
        <v>0.0</v>
      </c>
      <c r="AD270" s="10" t="n">
        <f t="shared" si="2"/>
        <v>0.0</v>
      </c>
      <c r="AE270" s="37">
        <v>0</v>
      </c>
    </row>
    <row r="271" spans="1:31" x14ac:dyDescent="0.2">
      <c r="A271" s="9" t="s">
        <v>139</v>
      </c>
      <c r="B271" s="9" t="s">
        <v>318</v>
      </c>
      <c r="C271" s="12" t="n">
        <v>0.0</v>
      </c>
      <c r="D271" s="12" t="n">
        <v>0.0</v>
      </c>
      <c r="E271" s="12" t="n">
        <v>0.0</v>
      </c>
      <c r="F271" s="12" t="n">
        <v>0.0</v>
      </c>
      <c r="G271" s="12" t="n">
        <v>0.0</v>
      </c>
      <c r="H271" s="12" t="n">
        <v>0.0</v>
      </c>
      <c r="I271" s="12" t="n">
        <v>0.0</v>
      </c>
      <c r="J271" s="12" t="n">
        <v>0.0</v>
      </c>
      <c r="K271" s="12" t="n">
        <v>0.0</v>
      </c>
      <c r="L271" s="12" t="n">
        <v>0.0</v>
      </c>
      <c r="M271" s="12" t="n">
        <v>0.0</v>
      </c>
      <c r="N271" s="12" t="n">
        <v>0.0</v>
      </c>
      <c r="O271" s="12" t="n">
        <v>0.0</v>
      </c>
      <c r="P271" s="12" t="n">
        <v>0.0</v>
      </c>
      <c r="Q271" s="12" t="n">
        <v>0.0</v>
      </c>
      <c r="R271" s="12" t="n">
        <v>0.0</v>
      </c>
      <c r="S271" s="12" t="n">
        <v>0.0</v>
      </c>
      <c r="T271" s="12" t="n">
        <v>0.0</v>
      </c>
      <c r="U271" s="12" t="n">
        <v>0.0</v>
      </c>
      <c r="V271" s="12" t="n">
        <v>0.0</v>
      </c>
      <c r="W271" s="12" t="n">
        <v>0.0</v>
      </c>
      <c r="X271" s="12" t="n">
        <v>0.0</v>
      </c>
      <c r="Y271" s="12" t="n">
        <v>0.0</v>
      </c>
      <c r="Z271" s="12" t="n">
        <v>0.0</v>
      </c>
      <c r="AA271" s="12" t="n">
        <v>0.0</v>
      </c>
      <c r="AB271" s="12" t="n">
        <v>0.0</v>
      </c>
      <c r="AC271" s="12" t="n">
        <v>0.0</v>
      </c>
      <c r="AD271" s="10" t="n">
        <f t="shared" si="2"/>
        <v>0.0</v>
      </c>
      <c r="AE271" s="37">
        <v>0</v>
      </c>
    </row>
    <row r="272" spans="1:31" x14ac:dyDescent="0.2">
      <c r="A272" s="9" t="s">
        <v>141</v>
      </c>
      <c r="B272" s="9" t="s">
        <v>319</v>
      </c>
      <c r="C272" s="12" t="n">
        <v>0.0</v>
      </c>
      <c r="D272" s="12" t="n">
        <v>0.0</v>
      </c>
      <c r="E272" s="12" t="n">
        <v>0.0</v>
      </c>
      <c r="F272" s="12" t="n">
        <v>0.0</v>
      </c>
      <c r="G272" s="12" t="n">
        <v>0.0</v>
      </c>
      <c r="H272" s="12" t="n">
        <v>0.0</v>
      </c>
      <c r="I272" s="12" t="n">
        <v>0.0</v>
      </c>
      <c r="J272" s="12" t="n">
        <v>0.0</v>
      </c>
      <c r="K272" s="12" t="n">
        <v>0.0</v>
      </c>
      <c r="L272" s="12" t="n">
        <v>0.0</v>
      </c>
      <c r="M272" s="12" t="n">
        <v>0.0</v>
      </c>
      <c r="N272" s="12" t="n">
        <v>0.0</v>
      </c>
      <c r="O272" s="12" t="n">
        <v>0.0</v>
      </c>
      <c r="P272" s="12" t="n">
        <v>0.0</v>
      </c>
      <c r="Q272" s="12" t="n">
        <v>0.0</v>
      </c>
      <c r="R272" s="12" t="n">
        <v>0.0</v>
      </c>
      <c r="S272" s="12" t="n">
        <v>0.0</v>
      </c>
      <c r="T272" s="12" t="n">
        <v>0.0</v>
      </c>
      <c r="U272" s="12" t="n">
        <v>0.0</v>
      </c>
      <c r="V272" s="12" t="n">
        <v>0.0</v>
      </c>
      <c r="W272" s="12" t="n">
        <v>0.0</v>
      </c>
      <c r="X272" s="12" t="n">
        <v>0.0</v>
      </c>
      <c r="Y272" s="12" t="n">
        <v>0.0</v>
      </c>
      <c r="Z272" s="12" t="n">
        <v>0.0</v>
      </c>
      <c r="AA272" s="12" t="n">
        <v>0.0</v>
      </c>
      <c r="AB272" s="12" t="n">
        <v>0.0</v>
      </c>
      <c r="AC272" s="12" t="n">
        <v>0.0</v>
      </c>
      <c r="AD272" s="10" t="n">
        <f t="shared" si="2"/>
        <v>0.0</v>
      </c>
      <c r="AE272" s="37">
        <v>0</v>
      </c>
    </row>
    <row r="273" spans="1:31" x14ac:dyDescent="0.2">
      <c r="A273" s="9" t="s">
        <v>141</v>
      </c>
      <c r="B273" s="9" t="s">
        <v>318</v>
      </c>
      <c r="C273" s="12" t="n">
        <v>0.0</v>
      </c>
      <c r="D273" s="12" t="n">
        <v>0.0</v>
      </c>
      <c r="E273" s="12" t="n">
        <v>0.0</v>
      </c>
      <c r="F273" s="12" t="n">
        <v>0.0</v>
      </c>
      <c r="G273" s="12" t="n">
        <v>0.0</v>
      </c>
      <c r="H273" s="12" t="n">
        <v>0.0</v>
      </c>
      <c r="I273" s="12" t="n">
        <v>0.0</v>
      </c>
      <c r="J273" s="12" t="n">
        <v>0.0</v>
      </c>
      <c r="K273" s="12" t="n">
        <v>0.0</v>
      </c>
      <c r="L273" s="12" t="n">
        <v>0.0</v>
      </c>
      <c r="M273" s="12" t="n">
        <v>0.0</v>
      </c>
      <c r="N273" s="12" t="n">
        <v>0.0</v>
      </c>
      <c r="O273" s="12" t="n">
        <v>0.0</v>
      </c>
      <c r="P273" s="12" t="n">
        <v>0.0</v>
      </c>
      <c r="Q273" s="12" t="n">
        <v>0.0</v>
      </c>
      <c r="R273" s="12" t="n">
        <v>0.0</v>
      </c>
      <c r="S273" s="12" t="n">
        <v>0.0</v>
      </c>
      <c r="T273" s="12" t="n">
        <v>0.0</v>
      </c>
      <c r="U273" s="12" t="n">
        <v>0.0</v>
      </c>
      <c r="V273" s="12" t="n">
        <v>0.0</v>
      </c>
      <c r="W273" s="12" t="n">
        <v>0.0</v>
      </c>
      <c r="X273" s="12" t="n">
        <v>0.0</v>
      </c>
      <c r="Y273" s="12" t="n">
        <v>0.0</v>
      </c>
      <c r="Z273" s="12" t="n">
        <v>0.0</v>
      </c>
      <c r="AA273" s="12" t="n">
        <v>0.0</v>
      </c>
      <c r="AB273" s="12" t="n">
        <v>0.0</v>
      </c>
      <c r="AC273" s="12" t="n">
        <v>0.0</v>
      </c>
      <c r="AD273" s="10" t="n">
        <f t="shared" si="2"/>
        <v>0.0</v>
      </c>
      <c r="AE273" s="37">
        <v>0</v>
      </c>
    </row>
    <row r="274" spans="1:31" x14ac:dyDescent="0.2">
      <c r="A274" s="9" t="s">
        <v>143</v>
      </c>
      <c r="B274" s="9" t="s">
        <v>319</v>
      </c>
      <c r="C274" s="12" t="n">
        <v>0.0</v>
      </c>
      <c r="D274" s="12" t="n">
        <v>0.0</v>
      </c>
      <c r="E274" s="12" t="n">
        <v>0.0</v>
      </c>
      <c r="F274" s="12" t="n">
        <v>0.0</v>
      </c>
      <c r="G274" s="12" t="n">
        <v>0.0</v>
      </c>
      <c r="H274" s="12" t="n">
        <v>0.0</v>
      </c>
      <c r="I274" s="12" t="n">
        <v>0.0</v>
      </c>
      <c r="J274" s="12" t="n">
        <v>0.0</v>
      </c>
      <c r="K274" s="12" t="n">
        <v>0.0</v>
      </c>
      <c r="L274" s="12" t="n">
        <v>0.0</v>
      </c>
      <c r="M274" s="12" t="n">
        <v>0.0</v>
      </c>
      <c r="N274" s="12" t="n">
        <v>0.0</v>
      </c>
      <c r="O274" s="12" t="n">
        <v>0.0</v>
      </c>
      <c r="P274" s="12" t="n">
        <v>0.0</v>
      </c>
      <c r="Q274" s="12" t="n">
        <v>0.0</v>
      </c>
      <c r="R274" s="12" t="n">
        <v>0.0</v>
      </c>
      <c r="S274" s="12" t="n">
        <v>0.0</v>
      </c>
      <c r="T274" s="12" t="n">
        <v>0.0</v>
      </c>
      <c r="U274" s="12" t="n">
        <v>0.0</v>
      </c>
      <c r="V274" s="12" t="n">
        <v>0.0</v>
      </c>
      <c r="W274" s="12" t="n">
        <v>0.0</v>
      </c>
      <c r="X274" s="12" t="n">
        <v>0.0</v>
      </c>
      <c r="Y274" s="12" t="n">
        <v>0.0</v>
      </c>
      <c r="Z274" s="12" t="n">
        <v>0.0</v>
      </c>
      <c r="AA274" s="12" t="n">
        <v>0.0</v>
      </c>
      <c r="AB274" s="12" t="n">
        <v>0.0</v>
      </c>
      <c r="AC274" s="12" t="n">
        <v>0.0</v>
      </c>
      <c r="AD274" s="10" t="n">
        <f t="shared" si="2"/>
        <v>0.0</v>
      </c>
      <c r="AE274" s="37">
        <v>0</v>
      </c>
    </row>
    <row r="275" spans="1:31" x14ac:dyDescent="0.2">
      <c r="A275" s="9" t="s">
        <v>143</v>
      </c>
      <c r="B275" s="9" t="s">
        <v>318</v>
      </c>
      <c r="C275" s="12" t="n">
        <v>0.0</v>
      </c>
      <c r="D275" s="12" t="n">
        <v>0.0</v>
      </c>
      <c r="E275" s="12" t="n">
        <v>0.0</v>
      </c>
      <c r="F275" s="12" t="n">
        <v>0.0</v>
      </c>
      <c r="G275" s="12" t="n">
        <v>0.0</v>
      </c>
      <c r="H275" s="12" t="n">
        <v>0.0</v>
      </c>
      <c r="I275" s="12" t="n">
        <v>0.0</v>
      </c>
      <c r="J275" s="12" t="n">
        <v>0.0</v>
      </c>
      <c r="K275" s="12" t="n">
        <v>0.0</v>
      </c>
      <c r="L275" s="12" t="n">
        <v>0.0</v>
      </c>
      <c r="M275" s="12" t="n">
        <v>0.0</v>
      </c>
      <c r="N275" s="12" t="n">
        <v>0.0</v>
      </c>
      <c r="O275" s="12" t="n">
        <v>0.0</v>
      </c>
      <c r="P275" s="12" t="n">
        <v>0.0</v>
      </c>
      <c r="Q275" s="12" t="n">
        <v>0.0</v>
      </c>
      <c r="R275" s="12" t="n">
        <v>0.0</v>
      </c>
      <c r="S275" s="12" t="n">
        <v>0.0</v>
      </c>
      <c r="T275" s="12" t="n">
        <v>0.0</v>
      </c>
      <c r="U275" s="12" t="n">
        <v>0.0</v>
      </c>
      <c r="V275" s="12" t="n">
        <v>0.0</v>
      </c>
      <c r="W275" s="12" t="n">
        <v>0.0</v>
      </c>
      <c r="X275" s="12" t="n">
        <v>0.0</v>
      </c>
      <c r="Y275" s="12" t="n">
        <v>0.0</v>
      </c>
      <c r="Z275" s="12" t="n">
        <v>0.0</v>
      </c>
      <c r="AA275" s="12" t="n">
        <v>0.0</v>
      </c>
      <c r="AB275" s="12" t="n">
        <v>0.0</v>
      </c>
      <c r="AC275" s="12" t="n">
        <v>0.0</v>
      </c>
      <c r="AD275" s="10" t="n">
        <f t="shared" si="2"/>
        <v>0.0</v>
      </c>
      <c r="AE275" s="37">
        <v>0</v>
      </c>
    </row>
    <row r="276" spans="1:31" x14ac:dyDescent="0.2">
      <c r="A276" s="9" t="s">
        <v>145</v>
      </c>
      <c r="B276" s="9" t="s">
        <v>319</v>
      </c>
      <c r="C276" s="12" t="n">
        <v>0.0</v>
      </c>
      <c r="D276" s="12" t="n">
        <v>0.0</v>
      </c>
      <c r="E276" s="12" t="n">
        <v>0.0</v>
      </c>
      <c r="F276" s="12" t="n">
        <v>0.0</v>
      </c>
      <c r="G276" s="12" t="n">
        <v>0.0</v>
      </c>
      <c r="H276" s="12" t="n">
        <v>0.0</v>
      </c>
      <c r="I276" s="12" t="n">
        <v>0.0</v>
      </c>
      <c r="J276" s="12" t="n">
        <v>0.0</v>
      </c>
      <c r="K276" s="12" t="n">
        <v>0.0</v>
      </c>
      <c r="L276" s="12" t="n">
        <v>0.0</v>
      </c>
      <c r="M276" s="12" t="n">
        <v>0.0</v>
      </c>
      <c r="N276" s="12" t="n">
        <v>0.0</v>
      </c>
      <c r="O276" s="12" t="n">
        <v>0.0</v>
      </c>
      <c r="P276" s="12" t="n">
        <v>0.0</v>
      </c>
      <c r="Q276" s="12" t="n">
        <v>0.0</v>
      </c>
      <c r="R276" s="12" t="n">
        <v>0.0</v>
      </c>
      <c r="S276" s="12" t="n">
        <v>0.0</v>
      </c>
      <c r="T276" s="12" t="n">
        <v>0.0</v>
      </c>
      <c r="U276" s="12" t="n">
        <v>0.0</v>
      </c>
      <c r="V276" s="12" t="n">
        <v>0.0</v>
      </c>
      <c r="W276" s="12" t="n">
        <v>0.0</v>
      </c>
      <c r="X276" s="12" t="n">
        <v>0.0</v>
      </c>
      <c r="Y276" s="12" t="n">
        <v>0.0</v>
      </c>
      <c r="Z276" s="12" t="n">
        <v>0.0</v>
      </c>
      <c r="AA276" s="12" t="n">
        <v>0.0</v>
      </c>
      <c r="AB276" s="12" t="n">
        <v>0.0</v>
      </c>
      <c r="AC276" s="12" t="n">
        <v>0.0</v>
      </c>
      <c r="AD276" s="10" t="n">
        <f t="shared" si="2"/>
        <v>0.0</v>
      </c>
      <c r="AE276" s="37">
        <v>0</v>
      </c>
    </row>
    <row r="277" spans="1:31" x14ac:dyDescent="0.2">
      <c r="A277" s="9" t="s">
        <v>145</v>
      </c>
      <c r="B277" s="9" t="s">
        <v>318</v>
      </c>
      <c r="C277" s="12" t="n">
        <v>0.0</v>
      </c>
      <c r="D277" s="12" t="n">
        <v>0.0</v>
      </c>
      <c r="E277" s="12" t="n">
        <v>0.0</v>
      </c>
      <c r="F277" s="12" t="n">
        <v>0.0</v>
      </c>
      <c r="G277" s="12" t="n">
        <v>0.0</v>
      </c>
      <c r="H277" s="12" t="n">
        <v>0.0</v>
      </c>
      <c r="I277" s="12" t="n">
        <v>0.0</v>
      </c>
      <c r="J277" s="12" t="n">
        <v>0.0</v>
      </c>
      <c r="K277" s="12" t="n">
        <v>0.0</v>
      </c>
      <c r="L277" s="12" t="n">
        <v>0.0</v>
      </c>
      <c r="M277" s="12" t="n">
        <v>0.0</v>
      </c>
      <c r="N277" s="12" t="n">
        <v>0.0</v>
      </c>
      <c r="O277" s="12" t="n">
        <v>0.0</v>
      </c>
      <c r="P277" s="12" t="n">
        <v>0.0</v>
      </c>
      <c r="Q277" s="12" t="n">
        <v>0.0</v>
      </c>
      <c r="R277" s="12" t="n">
        <v>0.0</v>
      </c>
      <c r="S277" s="12" t="n">
        <v>0.0</v>
      </c>
      <c r="T277" s="12" t="n">
        <v>0.0</v>
      </c>
      <c r="U277" s="12" t="n">
        <v>0.0</v>
      </c>
      <c r="V277" s="12" t="n">
        <v>0.0</v>
      </c>
      <c r="W277" s="12" t="n">
        <v>0.0</v>
      </c>
      <c r="X277" s="12" t="n">
        <v>0.0</v>
      </c>
      <c r="Y277" s="12" t="n">
        <v>0.0</v>
      </c>
      <c r="Z277" s="12" t="n">
        <v>0.0</v>
      </c>
      <c r="AA277" s="12" t="n">
        <v>0.0</v>
      </c>
      <c r="AB277" s="12" t="n">
        <v>0.0</v>
      </c>
      <c r="AC277" s="12" t="n">
        <v>0.0</v>
      </c>
      <c r="AD277" s="10" t="n">
        <f t="shared" si="2"/>
        <v>0.0</v>
      </c>
      <c r="AE277" s="37">
        <v>0</v>
      </c>
    </row>
    <row r="278" spans="1:31" x14ac:dyDescent="0.2">
      <c r="A278" s="9" t="s">
        <v>147</v>
      </c>
      <c r="B278" s="9" t="s">
        <v>319</v>
      </c>
      <c r="C278" s="12" t="n">
        <v>0.0</v>
      </c>
      <c r="D278" s="12" t="n">
        <v>0.0</v>
      </c>
      <c r="E278" s="12" t="n">
        <v>0.0</v>
      </c>
      <c r="F278" s="12" t="n">
        <v>0.0</v>
      </c>
      <c r="G278" s="12" t="n">
        <v>0.0</v>
      </c>
      <c r="H278" s="12" t="n">
        <v>0.0</v>
      </c>
      <c r="I278" s="12" t="n">
        <v>0.0</v>
      </c>
      <c r="J278" s="12" t="n">
        <v>0.0</v>
      </c>
      <c r="K278" s="12" t="n">
        <v>0.0</v>
      </c>
      <c r="L278" s="12" t="n">
        <v>0.0</v>
      </c>
      <c r="M278" s="12" t="n">
        <v>0.0</v>
      </c>
      <c r="N278" s="12" t="n">
        <v>0.0</v>
      </c>
      <c r="O278" s="12" t="n">
        <v>0.0</v>
      </c>
      <c r="P278" s="12" t="n">
        <v>0.0</v>
      </c>
      <c r="Q278" s="12" t="n">
        <v>0.0</v>
      </c>
      <c r="R278" s="12" t="n">
        <v>0.0</v>
      </c>
      <c r="S278" s="12" t="n">
        <v>0.0</v>
      </c>
      <c r="T278" s="12" t="n">
        <v>0.0</v>
      </c>
      <c r="U278" s="12" t="n">
        <v>0.0</v>
      </c>
      <c r="V278" s="12" t="n">
        <v>0.0</v>
      </c>
      <c r="W278" s="12" t="n">
        <v>0.0</v>
      </c>
      <c r="X278" s="12" t="n">
        <v>0.0</v>
      </c>
      <c r="Y278" s="12" t="n">
        <v>0.0</v>
      </c>
      <c r="Z278" s="12" t="n">
        <v>0.0</v>
      </c>
      <c r="AA278" s="12" t="n">
        <v>0.0</v>
      </c>
      <c r="AB278" s="12" t="n">
        <v>0.0</v>
      </c>
      <c r="AC278" s="12" t="n">
        <v>0.0</v>
      </c>
      <c r="AD278" s="10" t="n">
        <f t="shared" si="2"/>
        <v>0.0</v>
      </c>
      <c r="AE278" s="37">
        <v>0</v>
      </c>
    </row>
    <row r="279" spans="1:31" x14ac:dyDescent="0.2">
      <c r="A279" s="9" t="s">
        <v>147</v>
      </c>
      <c r="B279" s="9" t="s">
        <v>318</v>
      </c>
      <c r="C279" s="12" t="n">
        <v>0.0</v>
      </c>
      <c r="D279" s="12" t="n">
        <v>0.0</v>
      </c>
      <c r="E279" s="12" t="n">
        <v>0.0</v>
      </c>
      <c r="F279" s="12" t="n">
        <v>0.0</v>
      </c>
      <c r="G279" s="12" t="n">
        <v>0.0</v>
      </c>
      <c r="H279" s="12" t="n">
        <v>0.0</v>
      </c>
      <c r="I279" s="12" t="n">
        <v>0.0</v>
      </c>
      <c r="J279" s="12" t="n">
        <v>0.0</v>
      </c>
      <c r="K279" s="12" t="n">
        <v>0.0</v>
      </c>
      <c r="L279" s="12" t="n">
        <v>0.0</v>
      </c>
      <c r="M279" s="12" t="n">
        <v>0.0</v>
      </c>
      <c r="N279" s="12" t="n">
        <v>0.0</v>
      </c>
      <c r="O279" s="12" t="n">
        <v>0.0</v>
      </c>
      <c r="P279" s="12" t="n">
        <v>0.0</v>
      </c>
      <c r="Q279" s="12" t="n">
        <v>0.0</v>
      </c>
      <c r="R279" s="12" t="n">
        <v>0.0</v>
      </c>
      <c r="S279" s="12" t="n">
        <v>0.0</v>
      </c>
      <c r="T279" s="12" t="n">
        <v>0.0</v>
      </c>
      <c r="U279" s="12" t="n">
        <v>0.0</v>
      </c>
      <c r="V279" s="12" t="n">
        <v>0.0</v>
      </c>
      <c r="W279" s="12" t="n">
        <v>0.0</v>
      </c>
      <c r="X279" s="12" t="n">
        <v>0.0</v>
      </c>
      <c r="Y279" s="12" t="n">
        <v>0.0</v>
      </c>
      <c r="Z279" s="12" t="n">
        <v>0.0</v>
      </c>
      <c r="AA279" s="12" t="n">
        <v>0.0</v>
      </c>
      <c r="AB279" s="12" t="n">
        <v>0.0</v>
      </c>
      <c r="AC279" s="12" t="n">
        <v>0.0</v>
      </c>
      <c r="AD279" s="10" t="n">
        <f t="shared" si="2"/>
        <v>0.0</v>
      </c>
      <c r="AE279" s="37">
        <v>0</v>
      </c>
    </row>
    <row r="280" spans="1:31" x14ac:dyDescent="0.2">
      <c r="A280" s="9" t="s">
        <v>149</v>
      </c>
      <c r="B280" s="9" t="s">
        <v>319</v>
      </c>
      <c r="C280" s="12" t="n">
        <v>0.0</v>
      </c>
      <c r="D280" s="12" t="n">
        <v>0.0</v>
      </c>
      <c r="E280" s="12" t="n">
        <v>0.0</v>
      </c>
      <c r="F280" s="12" t="n">
        <v>0.0</v>
      </c>
      <c r="G280" s="12" t="n">
        <v>0.0</v>
      </c>
      <c r="H280" s="12" t="n">
        <v>0.0</v>
      </c>
      <c r="I280" s="12" t="n">
        <v>0.0</v>
      </c>
      <c r="J280" s="12" t="n">
        <v>0.0</v>
      </c>
      <c r="K280" s="12" t="n">
        <v>0.0</v>
      </c>
      <c r="L280" s="12" t="n">
        <v>0.0</v>
      </c>
      <c r="M280" s="12" t="n">
        <v>0.0</v>
      </c>
      <c r="N280" s="12" t="n">
        <v>0.0</v>
      </c>
      <c r="O280" s="12" t="n">
        <v>0.0</v>
      </c>
      <c r="P280" s="12" t="n">
        <v>0.0</v>
      </c>
      <c r="Q280" s="12" t="n">
        <v>0.0</v>
      </c>
      <c r="R280" s="12" t="n">
        <v>0.0</v>
      </c>
      <c r="S280" s="12" t="n">
        <v>0.0</v>
      </c>
      <c r="T280" s="12" t="n">
        <v>0.0</v>
      </c>
      <c r="U280" s="12" t="n">
        <v>0.0</v>
      </c>
      <c r="V280" s="12" t="n">
        <v>0.0</v>
      </c>
      <c r="W280" s="12" t="n">
        <v>0.0</v>
      </c>
      <c r="X280" s="12" t="n">
        <v>0.0</v>
      </c>
      <c r="Y280" s="12" t="n">
        <v>0.0</v>
      </c>
      <c r="Z280" s="12" t="n">
        <v>0.0</v>
      </c>
      <c r="AA280" s="12" t="n">
        <v>0.0</v>
      </c>
      <c r="AB280" s="12" t="n">
        <v>0.0</v>
      </c>
      <c r="AC280" s="12" t="n">
        <v>0.0</v>
      </c>
      <c r="AD280" s="10" t="n">
        <f t="shared" si="2"/>
        <v>0.0</v>
      </c>
      <c r="AE280" s="37">
        <v>0</v>
      </c>
    </row>
    <row r="281" spans="1:31" x14ac:dyDescent="0.2">
      <c r="A281" s="9" t="s">
        <v>149</v>
      </c>
      <c r="B281" s="9" t="s">
        <v>318</v>
      </c>
      <c r="C281" s="12" t="n">
        <v>0.0</v>
      </c>
      <c r="D281" s="12" t="n">
        <v>0.0</v>
      </c>
      <c r="E281" s="12" t="n">
        <v>0.0</v>
      </c>
      <c r="F281" s="12" t="n">
        <v>0.0</v>
      </c>
      <c r="G281" s="12" t="n">
        <v>0.0</v>
      </c>
      <c r="H281" s="12" t="n">
        <v>0.0</v>
      </c>
      <c r="I281" s="12" t="n">
        <v>0.0</v>
      </c>
      <c r="J281" s="12" t="n">
        <v>0.0</v>
      </c>
      <c r="K281" s="12" t="n">
        <v>0.0</v>
      </c>
      <c r="L281" s="12" t="n">
        <v>0.0</v>
      </c>
      <c r="M281" s="12" t="n">
        <v>0.0</v>
      </c>
      <c r="N281" s="12" t="n">
        <v>0.0</v>
      </c>
      <c r="O281" s="12" t="n">
        <v>0.0</v>
      </c>
      <c r="P281" s="12" t="n">
        <v>0.0</v>
      </c>
      <c r="Q281" s="12" t="n">
        <v>0.0</v>
      </c>
      <c r="R281" s="12" t="n">
        <v>0.0</v>
      </c>
      <c r="S281" s="12" t="n">
        <v>0.0</v>
      </c>
      <c r="T281" s="12" t="n">
        <v>0.0</v>
      </c>
      <c r="U281" s="12" t="n">
        <v>0.0</v>
      </c>
      <c r="V281" s="12" t="n">
        <v>0.0</v>
      </c>
      <c r="W281" s="12" t="n">
        <v>0.0</v>
      </c>
      <c r="X281" s="12" t="n">
        <v>0.0</v>
      </c>
      <c r="Y281" s="12" t="n">
        <v>0.0</v>
      </c>
      <c r="Z281" s="12" t="n">
        <v>0.0</v>
      </c>
      <c r="AA281" s="12" t="n">
        <v>0.0</v>
      </c>
      <c r="AB281" s="12" t="n">
        <v>0.0</v>
      </c>
      <c r="AC281" s="12" t="n">
        <v>0.0</v>
      </c>
      <c r="AD281" s="10" t="n">
        <f t="shared" si="2"/>
        <v>0.0</v>
      </c>
      <c r="AE281" s="37">
        <v>0</v>
      </c>
    </row>
    <row r="282" spans="1:31" x14ac:dyDescent="0.2">
      <c r="A282" s="9" t="s">
        <v>151</v>
      </c>
      <c r="B282" s="9" t="s">
        <v>319</v>
      </c>
      <c r="C282" s="12" t="n">
        <v>0.0</v>
      </c>
      <c r="D282" s="12" t="n">
        <v>0.0</v>
      </c>
      <c r="E282" s="12" t="n">
        <v>0.0</v>
      </c>
      <c r="F282" s="12" t="n">
        <v>0.0</v>
      </c>
      <c r="G282" s="12" t="n">
        <v>0.0</v>
      </c>
      <c r="H282" s="12" t="n">
        <v>0.0</v>
      </c>
      <c r="I282" s="12" t="n">
        <v>0.0</v>
      </c>
      <c r="J282" s="12" t="n">
        <v>0.0</v>
      </c>
      <c r="K282" s="12" t="n">
        <v>0.0</v>
      </c>
      <c r="L282" s="12" t="n">
        <v>0.0</v>
      </c>
      <c r="M282" s="12" t="n">
        <v>0.0</v>
      </c>
      <c r="N282" s="12" t="n">
        <v>0.0</v>
      </c>
      <c r="O282" s="12" t="n">
        <v>0.0</v>
      </c>
      <c r="P282" s="12" t="n">
        <v>0.0</v>
      </c>
      <c r="Q282" s="12" t="n">
        <v>0.0</v>
      </c>
      <c r="R282" s="12" t="n">
        <v>0.0</v>
      </c>
      <c r="S282" s="12" t="n">
        <v>0.0</v>
      </c>
      <c r="T282" s="12" t="n">
        <v>0.0</v>
      </c>
      <c r="U282" s="12" t="n">
        <v>0.0</v>
      </c>
      <c r="V282" s="12" t="n">
        <v>0.0</v>
      </c>
      <c r="W282" s="12" t="n">
        <v>0.0</v>
      </c>
      <c r="X282" s="12" t="n">
        <v>0.0</v>
      </c>
      <c r="Y282" s="12" t="n">
        <v>0.0</v>
      </c>
      <c r="Z282" s="12" t="n">
        <v>0.0</v>
      </c>
      <c r="AA282" s="12" t="n">
        <v>0.0</v>
      </c>
      <c r="AB282" s="12" t="n">
        <v>0.0</v>
      </c>
      <c r="AC282" s="12" t="n">
        <v>0.0</v>
      </c>
      <c r="AD282" s="10" t="n">
        <f t="shared" si="2"/>
        <v>0.0</v>
      </c>
      <c r="AE282" s="37">
        <v>0</v>
      </c>
    </row>
    <row r="283" spans="1:31" x14ac:dyDescent="0.2">
      <c r="A283" s="9" t="s">
        <v>151</v>
      </c>
      <c r="B283" s="9" t="s">
        <v>318</v>
      </c>
      <c r="C283" s="12" t="n">
        <v>0.0</v>
      </c>
      <c r="D283" s="12" t="n">
        <v>0.0</v>
      </c>
      <c r="E283" s="12" t="n">
        <v>0.0</v>
      </c>
      <c r="F283" s="12" t="n">
        <v>0.0</v>
      </c>
      <c r="G283" s="12" t="n">
        <v>0.0</v>
      </c>
      <c r="H283" s="12" t="n">
        <v>0.0</v>
      </c>
      <c r="I283" s="12" t="n">
        <v>0.0</v>
      </c>
      <c r="J283" s="12" t="n">
        <v>0.0</v>
      </c>
      <c r="K283" s="12" t="n">
        <v>0.0</v>
      </c>
      <c r="L283" s="12" t="n">
        <v>0.0</v>
      </c>
      <c r="M283" s="12" t="n">
        <v>0.0</v>
      </c>
      <c r="N283" s="12" t="n">
        <v>0.0</v>
      </c>
      <c r="O283" s="12" t="n">
        <v>0.0</v>
      </c>
      <c r="P283" s="12" t="n">
        <v>0.0</v>
      </c>
      <c r="Q283" s="12" t="n">
        <v>0.0</v>
      </c>
      <c r="R283" s="12" t="n">
        <v>0.0</v>
      </c>
      <c r="S283" s="12" t="n">
        <v>0.0</v>
      </c>
      <c r="T283" s="12" t="n">
        <v>0.0</v>
      </c>
      <c r="U283" s="12" t="n">
        <v>0.0</v>
      </c>
      <c r="V283" s="12" t="n">
        <v>0.0</v>
      </c>
      <c r="W283" s="12" t="n">
        <v>0.0</v>
      </c>
      <c r="X283" s="12" t="n">
        <v>0.0</v>
      </c>
      <c r="Y283" s="12" t="n">
        <v>0.0</v>
      </c>
      <c r="Z283" s="12" t="n">
        <v>0.0</v>
      </c>
      <c r="AA283" s="12" t="n">
        <v>0.0</v>
      </c>
      <c r="AB283" s="12" t="n">
        <v>0.0</v>
      </c>
      <c r="AC283" s="12" t="n">
        <v>0.0</v>
      </c>
      <c r="AD283" s="10" t="n">
        <f t="shared" ref="AD283:AD346" si="3">SUM(C283:AC283)</f>
        <v>0.0</v>
      </c>
      <c r="AE283" s="37">
        <v>0</v>
      </c>
    </row>
    <row r="284" spans="1:31" x14ac:dyDescent="0.2">
      <c r="A284" s="9" t="s">
        <v>153</v>
      </c>
      <c r="B284" s="9" t="s">
        <v>319</v>
      </c>
      <c r="C284" s="12" t="n">
        <v>0.0</v>
      </c>
      <c r="D284" s="12" t="n">
        <v>0.0</v>
      </c>
      <c r="E284" s="12" t="n">
        <v>0.0</v>
      </c>
      <c r="F284" s="12" t="n">
        <v>0.0</v>
      </c>
      <c r="G284" s="12" t="n">
        <v>0.0</v>
      </c>
      <c r="H284" s="12" t="n">
        <v>0.0</v>
      </c>
      <c r="I284" s="12" t="n">
        <v>0.0</v>
      </c>
      <c r="J284" s="12" t="n">
        <v>0.0</v>
      </c>
      <c r="K284" s="12" t="n">
        <v>0.0</v>
      </c>
      <c r="L284" s="12" t="n">
        <v>0.0</v>
      </c>
      <c r="M284" s="12" t="n">
        <v>0.0</v>
      </c>
      <c r="N284" s="12" t="n">
        <v>0.0</v>
      </c>
      <c r="O284" s="12" t="n">
        <v>0.0</v>
      </c>
      <c r="P284" s="12" t="n">
        <v>0.0</v>
      </c>
      <c r="Q284" s="12" t="n">
        <v>0.0</v>
      </c>
      <c r="R284" s="12" t="n">
        <v>0.0</v>
      </c>
      <c r="S284" s="12" t="n">
        <v>0.0</v>
      </c>
      <c r="T284" s="12" t="n">
        <v>0.0</v>
      </c>
      <c r="U284" s="12" t="n">
        <v>0.0</v>
      </c>
      <c r="V284" s="12" t="n">
        <v>0.0</v>
      </c>
      <c r="W284" s="12" t="n">
        <v>0.0</v>
      </c>
      <c r="X284" s="12" t="n">
        <v>0.0</v>
      </c>
      <c r="Y284" s="12" t="n">
        <v>0.0</v>
      </c>
      <c r="Z284" s="12" t="n">
        <v>0.0</v>
      </c>
      <c r="AA284" s="12" t="n">
        <v>0.0</v>
      </c>
      <c r="AB284" s="12" t="n">
        <v>0.0</v>
      </c>
      <c r="AC284" s="12" t="n">
        <v>0.0</v>
      </c>
      <c r="AD284" s="10" t="n">
        <f t="shared" si="3"/>
        <v>0.0</v>
      </c>
      <c r="AE284" s="37">
        <v>0</v>
      </c>
    </row>
    <row r="285" spans="1:31" x14ac:dyDescent="0.2">
      <c r="A285" s="9" t="s">
        <v>153</v>
      </c>
      <c r="B285" s="9" t="s">
        <v>318</v>
      </c>
      <c r="C285" s="12" t="n">
        <v>0.0</v>
      </c>
      <c r="D285" s="12" t="n">
        <v>0.0</v>
      </c>
      <c r="E285" s="12" t="n">
        <v>0.0</v>
      </c>
      <c r="F285" s="12" t="n">
        <v>0.0</v>
      </c>
      <c r="G285" s="12" t="n">
        <v>0.0</v>
      </c>
      <c r="H285" s="12" t="n">
        <v>0.0</v>
      </c>
      <c r="I285" s="12" t="n">
        <v>0.0</v>
      </c>
      <c r="J285" s="12" t="n">
        <v>0.0</v>
      </c>
      <c r="K285" s="12" t="n">
        <v>0.0</v>
      </c>
      <c r="L285" s="12" t="n">
        <v>0.0</v>
      </c>
      <c r="M285" s="12" t="n">
        <v>0.0</v>
      </c>
      <c r="N285" s="12" t="n">
        <v>0.0</v>
      </c>
      <c r="O285" s="12" t="n">
        <v>0.0</v>
      </c>
      <c r="P285" s="12" t="n">
        <v>0.0</v>
      </c>
      <c r="Q285" s="12" t="n">
        <v>0.0</v>
      </c>
      <c r="R285" s="12" t="n">
        <v>0.0</v>
      </c>
      <c r="S285" s="12" t="n">
        <v>0.0</v>
      </c>
      <c r="T285" s="12" t="n">
        <v>0.0</v>
      </c>
      <c r="U285" s="12" t="n">
        <v>0.0</v>
      </c>
      <c r="V285" s="12" t="n">
        <v>0.0</v>
      </c>
      <c r="W285" s="12" t="n">
        <v>0.0</v>
      </c>
      <c r="X285" s="12" t="n">
        <v>0.0</v>
      </c>
      <c r="Y285" s="12" t="n">
        <v>0.0</v>
      </c>
      <c r="Z285" s="12" t="n">
        <v>0.0</v>
      </c>
      <c r="AA285" s="12" t="n">
        <v>0.0</v>
      </c>
      <c r="AB285" s="12" t="n">
        <v>0.0</v>
      </c>
      <c r="AC285" s="12" t="n">
        <v>0.0</v>
      </c>
      <c r="AD285" s="10" t="n">
        <f t="shared" si="3"/>
        <v>0.0</v>
      </c>
      <c r="AE285" s="37">
        <v>0</v>
      </c>
    </row>
    <row r="286" spans="1:31" x14ac:dyDescent="0.2">
      <c r="A286" s="9" t="s">
        <v>155</v>
      </c>
      <c r="B286" s="9" t="s">
        <v>319</v>
      </c>
      <c r="C286" s="12" t="n">
        <v>0.0</v>
      </c>
      <c r="D286" s="12" t="n">
        <v>0.0</v>
      </c>
      <c r="E286" s="12" t="n">
        <v>0.0</v>
      </c>
      <c r="F286" s="12" t="n">
        <v>0.0</v>
      </c>
      <c r="G286" s="12" t="n">
        <v>0.0</v>
      </c>
      <c r="H286" s="12" t="n">
        <v>0.0</v>
      </c>
      <c r="I286" s="12" t="n">
        <v>0.0</v>
      </c>
      <c r="J286" s="12" t="n">
        <v>0.0</v>
      </c>
      <c r="K286" s="12" t="n">
        <v>0.0</v>
      </c>
      <c r="L286" s="12" t="n">
        <v>0.0</v>
      </c>
      <c r="M286" s="12" t="n">
        <v>0.0</v>
      </c>
      <c r="N286" s="12" t="n">
        <v>0.0</v>
      </c>
      <c r="O286" s="12" t="n">
        <v>0.0</v>
      </c>
      <c r="P286" s="12" t="n">
        <v>0.0</v>
      </c>
      <c r="Q286" s="12" t="n">
        <v>0.0</v>
      </c>
      <c r="R286" s="12" t="n">
        <v>0.0</v>
      </c>
      <c r="S286" s="12" t="n">
        <v>0.0</v>
      </c>
      <c r="T286" s="12" t="n">
        <v>0.0</v>
      </c>
      <c r="U286" s="12" t="n">
        <v>0.0</v>
      </c>
      <c r="V286" s="12" t="n">
        <v>0.0</v>
      </c>
      <c r="W286" s="12" t="n">
        <v>0.0</v>
      </c>
      <c r="X286" s="12" t="n">
        <v>0.0</v>
      </c>
      <c r="Y286" s="12" t="n">
        <v>0.0</v>
      </c>
      <c r="Z286" s="12" t="n">
        <v>0.0</v>
      </c>
      <c r="AA286" s="12" t="n">
        <v>0.0</v>
      </c>
      <c r="AB286" s="12" t="n">
        <v>0.0</v>
      </c>
      <c r="AC286" s="12" t="n">
        <v>0.0</v>
      </c>
      <c r="AD286" s="10" t="n">
        <f t="shared" si="3"/>
        <v>0.0</v>
      </c>
      <c r="AE286" s="37">
        <v>0</v>
      </c>
    </row>
    <row r="287" spans="1:31" x14ac:dyDescent="0.2">
      <c r="A287" s="9" t="s">
        <v>155</v>
      </c>
      <c r="B287" s="9" t="s">
        <v>318</v>
      </c>
      <c r="C287" s="12" t="n">
        <v>0.0</v>
      </c>
      <c r="D287" s="12" t="n">
        <v>0.0</v>
      </c>
      <c r="E287" s="12" t="n">
        <v>0.0</v>
      </c>
      <c r="F287" s="12" t="n">
        <v>0.0</v>
      </c>
      <c r="G287" s="12" t="n">
        <v>0.0</v>
      </c>
      <c r="H287" s="12" t="n">
        <v>0.0</v>
      </c>
      <c r="I287" s="12" t="n">
        <v>0.0</v>
      </c>
      <c r="J287" s="12" t="n">
        <v>0.0</v>
      </c>
      <c r="K287" s="12" t="n">
        <v>0.0</v>
      </c>
      <c r="L287" s="12" t="n">
        <v>0.0</v>
      </c>
      <c r="M287" s="12" t="n">
        <v>0.0</v>
      </c>
      <c r="N287" s="12" t="n">
        <v>0.0</v>
      </c>
      <c r="O287" s="12" t="n">
        <v>0.0</v>
      </c>
      <c r="P287" s="12" t="n">
        <v>0.0</v>
      </c>
      <c r="Q287" s="12" t="n">
        <v>0.0</v>
      </c>
      <c r="R287" s="12" t="n">
        <v>0.0</v>
      </c>
      <c r="S287" s="12" t="n">
        <v>0.0</v>
      </c>
      <c r="T287" s="12" t="n">
        <v>0.0</v>
      </c>
      <c r="U287" s="12" t="n">
        <v>0.0</v>
      </c>
      <c r="V287" s="12" t="n">
        <v>0.0</v>
      </c>
      <c r="W287" s="12" t="n">
        <v>0.0</v>
      </c>
      <c r="X287" s="12" t="n">
        <v>0.0</v>
      </c>
      <c r="Y287" s="12" t="n">
        <v>0.0</v>
      </c>
      <c r="Z287" s="12" t="n">
        <v>0.0</v>
      </c>
      <c r="AA287" s="12" t="n">
        <v>0.0</v>
      </c>
      <c r="AB287" s="12" t="n">
        <v>0.0</v>
      </c>
      <c r="AC287" s="12" t="n">
        <v>0.0</v>
      </c>
      <c r="AD287" s="10" t="n">
        <f t="shared" si="3"/>
        <v>0.0</v>
      </c>
      <c r="AE287" s="37">
        <v>0</v>
      </c>
    </row>
    <row r="288" spans="1:31" x14ac:dyDescent="0.2">
      <c r="A288" s="9" t="s">
        <v>157</v>
      </c>
      <c r="B288" s="9" t="s">
        <v>319</v>
      </c>
      <c r="C288" s="12" t="n">
        <v>0.0</v>
      </c>
      <c r="D288" s="12" t="n">
        <v>0.0</v>
      </c>
      <c r="E288" s="12" t="n">
        <v>0.0</v>
      </c>
      <c r="F288" s="12" t="n">
        <v>0.0</v>
      </c>
      <c r="G288" s="12" t="n">
        <v>0.0</v>
      </c>
      <c r="H288" s="12" t="n">
        <v>0.0</v>
      </c>
      <c r="I288" s="12" t="n">
        <v>0.0</v>
      </c>
      <c r="J288" s="12" t="n">
        <v>0.0</v>
      </c>
      <c r="K288" s="12" t="n">
        <v>0.0</v>
      </c>
      <c r="L288" s="12" t="n">
        <v>0.0</v>
      </c>
      <c r="M288" s="12" t="n">
        <v>0.0</v>
      </c>
      <c r="N288" s="12" t="n">
        <v>0.0</v>
      </c>
      <c r="O288" s="12" t="n">
        <v>0.0</v>
      </c>
      <c r="P288" s="12" t="n">
        <v>0.0</v>
      </c>
      <c r="Q288" s="12" t="n">
        <v>0.0</v>
      </c>
      <c r="R288" s="12" t="n">
        <v>0.0</v>
      </c>
      <c r="S288" s="12" t="n">
        <v>0.0</v>
      </c>
      <c r="T288" s="12" t="n">
        <v>0.0</v>
      </c>
      <c r="U288" s="12" t="n">
        <v>0.0</v>
      </c>
      <c r="V288" s="12" t="n">
        <v>0.0</v>
      </c>
      <c r="W288" s="12" t="n">
        <v>0.0</v>
      </c>
      <c r="X288" s="12" t="n">
        <v>0.0</v>
      </c>
      <c r="Y288" s="12" t="n">
        <v>0.0</v>
      </c>
      <c r="Z288" s="12" t="n">
        <v>0.0</v>
      </c>
      <c r="AA288" s="12" t="n">
        <v>0.0</v>
      </c>
      <c r="AB288" s="12" t="n">
        <v>0.0</v>
      </c>
      <c r="AC288" s="12" t="n">
        <v>0.0</v>
      </c>
      <c r="AD288" s="10" t="n">
        <f t="shared" si="3"/>
        <v>0.0</v>
      </c>
      <c r="AE288" s="37">
        <v>0</v>
      </c>
    </row>
    <row r="289" spans="1:31" x14ac:dyDescent="0.2">
      <c r="A289" s="9" t="s">
        <v>157</v>
      </c>
      <c r="B289" s="9" t="s">
        <v>318</v>
      </c>
      <c r="C289" s="12" t="n">
        <v>0.0</v>
      </c>
      <c r="D289" s="12" t="n">
        <v>0.0</v>
      </c>
      <c r="E289" s="12" t="n">
        <v>0.0</v>
      </c>
      <c r="F289" s="12" t="n">
        <v>0.0</v>
      </c>
      <c r="G289" s="12" t="n">
        <v>0.0</v>
      </c>
      <c r="H289" s="12" t="n">
        <v>0.0</v>
      </c>
      <c r="I289" s="12" t="n">
        <v>0.0</v>
      </c>
      <c r="J289" s="12" t="n">
        <v>0.0</v>
      </c>
      <c r="K289" s="12" t="n">
        <v>0.0</v>
      </c>
      <c r="L289" s="12" t="n">
        <v>0.0</v>
      </c>
      <c r="M289" s="12" t="n">
        <v>0.0</v>
      </c>
      <c r="N289" s="12" t="n">
        <v>0.0</v>
      </c>
      <c r="O289" s="12" t="n">
        <v>0.0</v>
      </c>
      <c r="P289" s="12" t="n">
        <v>0.0</v>
      </c>
      <c r="Q289" s="12" t="n">
        <v>0.0</v>
      </c>
      <c r="R289" s="12" t="n">
        <v>0.0</v>
      </c>
      <c r="S289" s="12" t="n">
        <v>0.0</v>
      </c>
      <c r="T289" s="12" t="n">
        <v>0.0</v>
      </c>
      <c r="U289" s="12" t="n">
        <v>0.0</v>
      </c>
      <c r="V289" s="12" t="n">
        <v>0.0</v>
      </c>
      <c r="W289" s="12" t="n">
        <v>0.0</v>
      </c>
      <c r="X289" s="12" t="n">
        <v>0.0</v>
      </c>
      <c r="Y289" s="12" t="n">
        <v>0.0</v>
      </c>
      <c r="Z289" s="12" t="n">
        <v>0.0</v>
      </c>
      <c r="AA289" s="12" t="n">
        <v>0.0</v>
      </c>
      <c r="AB289" s="12" t="n">
        <v>0.0</v>
      </c>
      <c r="AC289" s="12" t="n">
        <v>0.0</v>
      </c>
      <c r="AD289" s="10" t="n">
        <f t="shared" si="3"/>
        <v>0.0</v>
      </c>
      <c r="AE289" s="37">
        <v>0</v>
      </c>
    </row>
    <row r="290" spans="1:31" x14ac:dyDescent="0.2">
      <c r="A290" s="9" t="s">
        <v>159</v>
      </c>
      <c r="B290" s="9" t="s">
        <v>319</v>
      </c>
      <c r="C290" s="12" t="n">
        <v>0.0</v>
      </c>
      <c r="D290" s="12" t="n">
        <v>0.0</v>
      </c>
      <c r="E290" s="12" t="n">
        <v>0.0</v>
      </c>
      <c r="F290" s="12" t="n">
        <v>0.0</v>
      </c>
      <c r="G290" s="12" t="n">
        <v>0.0</v>
      </c>
      <c r="H290" s="12" t="n">
        <v>0.0</v>
      </c>
      <c r="I290" s="12" t="n">
        <v>0.0</v>
      </c>
      <c r="J290" s="12" t="n">
        <v>0.0</v>
      </c>
      <c r="K290" s="12" t="n">
        <v>0.0</v>
      </c>
      <c r="L290" s="12" t="n">
        <v>0.0</v>
      </c>
      <c r="M290" s="12" t="n">
        <v>0.0</v>
      </c>
      <c r="N290" s="12" t="n">
        <v>0.0</v>
      </c>
      <c r="O290" s="12" t="n">
        <v>0.0</v>
      </c>
      <c r="P290" s="12" t="n">
        <v>0.0</v>
      </c>
      <c r="Q290" s="12" t="n">
        <v>0.0</v>
      </c>
      <c r="R290" s="12" t="n">
        <v>0.0</v>
      </c>
      <c r="S290" s="12" t="n">
        <v>0.0</v>
      </c>
      <c r="T290" s="12" t="n">
        <v>0.0</v>
      </c>
      <c r="U290" s="12" t="n">
        <v>0.0</v>
      </c>
      <c r="V290" s="12" t="n">
        <v>0.0</v>
      </c>
      <c r="W290" s="12" t="n">
        <v>0.0</v>
      </c>
      <c r="X290" s="12" t="n">
        <v>0.0</v>
      </c>
      <c r="Y290" s="12" t="n">
        <v>0.0</v>
      </c>
      <c r="Z290" s="12" t="n">
        <v>0.0</v>
      </c>
      <c r="AA290" s="12" t="n">
        <v>0.0</v>
      </c>
      <c r="AB290" s="12" t="n">
        <v>0.0</v>
      </c>
      <c r="AC290" s="12" t="n">
        <v>0.0</v>
      </c>
      <c r="AD290" s="10" t="n">
        <f t="shared" si="3"/>
        <v>0.0</v>
      </c>
      <c r="AE290" s="37">
        <v>0</v>
      </c>
    </row>
    <row r="291" spans="1:31" x14ac:dyDescent="0.2">
      <c r="A291" s="9" t="s">
        <v>159</v>
      </c>
      <c r="B291" s="9" t="s">
        <v>318</v>
      </c>
      <c r="C291" s="12" t="n">
        <v>0.0</v>
      </c>
      <c r="D291" s="12" t="n">
        <v>0.0</v>
      </c>
      <c r="E291" s="12" t="n">
        <v>0.0</v>
      </c>
      <c r="F291" s="12" t="n">
        <v>0.0</v>
      </c>
      <c r="G291" s="12" t="n">
        <v>0.0</v>
      </c>
      <c r="H291" s="12" t="n">
        <v>0.0</v>
      </c>
      <c r="I291" s="12" t="n">
        <v>0.0</v>
      </c>
      <c r="J291" s="12" t="n">
        <v>0.0</v>
      </c>
      <c r="K291" s="12" t="n">
        <v>0.0</v>
      </c>
      <c r="L291" s="12" t="n">
        <v>0.0</v>
      </c>
      <c r="M291" s="12" t="n">
        <v>0.0</v>
      </c>
      <c r="N291" s="12" t="n">
        <v>0.0</v>
      </c>
      <c r="O291" s="12" t="n">
        <v>0.0</v>
      </c>
      <c r="P291" s="12" t="n">
        <v>0.0</v>
      </c>
      <c r="Q291" s="12" t="n">
        <v>0.0</v>
      </c>
      <c r="R291" s="12" t="n">
        <v>0.0</v>
      </c>
      <c r="S291" s="12" t="n">
        <v>0.0</v>
      </c>
      <c r="T291" s="12" t="n">
        <v>0.0</v>
      </c>
      <c r="U291" s="12" t="n">
        <v>0.0</v>
      </c>
      <c r="V291" s="12" t="n">
        <v>0.0</v>
      </c>
      <c r="W291" s="12" t="n">
        <v>0.0</v>
      </c>
      <c r="X291" s="12" t="n">
        <v>0.0</v>
      </c>
      <c r="Y291" s="12" t="n">
        <v>0.0</v>
      </c>
      <c r="Z291" s="12" t="n">
        <v>0.0</v>
      </c>
      <c r="AA291" s="12" t="n">
        <v>0.0</v>
      </c>
      <c r="AB291" s="12" t="n">
        <v>0.0</v>
      </c>
      <c r="AC291" s="12" t="n">
        <v>0.0</v>
      </c>
      <c r="AD291" s="10" t="n">
        <f t="shared" si="3"/>
        <v>0.0</v>
      </c>
      <c r="AE291" s="37">
        <v>0</v>
      </c>
    </row>
    <row r="292" spans="1:31" x14ac:dyDescent="0.2">
      <c r="A292" s="9" t="s">
        <v>161</v>
      </c>
      <c r="B292" s="9" t="s">
        <v>319</v>
      </c>
      <c r="C292" s="12" t="n">
        <v>0.0</v>
      </c>
      <c r="D292" s="12" t="n">
        <v>0.0</v>
      </c>
      <c r="E292" s="12" t="n">
        <v>0.0</v>
      </c>
      <c r="F292" s="12" t="n">
        <v>0.0</v>
      </c>
      <c r="G292" s="12" t="n">
        <v>0.0</v>
      </c>
      <c r="H292" s="12" t="n">
        <v>0.0</v>
      </c>
      <c r="I292" s="12" t="n">
        <v>0.0</v>
      </c>
      <c r="J292" s="12" t="n">
        <v>0.0</v>
      </c>
      <c r="K292" s="12" t="n">
        <v>0.0</v>
      </c>
      <c r="L292" s="12" t="n">
        <v>0.0</v>
      </c>
      <c r="M292" s="12" t="n">
        <v>0.0</v>
      </c>
      <c r="N292" s="12" t="n">
        <v>0.0</v>
      </c>
      <c r="O292" s="12" t="n">
        <v>0.0</v>
      </c>
      <c r="P292" s="12" t="n">
        <v>0.0</v>
      </c>
      <c r="Q292" s="12" t="n">
        <v>0.0</v>
      </c>
      <c r="R292" s="12" t="n">
        <v>0.0</v>
      </c>
      <c r="S292" s="12" t="n">
        <v>0.0</v>
      </c>
      <c r="T292" s="12" t="n">
        <v>0.0</v>
      </c>
      <c r="U292" s="12" t="n">
        <v>0.0</v>
      </c>
      <c r="V292" s="12" t="n">
        <v>0.0</v>
      </c>
      <c r="W292" s="12" t="n">
        <v>0.0</v>
      </c>
      <c r="X292" s="12" t="n">
        <v>0.0</v>
      </c>
      <c r="Y292" s="12" t="n">
        <v>0.0</v>
      </c>
      <c r="Z292" s="12" t="n">
        <v>0.0</v>
      </c>
      <c r="AA292" s="12" t="n">
        <v>0.0</v>
      </c>
      <c r="AB292" s="12" t="n">
        <v>0.0</v>
      </c>
      <c r="AC292" s="12" t="n">
        <v>0.0</v>
      </c>
      <c r="AD292" s="10" t="n">
        <f t="shared" si="3"/>
        <v>0.0</v>
      </c>
      <c r="AE292" s="37">
        <v>0</v>
      </c>
    </row>
    <row r="293" spans="1:31" x14ac:dyDescent="0.2">
      <c r="A293" s="9" t="s">
        <v>161</v>
      </c>
      <c r="B293" s="9" t="s">
        <v>318</v>
      </c>
      <c r="C293" s="12" t="n">
        <v>0.0</v>
      </c>
      <c r="D293" s="12" t="n">
        <v>0.0</v>
      </c>
      <c r="E293" s="12" t="n">
        <v>0.0</v>
      </c>
      <c r="F293" s="12" t="n">
        <v>0.0</v>
      </c>
      <c r="G293" s="12" t="n">
        <v>0.0</v>
      </c>
      <c r="H293" s="12" t="n">
        <v>0.0</v>
      </c>
      <c r="I293" s="12" t="n">
        <v>0.0</v>
      </c>
      <c r="J293" s="12" t="n">
        <v>0.0</v>
      </c>
      <c r="K293" s="12" t="n">
        <v>0.0</v>
      </c>
      <c r="L293" s="12" t="n">
        <v>0.0</v>
      </c>
      <c r="M293" s="12" t="n">
        <v>0.0</v>
      </c>
      <c r="N293" s="12" t="n">
        <v>0.0</v>
      </c>
      <c r="O293" s="12" t="n">
        <v>0.0</v>
      </c>
      <c r="P293" s="12" t="n">
        <v>0.0</v>
      </c>
      <c r="Q293" s="12" t="n">
        <v>0.0</v>
      </c>
      <c r="R293" s="12" t="n">
        <v>0.0</v>
      </c>
      <c r="S293" s="12" t="n">
        <v>0.0</v>
      </c>
      <c r="T293" s="12" t="n">
        <v>0.0</v>
      </c>
      <c r="U293" s="12" t="n">
        <v>0.0</v>
      </c>
      <c r="V293" s="12" t="n">
        <v>0.0</v>
      </c>
      <c r="W293" s="12" t="n">
        <v>0.0</v>
      </c>
      <c r="X293" s="12" t="n">
        <v>0.0</v>
      </c>
      <c r="Y293" s="12" t="n">
        <v>0.0</v>
      </c>
      <c r="Z293" s="12" t="n">
        <v>0.0</v>
      </c>
      <c r="AA293" s="12" t="n">
        <v>0.0</v>
      </c>
      <c r="AB293" s="12" t="n">
        <v>0.0</v>
      </c>
      <c r="AC293" s="12" t="n">
        <v>0.0</v>
      </c>
      <c r="AD293" s="10" t="n">
        <f t="shared" si="3"/>
        <v>0.0</v>
      </c>
      <c r="AE293" s="37">
        <v>0</v>
      </c>
    </row>
    <row r="294" spans="1:31" x14ac:dyDescent="0.2">
      <c r="A294" s="9" t="s">
        <v>163</v>
      </c>
      <c r="B294" s="9" t="s">
        <v>319</v>
      </c>
      <c r="C294" s="12" t="n">
        <v>0.0</v>
      </c>
      <c r="D294" s="12" t="n">
        <v>0.0</v>
      </c>
      <c r="E294" s="12" t="n">
        <v>0.0</v>
      </c>
      <c r="F294" s="12" t="n">
        <v>0.0</v>
      </c>
      <c r="G294" s="12" t="n">
        <v>0.0</v>
      </c>
      <c r="H294" s="12" t="n">
        <v>0.0</v>
      </c>
      <c r="I294" s="12" t="n">
        <v>0.0</v>
      </c>
      <c r="J294" s="12" t="n">
        <v>0.0</v>
      </c>
      <c r="K294" s="12" t="n">
        <v>0.0</v>
      </c>
      <c r="L294" s="12" t="n">
        <v>0.0</v>
      </c>
      <c r="M294" s="12" t="n">
        <v>0.0</v>
      </c>
      <c r="N294" s="12" t="n">
        <v>0.0</v>
      </c>
      <c r="O294" s="12" t="n">
        <v>0.0</v>
      </c>
      <c r="P294" s="12" t="n">
        <v>0.0</v>
      </c>
      <c r="Q294" s="12" t="n">
        <v>0.0</v>
      </c>
      <c r="R294" s="12" t="n">
        <v>0.0</v>
      </c>
      <c r="S294" s="12" t="n">
        <v>0.0</v>
      </c>
      <c r="T294" s="12" t="n">
        <v>0.0</v>
      </c>
      <c r="U294" s="12" t="n">
        <v>0.0</v>
      </c>
      <c r="V294" s="12" t="n">
        <v>0.0</v>
      </c>
      <c r="W294" s="12" t="n">
        <v>0.0</v>
      </c>
      <c r="X294" s="12" t="n">
        <v>0.0</v>
      </c>
      <c r="Y294" s="12" t="n">
        <v>0.0</v>
      </c>
      <c r="Z294" s="12" t="n">
        <v>0.0</v>
      </c>
      <c r="AA294" s="12" t="n">
        <v>0.0</v>
      </c>
      <c r="AB294" s="12" t="n">
        <v>0.0</v>
      </c>
      <c r="AC294" s="12" t="n">
        <v>0.0</v>
      </c>
      <c r="AD294" s="10" t="n">
        <f t="shared" si="3"/>
        <v>0.0</v>
      </c>
      <c r="AE294" s="37">
        <v>0</v>
      </c>
    </row>
    <row r="295" spans="1:31" x14ac:dyDescent="0.2">
      <c r="A295" s="9" t="s">
        <v>163</v>
      </c>
      <c r="B295" s="9" t="s">
        <v>318</v>
      </c>
      <c r="C295" s="12" t="n">
        <v>0.0</v>
      </c>
      <c r="D295" s="12" t="n">
        <v>0.0</v>
      </c>
      <c r="E295" s="12" t="n">
        <v>0.0</v>
      </c>
      <c r="F295" s="12" t="n">
        <v>0.0</v>
      </c>
      <c r="G295" s="12" t="n">
        <v>0.0</v>
      </c>
      <c r="H295" s="12" t="n">
        <v>0.0</v>
      </c>
      <c r="I295" s="12" t="n">
        <v>0.0</v>
      </c>
      <c r="J295" s="12" t="n">
        <v>0.0</v>
      </c>
      <c r="K295" s="12" t="n">
        <v>0.0</v>
      </c>
      <c r="L295" s="12" t="n">
        <v>0.0</v>
      </c>
      <c r="M295" s="12" t="n">
        <v>0.0</v>
      </c>
      <c r="N295" s="12" t="n">
        <v>0.0</v>
      </c>
      <c r="O295" s="12" t="n">
        <v>0.0</v>
      </c>
      <c r="P295" s="12" t="n">
        <v>0.0</v>
      </c>
      <c r="Q295" s="12" t="n">
        <v>0.0</v>
      </c>
      <c r="R295" s="12" t="n">
        <v>0.0</v>
      </c>
      <c r="S295" s="12" t="n">
        <v>0.0</v>
      </c>
      <c r="T295" s="12" t="n">
        <v>0.0</v>
      </c>
      <c r="U295" s="12" t="n">
        <v>0.0</v>
      </c>
      <c r="V295" s="12" t="n">
        <v>0.0</v>
      </c>
      <c r="W295" s="12" t="n">
        <v>0.0</v>
      </c>
      <c r="X295" s="12" t="n">
        <v>0.0</v>
      </c>
      <c r="Y295" s="12" t="n">
        <v>0.0</v>
      </c>
      <c r="Z295" s="12" t="n">
        <v>0.0</v>
      </c>
      <c r="AA295" s="12" t="n">
        <v>0.0</v>
      </c>
      <c r="AB295" s="12" t="n">
        <v>0.0</v>
      </c>
      <c r="AC295" s="12" t="n">
        <v>0.0</v>
      </c>
      <c r="AD295" s="10" t="n">
        <f t="shared" si="3"/>
        <v>0.0</v>
      </c>
      <c r="AE295" s="37">
        <v>0</v>
      </c>
    </row>
    <row r="296" spans="1:31" x14ac:dyDescent="0.2">
      <c r="A296" s="9" t="s">
        <v>165</v>
      </c>
      <c r="B296" s="9" t="s">
        <v>319</v>
      </c>
      <c r="C296" s="12" t="n">
        <v>0.0</v>
      </c>
      <c r="D296" s="12" t="n">
        <v>0.0</v>
      </c>
      <c r="E296" s="12" t="n">
        <v>0.0</v>
      </c>
      <c r="F296" s="12" t="n">
        <v>0.0</v>
      </c>
      <c r="G296" s="12" t="n">
        <v>0.0</v>
      </c>
      <c r="H296" s="12" t="n">
        <v>0.0</v>
      </c>
      <c r="I296" s="12" t="n">
        <v>0.0</v>
      </c>
      <c r="J296" s="12" t="n">
        <v>0.0</v>
      </c>
      <c r="K296" s="12" t="n">
        <v>0.0</v>
      </c>
      <c r="L296" s="12" t="n">
        <v>0.0</v>
      </c>
      <c r="M296" s="12" t="n">
        <v>0.0</v>
      </c>
      <c r="N296" s="12" t="n">
        <v>0.0</v>
      </c>
      <c r="O296" s="12" t="n">
        <v>0.0</v>
      </c>
      <c r="P296" s="12" t="n">
        <v>0.0</v>
      </c>
      <c r="Q296" s="12" t="n">
        <v>0.0</v>
      </c>
      <c r="R296" s="12" t="n">
        <v>0.0</v>
      </c>
      <c r="S296" s="12" t="n">
        <v>0.0</v>
      </c>
      <c r="T296" s="12" t="n">
        <v>0.0</v>
      </c>
      <c r="U296" s="12" t="n">
        <v>0.0</v>
      </c>
      <c r="V296" s="12" t="n">
        <v>0.0</v>
      </c>
      <c r="W296" s="12" t="n">
        <v>0.0</v>
      </c>
      <c r="X296" s="12" t="n">
        <v>0.0</v>
      </c>
      <c r="Y296" s="12" t="n">
        <v>0.0</v>
      </c>
      <c r="Z296" s="12" t="n">
        <v>0.0</v>
      </c>
      <c r="AA296" s="12" t="n">
        <v>0.0</v>
      </c>
      <c r="AB296" s="12" t="n">
        <v>0.0</v>
      </c>
      <c r="AC296" s="12" t="n">
        <v>0.0</v>
      </c>
      <c r="AD296" s="10" t="n">
        <f t="shared" si="3"/>
        <v>0.0</v>
      </c>
      <c r="AE296" s="37">
        <v>0</v>
      </c>
    </row>
    <row r="297" spans="1:31" x14ac:dyDescent="0.2">
      <c r="A297" s="9" t="s">
        <v>165</v>
      </c>
      <c r="B297" s="9" t="s">
        <v>318</v>
      </c>
      <c r="C297" s="12" t="n">
        <v>0.0</v>
      </c>
      <c r="D297" s="12" t="n">
        <v>0.0</v>
      </c>
      <c r="E297" s="12" t="n">
        <v>0.0</v>
      </c>
      <c r="F297" s="12" t="n">
        <v>0.0</v>
      </c>
      <c r="G297" s="12" t="n">
        <v>0.0</v>
      </c>
      <c r="H297" s="12" t="n">
        <v>0.0</v>
      </c>
      <c r="I297" s="12" t="n">
        <v>0.0</v>
      </c>
      <c r="J297" s="12" t="n">
        <v>0.0</v>
      </c>
      <c r="K297" s="12" t="n">
        <v>0.0</v>
      </c>
      <c r="L297" s="12" t="n">
        <v>0.0</v>
      </c>
      <c r="M297" s="12" t="n">
        <v>0.0</v>
      </c>
      <c r="N297" s="12" t="n">
        <v>0.0</v>
      </c>
      <c r="O297" s="12" t="n">
        <v>0.0</v>
      </c>
      <c r="P297" s="12" t="n">
        <v>0.0</v>
      </c>
      <c r="Q297" s="12" t="n">
        <v>0.0</v>
      </c>
      <c r="R297" s="12" t="n">
        <v>0.0</v>
      </c>
      <c r="S297" s="12" t="n">
        <v>0.0</v>
      </c>
      <c r="T297" s="12" t="n">
        <v>0.0</v>
      </c>
      <c r="U297" s="12" t="n">
        <v>0.0</v>
      </c>
      <c r="V297" s="12" t="n">
        <v>0.0</v>
      </c>
      <c r="W297" s="12" t="n">
        <v>0.0</v>
      </c>
      <c r="X297" s="12" t="n">
        <v>0.0</v>
      </c>
      <c r="Y297" s="12" t="n">
        <v>0.0</v>
      </c>
      <c r="Z297" s="12" t="n">
        <v>0.0</v>
      </c>
      <c r="AA297" s="12" t="n">
        <v>0.0</v>
      </c>
      <c r="AB297" s="12" t="n">
        <v>0.0</v>
      </c>
      <c r="AC297" s="12" t="n">
        <v>0.0</v>
      </c>
      <c r="AD297" s="10" t="n">
        <f t="shared" si="3"/>
        <v>0.0</v>
      </c>
      <c r="AE297" s="37">
        <v>0</v>
      </c>
    </row>
    <row r="298" spans="1:31" x14ac:dyDescent="0.2">
      <c r="A298" s="9" t="s">
        <v>167</v>
      </c>
      <c r="B298" s="9" t="s">
        <v>319</v>
      </c>
      <c r="C298" s="12" t="n">
        <v>0.0</v>
      </c>
      <c r="D298" s="12" t="n">
        <v>0.0</v>
      </c>
      <c r="E298" s="12" t="n">
        <v>0.0</v>
      </c>
      <c r="F298" s="12" t="n">
        <v>0.0</v>
      </c>
      <c r="G298" s="12" t="n">
        <v>0.0</v>
      </c>
      <c r="H298" s="12" t="n">
        <v>0.0</v>
      </c>
      <c r="I298" s="12" t="n">
        <v>0.0</v>
      </c>
      <c r="J298" s="12" t="n">
        <v>0.0</v>
      </c>
      <c r="K298" s="12" t="n">
        <v>0.0</v>
      </c>
      <c r="L298" s="12" t="n">
        <v>0.0</v>
      </c>
      <c r="M298" s="12" t="n">
        <v>0.0</v>
      </c>
      <c r="N298" s="12" t="n">
        <v>0.0</v>
      </c>
      <c r="O298" s="12" t="n">
        <v>0.0</v>
      </c>
      <c r="P298" s="12" t="n">
        <v>0.0</v>
      </c>
      <c r="Q298" s="12" t="n">
        <v>0.0</v>
      </c>
      <c r="R298" s="12" t="n">
        <v>0.0</v>
      </c>
      <c r="S298" s="12" t="n">
        <v>0.0</v>
      </c>
      <c r="T298" s="12" t="n">
        <v>0.0</v>
      </c>
      <c r="U298" s="12" t="n">
        <v>0.0</v>
      </c>
      <c r="V298" s="12" t="n">
        <v>0.0</v>
      </c>
      <c r="W298" s="12" t="n">
        <v>0.0</v>
      </c>
      <c r="X298" s="12" t="n">
        <v>0.0</v>
      </c>
      <c r="Y298" s="12" t="n">
        <v>0.0</v>
      </c>
      <c r="Z298" s="12" t="n">
        <v>0.0</v>
      </c>
      <c r="AA298" s="12" t="n">
        <v>0.0</v>
      </c>
      <c r="AB298" s="12" t="n">
        <v>0.0</v>
      </c>
      <c r="AC298" s="12" t="n">
        <v>0.0</v>
      </c>
      <c r="AD298" s="10" t="n">
        <f t="shared" si="3"/>
        <v>0.0</v>
      </c>
      <c r="AE298" s="37">
        <v>0</v>
      </c>
    </row>
    <row r="299" spans="1:31" x14ac:dyDescent="0.2">
      <c r="A299" s="9" t="s">
        <v>167</v>
      </c>
      <c r="B299" s="9" t="s">
        <v>318</v>
      </c>
      <c r="C299" s="12" t="n">
        <v>0.0</v>
      </c>
      <c r="D299" s="12" t="n">
        <v>0.0</v>
      </c>
      <c r="E299" s="12" t="n">
        <v>0.0</v>
      </c>
      <c r="F299" s="12" t="n">
        <v>0.0</v>
      </c>
      <c r="G299" s="12" t="n">
        <v>0.0</v>
      </c>
      <c r="H299" s="12" t="n">
        <v>0.0</v>
      </c>
      <c r="I299" s="12" t="n">
        <v>0.0</v>
      </c>
      <c r="J299" s="12" t="n">
        <v>0.0</v>
      </c>
      <c r="K299" s="12" t="n">
        <v>0.0</v>
      </c>
      <c r="L299" s="12" t="n">
        <v>0.0</v>
      </c>
      <c r="M299" s="12" t="n">
        <v>0.0</v>
      </c>
      <c r="N299" s="12" t="n">
        <v>0.0</v>
      </c>
      <c r="O299" s="12" t="n">
        <v>0.0</v>
      </c>
      <c r="P299" s="12" t="n">
        <v>0.0</v>
      </c>
      <c r="Q299" s="12" t="n">
        <v>0.0</v>
      </c>
      <c r="R299" s="12" t="n">
        <v>0.0</v>
      </c>
      <c r="S299" s="12" t="n">
        <v>0.0</v>
      </c>
      <c r="T299" s="12" t="n">
        <v>0.0</v>
      </c>
      <c r="U299" s="12" t="n">
        <v>0.0</v>
      </c>
      <c r="V299" s="12" t="n">
        <v>0.0</v>
      </c>
      <c r="W299" s="12" t="n">
        <v>0.0</v>
      </c>
      <c r="X299" s="12" t="n">
        <v>0.0</v>
      </c>
      <c r="Y299" s="12" t="n">
        <v>0.0</v>
      </c>
      <c r="Z299" s="12" t="n">
        <v>0.0</v>
      </c>
      <c r="AA299" s="12" t="n">
        <v>0.0</v>
      </c>
      <c r="AB299" s="12" t="n">
        <v>0.0</v>
      </c>
      <c r="AC299" s="12" t="n">
        <v>0.0</v>
      </c>
      <c r="AD299" s="10" t="n">
        <f t="shared" si="3"/>
        <v>0.0</v>
      </c>
      <c r="AE299" s="37">
        <v>0</v>
      </c>
    </row>
    <row r="300" spans="1:31" x14ac:dyDescent="0.2">
      <c r="A300" s="9" t="s">
        <v>169</v>
      </c>
      <c r="B300" s="9" t="s">
        <v>319</v>
      </c>
      <c r="C300" s="12" t="n">
        <v>0.0</v>
      </c>
      <c r="D300" s="12" t="n">
        <v>0.0</v>
      </c>
      <c r="E300" s="12" t="n">
        <v>0.0</v>
      </c>
      <c r="F300" s="12" t="n">
        <v>0.0</v>
      </c>
      <c r="G300" s="12" t="n">
        <v>0.0</v>
      </c>
      <c r="H300" s="12" t="n">
        <v>0.0</v>
      </c>
      <c r="I300" s="12" t="n">
        <v>0.0</v>
      </c>
      <c r="J300" s="12" t="n">
        <v>0.0</v>
      </c>
      <c r="K300" s="12" t="n">
        <v>0.0</v>
      </c>
      <c r="L300" s="12" t="n">
        <v>0.0</v>
      </c>
      <c r="M300" s="12" t="n">
        <v>0.0</v>
      </c>
      <c r="N300" s="12" t="n">
        <v>0.0</v>
      </c>
      <c r="O300" s="12" t="n">
        <v>0.0</v>
      </c>
      <c r="P300" s="12" t="n">
        <v>0.0</v>
      </c>
      <c r="Q300" s="12" t="n">
        <v>0.0</v>
      </c>
      <c r="R300" s="12" t="n">
        <v>0.0</v>
      </c>
      <c r="S300" s="12" t="n">
        <v>0.0</v>
      </c>
      <c r="T300" s="12" t="n">
        <v>0.0</v>
      </c>
      <c r="U300" s="12" t="n">
        <v>0.0</v>
      </c>
      <c r="V300" s="12" t="n">
        <v>0.0</v>
      </c>
      <c r="W300" s="12" t="n">
        <v>0.0</v>
      </c>
      <c r="X300" s="12" t="n">
        <v>0.0</v>
      </c>
      <c r="Y300" s="12" t="n">
        <v>0.0</v>
      </c>
      <c r="Z300" s="12" t="n">
        <v>0.0</v>
      </c>
      <c r="AA300" s="12" t="n">
        <v>0.0</v>
      </c>
      <c r="AB300" s="12" t="n">
        <v>0.0</v>
      </c>
      <c r="AC300" s="12" t="n">
        <v>0.0</v>
      </c>
      <c r="AD300" s="10" t="n">
        <f t="shared" si="3"/>
        <v>0.0</v>
      </c>
      <c r="AE300" s="37">
        <v>0</v>
      </c>
    </row>
    <row r="301" spans="1:31" x14ac:dyDescent="0.2">
      <c r="A301" s="9" t="s">
        <v>169</v>
      </c>
      <c r="B301" s="9" t="s">
        <v>318</v>
      </c>
      <c r="C301" s="12" t="n">
        <v>0.0</v>
      </c>
      <c r="D301" s="12" t="n">
        <v>0.0</v>
      </c>
      <c r="E301" s="12" t="n">
        <v>0.0</v>
      </c>
      <c r="F301" s="12" t="n">
        <v>0.0</v>
      </c>
      <c r="G301" s="12" t="n">
        <v>0.0</v>
      </c>
      <c r="H301" s="12" t="n">
        <v>0.0</v>
      </c>
      <c r="I301" s="12" t="n">
        <v>0.0</v>
      </c>
      <c r="J301" s="12" t="n">
        <v>0.0</v>
      </c>
      <c r="K301" s="12" t="n">
        <v>0.0</v>
      </c>
      <c r="L301" s="12" t="n">
        <v>0.0</v>
      </c>
      <c r="M301" s="12" t="n">
        <v>0.0</v>
      </c>
      <c r="N301" s="12" t="n">
        <v>0.0</v>
      </c>
      <c r="O301" s="12" t="n">
        <v>0.0</v>
      </c>
      <c r="P301" s="12" t="n">
        <v>0.0</v>
      </c>
      <c r="Q301" s="12" t="n">
        <v>0.0</v>
      </c>
      <c r="R301" s="12" t="n">
        <v>0.0</v>
      </c>
      <c r="S301" s="12" t="n">
        <v>0.0</v>
      </c>
      <c r="T301" s="12" t="n">
        <v>0.0</v>
      </c>
      <c r="U301" s="12" t="n">
        <v>0.0</v>
      </c>
      <c r="V301" s="12" t="n">
        <v>0.0</v>
      </c>
      <c r="W301" s="12" t="n">
        <v>0.0</v>
      </c>
      <c r="X301" s="12" t="n">
        <v>0.0</v>
      </c>
      <c r="Y301" s="12" t="n">
        <v>0.0</v>
      </c>
      <c r="Z301" s="12" t="n">
        <v>0.0</v>
      </c>
      <c r="AA301" s="12" t="n">
        <v>0.0</v>
      </c>
      <c r="AB301" s="12" t="n">
        <v>0.0</v>
      </c>
      <c r="AC301" s="12" t="n">
        <v>0.0</v>
      </c>
      <c r="AD301" s="10" t="n">
        <f t="shared" si="3"/>
        <v>0.0</v>
      </c>
      <c r="AE301" s="37">
        <v>0</v>
      </c>
    </row>
    <row r="302" spans="1:31" x14ac:dyDescent="0.2">
      <c r="A302" s="9" t="s">
        <v>171</v>
      </c>
      <c r="B302" s="9" t="s">
        <v>319</v>
      </c>
      <c r="C302" s="12" t="n">
        <v>0.0</v>
      </c>
      <c r="D302" s="12" t="n">
        <v>0.0</v>
      </c>
      <c r="E302" s="12" t="n">
        <v>0.0</v>
      </c>
      <c r="F302" s="12" t="n">
        <v>0.0</v>
      </c>
      <c r="G302" s="12" t="n">
        <v>0.0</v>
      </c>
      <c r="H302" s="12" t="n">
        <v>0.0</v>
      </c>
      <c r="I302" s="12" t="n">
        <v>0.0</v>
      </c>
      <c r="J302" s="12" t="n">
        <v>0.0</v>
      </c>
      <c r="K302" s="12" t="n">
        <v>0.0</v>
      </c>
      <c r="L302" s="12" t="n">
        <v>0.0</v>
      </c>
      <c r="M302" s="12" t="n">
        <v>0.0</v>
      </c>
      <c r="N302" s="12" t="n">
        <v>0.0</v>
      </c>
      <c r="O302" s="12" t="n">
        <v>0.0</v>
      </c>
      <c r="P302" s="12" t="n">
        <v>0.0</v>
      </c>
      <c r="Q302" s="12" t="n">
        <v>0.0</v>
      </c>
      <c r="R302" s="12" t="n">
        <v>0.0</v>
      </c>
      <c r="S302" s="12" t="n">
        <v>0.0</v>
      </c>
      <c r="T302" s="12" t="n">
        <v>0.0</v>
      </c>
      <c r="U302" s="12" t="n">
        <v>0.0</v>
      </c>
      <c r="V302" s="12" t="n">
        <v>0.0</v>
      </c>
      <c r="W302" s="12" t="n">
        <v>0.0</v>
      </c>
      <c r="X302" s="12" t="n">
        <v>0.0</v>
      </c>
      <c r="Y302" s="12" t="n">
        <v>0.0</v>
      </c>
      <c r="Z302" s="12" t="n">
        <v>0.0</v>
      </c>
      <c r="AA302" s="12" t="n">
        <v>0.0</v>
      </c>
      <c r="AB302" s="12" t="n">
        <v>0.0</v>
      </c>
      <c r="AC302" s="12" t="n">
        <v>0.0</v>
      </c>
      <c r="AD302" s="10" t="n">
        <f t="shared" si="3"/>
        <v>0.0</v>
      </c>
      <c r="AE302" s="37">
        <v>0</v>
      </c>
    </row>
    <row r="303" spans="1:31" x14ac:dyDescent="0.2">
      <c r="A303" s="9" t="s">
        <v>171</v>
      </c>
      <c r="B303" s="9" t="s">
        <v>318</v>
      </c>
      <c r="C303" s="12" t="n">
        <v>0.0</v>
      </c>
      <c r="D303" s="12" t="n">
        <v>0.0</v>
      </c>
      <c r="E303" s="12" t="n">
        <v>0.0</v>
      </c>
      <c r="F303" s="12" t="n">
        <v>0.0</v>
      </c>
      <c r="G303" s="12" t="n">
        <v>0.0</v>
      </c>
      <c r="H303" s="12" t="n">
        <v>0.0</v>
      </c>
      <c r="I303" s="12" t="n">
        <v>0.0</v>
      </c>
      <c r="J303" s="12" t="n">
        <v>0.0</v>
      </c>
      <c r="K303" s="12" t="n">
        <v>0.0</v>
      </c>
      <c r="L303" s="12" t="n">
        <v>0.0</v>
      </c>
      <c r="M303" s="12" t="n">
        <v>0.0</v>
      </c>
      <c r="N303" s="12" t="n">
        <v>0.0</v>
      </c>
      <c r="O303" s="12" t="n">
        <v>0.0</v>
      </c>
      <c r="P303" s="12" t="n">
        <v>0.0</v>
      </c>
      <c r="Q303" s="12" t="n">
        <v>0.0</v>
      </c>
      <c r="R303" s="12" t="n">
        <v>0.0</v>
      </c>
      <c r="S303" s="12" t="n">
        <v>0.0</v>
      </c>
      <c r="T303" s="12" t="n">
        <v>0.0</v>
      </c>
      <c r="U303" s="12" t="n">
        <v>0.0</v>
      </c>
      <c r="V303" s="12" t="n">
        <v>0.0</v>
      </c>
      <c r="W303" s="12" t="n">
        <v>0.0</v>
      </c>
      <c r="X303" s="12" t="n">
        <v>0.0</v>
      </c>
      <c r="Y303" s="12" t="n">
        <v>0.0</v>
      </c>
      <c r="Z303" s="12" t="n">
        <v>0.0</v>
      </c>
      <c r="AA303" s="12" t="n">
        <v>0.0</v>
      </c>
      <c r="AB303" s="12" t="n">
        <v>0.0</v>
      </c>
      <c r="AC303" s="12" t="n">
        <v>0.0</v>
      </c>
      <c r="AD303" s="10" t="n">
        <f t="shared" si="3"/>
        <v>0.0</v>
      </c>
      <c r="AE303" s="37">
        <v>0</v>
      </c>
    </row>
    <row r="304" spans="1:31" x14ac:dyDescent="0.2">
      <c r="A304" s="9" t="s">
        <v>173</v>
      </c>
      <c r="B304" s="9" t="s">
        <v>319</v>
      </c>
      <c r="C304" s="12" t="n">
        <v>0.0</v>
      </c>
      <c r="D304" s="12" t="n">
        <v>0.0</v>
      </c>
      <c r="E304" s="12" t="n">
        <v>0.0</v>
      </c>
      <c r="F304" s="12" t="n">
        <v>0.0</v>
      </c>
      <c r="G304" s="12" t="n">
        <v>0.0</v>
      </c>
      <c r="H304" s="12" t="n">
        <v>0.0</v>
      </c>
      <c r="I304" s="12" t="n">
        <v>0.0</v>
      </c>
      <c r="J304" s="12" t="n">
        <v>0.0</v>
      </c>
      <c r="K304" s="12" t="n">
        <v>0.0</v>
      </c>
      <c r="L304" s="12" t="n">
        <v>0.0</v>
      </c>
      <c r="M304" s="12" t="n">
        <v>0.0</v>
      </c>
      <c r="N304" s="12" t="n">
        <v>0.0</v>
      </c>
      <c r="O304" s="12" t="n">
        <v>0.0</v>
      </c>
      <c r="P304" s="12" t="n">
        <v>0.0</v>
      </c>
      <c r="Q304" s="12" t="n">
        <v>0.0</v>
      </c>
      <c r="R304" s="12" t="n">
        <v>0.0</v>
      </c>
      <c r="S304" s="12" t="n">
        <v>0.0</v>
      </c>
      <c r="T304" s="12" t="n">
        <v>0.0</v>
      </c>
      <c r="U304" s="12" t="n">
        <v>0.0</v>
      </c>
      <c r="V304" s="12" t="n">
        <v>0.0</v>
      </c>
      <c r="W304" s="12" t="n">
        <v>0.0</v>
      </c>
      <c r="X304" s="12" t="n">
        <v>0.0</v>
      </c>
      <c r="Y304" s="12" t="n">
        <v>0.0</v>
      </c>
      <c r="Z304" s="12" t="n">
        <v>0.0</v>
      </c>
      <c r="AA304" s="12" t="n">
        <v>0.0</v>
      </c>
      <c r="AB304" s="12" t="n">
        <v>0.0</v>
      </c>
      <c r="AC304" s="12" t="n">
        <v>0.0</v>
      </c>
      <c r="AD304" s="10" t="n">
        <f t="shared" si="3"/>
        <v>0.0</v>
      </c>
      <c r="AE304" s="37">
        <v>0</v>
      </c>
    </row>
    <row r="305" spans="1:31" x14ac:dyDescent="0.2">
      <c r="A305" s="9" t="s">
        <v>173</v>
      </c>
      <c r="B305" s="9" t="s">
        <v>318</v>
      </c>
      <c r="C305" s="12" t="n">
        <v>0.0</v>
      </c>
      <c r="D305" s="12" t="n">
        <v>0.0</v>
      </c>
      <c r="E305" s="12" t="n">
        <v>0.0</v>
      </c>
      <c r="F305" s="12" t="n">
        <v>0.0</v>
      </c>
      <c r="G305" s="12" t="n">
        <v>0.0</v>
      </c>
      <c r="H305" s="12" t="n">
        <v>0.0</v>
      </c>
      <c r="I305" s="12" t="n">
        <v>0.0</v>
      </c>
      <c r="J305" s="12" t="n">
        <v>0.0</v>
      </c>
      <c r="K305" s="12" t="n">
        <v>0.0</v>
      </c>
      <c r="L305" s="12" t="n">
        <v>0.0</v>
      </c>
      <c r="M305" s="12" t="n">
        <v>0.0</v>
      </c>
      <c r="N305" s="12" t="n">
        <v>0.0</v>
      </c>
      <c r="O305" s="12" t="n">
        <v>0.0</v>
      </c>
      <c r="P305" s="12" t="n">
        <v>0.0</v>
      </c>
      <c r="Q305" s="12" t="n">
        <v>0.0</v>
      </c>
      <c r="R305" s="12" t="n">
        <v>0.0</v>
      </c>
      <c r="S305" s="12" t="n">
        <v>0.0</v>
      </c>
      <c r="T305" s="12" t="n">
        <v>0.0</v>
      </c>
      <c r="U305" s="12" t="n">
        <v>0.0</v>
      </c>
      <c r="V305" s="12" t="n">
        <v>0.0</v>
      </c>
      <c r="W305" s="12" t="n">
        <v>0.0</v>
      </c>
      <c r="X305" s="12" t="n">
        <v>0.0</v>
      </c>
      <c r="Y305" s="12" t="n">
        <v>0.0</v>
      </c>
      <c r="Z305" s="12" t="n">
        <v>0.0</v>
      </c>
      <c r="AA305" s="12" t="n">
        <v>0.0</v>
      </c>
      <c r="AB305" s="12" t="n">
        <v>0.0</v>
      </c>
      <c r="AC305" s="12" t="n">
        <v>0.0</v>
      </c>
      <c r="AD305" s="10" t="n">
        <f t="shared" si="3"/>
        <v>0.0</v>
      </c>
      <c r="AE305" s="37">
        <v>0</v>
      </c>
    </row>
    <row r="306" spans="1:31" x14ac:dyDescent="0.2">
      <c r="A306" s="9" t="s">
        <v>175</v>
      </c>
      <c r="B306" s="9" t="s">
        <v>319</v>
      </c>
      <c r="C306" s="12" t="n">
        <v>0.0</v>
      </c>
      <c r="D306" s="12" t="n">
        <v>0.0</v>
      </c>
      <c r="E306" s="12" t="n">
        <v>0.0</v>
      </c>
      <c r="F306" s="12" t="n">
        <v>0.0</v>
      </c>
      <c r="G306" s="12" t="n">
        <v>0.0</v>
      </c>
      <c r="H306" s="12" t="n">
        <v>0.0</v>
      </c>
      <c r="I306" s="12" t="n">
        <v>0.0</v>
      </c>
      <c r="J306" s="12" t="n">
        <v>0.0</v>
      </c>
      <c r="K306" s="12" t="n">
        <v>0.0</v>
      </c>
      <c r="L306" s="12" t="n">
        <v>0.0</v>
      </c>
      <c r="M306" s="12" t="n">
        <v>0.0</v>
      </c>
      <c r="N306" s="12" t="n">
        <v>0.0</v>
      </c>
      <c r="O306" s="12" t="n">
        <v>0.0</v>
      </c>
      <c r="P306" s="12" t="n">
        <v>0.0</v>
      </c>
      <c r="Q306" s="12" t="n">
        <v>0.0</v>
      </c>
      <c r="R306" s="12" t="n">
        <v>0.0</v>
      </c>
      <c r="S306" s="12" t="n">
        <v>0.0</v>
      </c>
      <c r="T306" s="12" t="n">
        <v>0.0</v>
      </c>
      <c r="U306" s="12" t="n">
        <v>0.0</v>
      </c>
      <c r="V306" s="12" t="n">
        <v>0.0</v>
      </c>
      <c r="W306" s="12" t="n">
        <v>0.0</v>
      </c>
      <c r="X306" s="12" t="n">
        <v>0.0</v>
      </c>
      <c r="Y306" s="12" t="n">
        <v>0.0</v>
      </c>
      <c r="Z306" s="12" t="n">
        <v>0.0</v>
      </c>
      <c r="AA306" s="12" t="n">
        <v>0.0</v>
      </c>
      <c r="AB306" s="12" t="n">
        <v>0.0</v>
      </c>
      <c r="AC306" s="12" t="n">
        <v>0.0</v>
      </c>
      <c r="AD306" s="10" t="n">
        <f t="shared" si="3"/>
        <v>0.0</v>
      </c>
      <c r="AE306" s="37">
        <v>0</v>
      </c>
    </row>
    <row r="307" spans="1:31" x14ac:dyDescent="0.2">
      <c r="A307" s="9" t="s">
        <v>175</v>
      </c>
      <c r="B307" s="9" t="s">
        <v>318</v>
      </c>
      <c r="C307" s="12" t="n">
        <v>0.0</v>
      </c>
      <c r="D307" s="12" t="n">
        <v>0.0</v>
      </c>
      <c r="E307" s="12" t="n">
        <v>0.0</v>
      </c>
      <c r="F307" s="12" t="n">
        <v>0.0</v>
      </c>
      <c r="G307" s="12" t="n">
        <v>0.0</v>
      </c>
      <c r="H307" s="12" t="n">
        <v>0.0</v>
      </c>
      <c r="I307" s="12" t="n">
        <v>0.0</v>
      </c>
      <c r="J307" s="12" t="n">
        <v>0.0</v>
      </c>
      <c r="K307" s="12" t="n">
        <v>0.0</v>
      </c>
      <c r="L307" s="12" t="n">
        <v>0.0</v>
      </c>
      <c r="M307" s="12" t="n">
        <v>0.0</v>
      </c>
      <c r="N307" s="12" t="n">
        <v>0.0</v>
      </c>
      <c r="O307" s="12" t="n">
        <v>0.0</v>
      </c>
      <c r="P307" s="12" t="n">
        <v>0.0</v>
      </c>
      <c r="Q307" s="12" t="n">
        <v>0.0</v>
      </c>
      <c r="R307" s="12" t="n">
        <v>0.0</v>
      </c>
      <c r="S307" s="12" t="n">
        <v>0.0</v>
      </c>
      <c r="T307" s="12" t="n">
        <v>0.0</v>
      </c>
      <c r="U307" s="12" t="n">
        <v>0.0</v>
      </c>
      <c r="V307" s="12" t="n">
        <v>0.0</v>
      </c>
      <c r="W307" s="12" t="n">
        <v>0.0</v>
      </c>
      <c r="X307" s="12" t="n">
        <v>0.0</v>
      </c>
      <c r="Y307" s="12" t="n">
        <v>0.0</v>
      </c>
      <c r="Z307" s="12" t="n">
        <v>0.0</v>
      </c>
      <c r="AA307" s="12" t="n">
        <v>0.0</v>
      </c>
      <c r="AB307" s="12" t="n">
        <v>0.0</v>
      </c>
      <c r="AC307" s="12" t="n">
        <v>0.0</v>
      </c>
      <c r="AD307" s="10" t="n">
        <f t="shared" si="3"/>
        <v>0.0</v>
      </c>
      <c r="AE307" s="37">
        <v>0</v>
      </c>
    </row>
    <row r="308" spans="1:31" x14ac:dyDescent="0.2">
      <c r="A308" s="9" t="s">
        <v>177</v>
      </c>
      <c r="B308" s="9" t="s">
        <v>319</v>
      </c>
      <c r="C308" s="12" t="n">
        <v>0.0</v>
      </c>
      <c r="D308" s="12" t="n">
        <v>0.0</v>
      </c>
      <c r="E308" s="12" t="n">
        <v>0.0</v>
      </c>
      <c r="F308" s="12" t="n">
        <v>0.0</v>
      </c>
      <c r="G308" s="12" t="n">
        <v>0.0</v>
      </c>
      <c r="H308" s="12" t="n">
        <v>0.0</v>
      </c>
      <c r="I308" s="12" t="n">
        <v>0.0</v>
      </c>
      <c r="J308" s="12" t="n">
        <v>0.0</v>
      </c>
      <c r="K308" s="12" t="n">
        <v>0.0</v>
      </c>
      <c r="L308" s="12" t="n">
        <v>0.0</v>
      </c>
      <c r="M308" s="12" t="n">
        <v>0.0</v>
      </c>
      <c r="N308" s="12" t="n">
        <v>0.0</v>
      </c>
      <c r="O308" s="12" t="n">
        <v>0.0</v>
      </c>
      <c r="P308" s="12" t="n">
        <v>0.0</v>
      </c>
      <c r="Q308" s="12" t="n">
        <v>0.0</v>
      </c>
      <c r="R308" s="12" t="n">
        <v>0.0</v>
      </c>
      <c r="S308" s="12" t="n">
        <v>0.0</v>
      </c>
      <c r="T308" s="12" t="n">
        <v>0.0</v>
      </c>
      <c r="U308" s="12" t="n">
        <v>0.0</v>
      </c>
      <c r="V308" s="12" t="n">
        <v>0.0</v>
      </c>
      <c r="W308" s="12" t="n">
        <v>0.0</v>
      </c>
      <c r="X308" s="12" t="n">
        <v>0.0</v>
      </c>
      <c r="Y308" s="12" t="n">
        <v>0.0</v>
      </c>
      <c r="Z308" s="12" t="n">
        <v>0.0</v>
      </c>
      <c r="AA308" s="12" t="n">
        <v>0.0</v>
      </c>
      <c r="AB308" s="12" t="n">
        <v>0.0</v>
      </c>
      <c r="AC308" s="12" t="n">
        <v>0.0</v>
      </c>
      <c r="AD308" s="10" t="n">
        <f t="shared" si="3"/>
        <v>0.0</v>
      </c>
      <c r="AE308" s="37">
        <v>0</v>
      </c>
    </row>
    <row r="309" spans="1:31" x14ac:dyDescent="0.2">
      <c r="A309" s="9" t="s">
        <v>177</v>
      </c>
      <c r="B309" s="9" t="s">
        <v>318</v>
      </c>
      <c r="C309" s="12" t="n">
        <v>0.0</v>
      </c>
      <c r="D309" s="12" t="n">
        <v>0.0</v>
      </c>
      <c r="E309" s="12" t="n">
        <v>0.0</v>
      </c>
      <c r="F309" s="12" t="n">
        <v>0.0</v>
      </c>
      <c r="G309" s="12" t="n">
        <v>0.0</v>
      </c>
      <c r="H309" s="12" t="n">
        <v>0.0</v>
      </c>
      <c r="I309" s="12" t="n">
        <v>0.0</v>
      </c>
      <c r="J309" s="12" t="n">
        <v>0.0</v>
      </c>
      <c r="K309" s="12" t="n">
        <v>0.0</v>
      </c>
      <c r="L309" s="12" t="n">
        <v>0.0</v>
      </c>
      <c r="M309" s="12" t="n">
        <v>0.0</v>
      </c>
      <c r="N309" s="12" t="n">
        <v>0.0</v>
      </c>
      <c r="O309" s="12" t="n">
        <v>0.0</v>
      </c>
      <c r="P309" s="12" t="n">
        <v>0.0</v>
      </c>
      <c r="Q309" s="12" t="n">
        <v>0.0</v>
      </c>
      <c r="R309" s="12" t="n">
        <v>0.0</v>
      </c>
      <c r="S309" s="12" t="n">
        <v>0.0</v>
      </c>
      <c r="T309" s="12" t="n">
        <v>0.0</v>
      </c>
      <c r="U309" s="12" t="n">
        <v>0.0</v>
      </c>
      <c r="V309" s="12" t="n">
        <v>0.0</v>
      </c>
      <c r="W309" s="12" t="n">
        <v>0.0</v>
      </c>
      <c r="X309" s="12" t="n">
        <v>0.0</v>
      </c>
      <c r="Y309" s="12" t="n">
        <v>0.0</v>
      </c>
      <c r="Z309" s="12" t="n">
        <v>0.0</v>
      </c>
      <c r="AA309" s="12" t="n">
        <v>0.0</v>
      </c>
      <c r="AB309" s="12" t="n">
        <v>0.0</v>
      </c>
      <c r="AC309" s="12" t="n">
        <v>0.0</v>
      </c>
      <c r="AD309" s="10" t="n">
        <f t="shared" si="3"/>
        <v>0.0</v>
      </c>
      <c r="AE309" s="37">
        <v>0</v>
      </c>
    </row>
    <row r="310" spans="1:31" x14ac:dyDescent="0.2">
      <c r="A310" s="9" t="s">
        <v>179</v>
      </c>
      <c r="B310" s="9" t="s">
        <v>319</v>
      </c>
      <c r="C310" s="12" t="n">
        <v>0.0</v>
      </c>
      <c r="D310" s="12" t="n">
        <v>0.0</v>
      </c>
      <c r="E310" s="12" t="n">
        <v>0.0</v>
      </c>
      <c r="F310" s="12" t="n">
        <v>0.0</v>
      </c>
      <c r="G310" s="12" t="n">
        <v>0.0</v>
      </c>
      <c r="H310" s="12" t="n">
        <v>0.0</v>
      </c>
      <c r="I310" s="12" t="n">
        <v>0.0</v>
      </c>
      <c r="J310" s="12" t="n">
        <v>0.0</v>
      </c>
      <c r="K310" s="12" t="n">
        <v>0.0</v>
      </c>
      <c r="L310" s="12" t="n">
        <v>0.0</v>
      </c>
      <c r="M310" s="12" t="n">
        <v>0.0</v>
      </c>
      <c r="N310" s="12" t="n">
        <v>0.0</v>
      </c>
      <c r="O310" s="12" t="n">
        <v>0.0</v>
      </c>
      <c r="P310" s="12" t="n">
        <v>0.0</v>
      </c>
      <c r="Q310" s="12" t="n">
        <v>0.0</v>
      </c>
      <c r="R310" s="12" t="n">
        <v>0.0</v>
      </c>
      <c r="S310" s="12" t="n">
        <v>0.0</v>
      </c>
      <c r="T310" s="12" t="n">
        <v>0.0</v>
      </c>
      <c r="U310" s="12" t="n">
        <v>0.0</v>
      </c>
      <c r="V310" s="12" t="n">
        <v>0.0</v>
      </c>
      <c r="W310" s="12" t="n">
        <v>0.0</v>
      </c>
      <c r="X310" s="12" t="n">
        <v>0.0</v>
      </c>
      <c r="Y310" s="12" t="n">
        <v>0.0</v>
      </c>
      <c r="Z310" s="12" t="n">
        <v>0.0</v>
      </c>
      <c r="AA310" s="12" t="n">
        <v>0.0</v>
      </c>
      <c r="AB310" s="12" t="n">
        <v>0.0</v>
      </c>
      <c r="AC310" s="12" t="n">
        <v>0.0</v>
      </c>
      <c r="AD310" s="10" t="n">
        <f t="shared" si="3"/>
        <v>0.0</v>
      </c>
      <c r="AE310" s="37">
        <v>0</v>
      </c>
    </row>
    <row r="311" spans="1:31" x14ac:dyDescent="0.2">
      <c r="A311" s="9" t="s">
        <v>179</v>
      </c>
      <c r="B311" s="9" t="s">
        <v>318</v>
      </c>
      <c r="C311" s="12" t="n">
        <v>0.0</v>
      </c>
      <c r="D311" s="12" t="n">
        <v>0.0</v>
      </c>
      <c r="E311" s="12" t="n">
        <v>0.0</v>
      </c>
      <c r="F311" s="12" t="n">
        <v>0.0</v>
      </c>
      <c r="G311" s="12" t="n">
        <v>0.0</v>
      </c>
      <c r="H311" s="12" t="n">
        <v>0.0</v>
      </c>
      <c r="I311" s="12" t="n">
        <v>0.0</v>
      </c>
      <c r="J311" s="12" t="n">
        <v>0.0</v>
      </c>
      <c r="K311" s="12" t="n">
        <v>0.0</v>
      </c>
      <c r="L311" s="12" t="n">
        <v>0.0</v>
      </c>
      <c r="M311" s="12" t="n">
        <v>0.0</v>
      </c>
      <c r="N311" s="12" t="n">
        <v>0.0</v>
      </c>
      <c r="O311" s="12" t="n">
        <v>0.0</v>
      </c>
      <c r="P311" s="12" t="n">
        <v>0.0</v>
      </c>
      <c r="Q311" s="12" t="n">
        <v>0.0</v>
      </c>
      <c r="R311" s="12" t="n">
        <v>0.0</v>
      </c>
      <c r="S311" s="12" t="n">
        <v>0.0</v>
      </c>
      <c r="T311" s="12" t="n">
        <v>0.0</v>
      </c>
      <c r="U311" s="12" t="n">
        <v>0.0</v>
      </c>
      <c r="V311" s="12" t="n">
        <v>0.0</v>
      </c>
      <c r="W311" s="12" t="n">
        <v>0.0</v>
      </c>
      <c r="X311" s="12" t="n">
        <v>0.0</v>
      </c>
      <c r="Y311" s="12" t="n">
        <v>0.0</v>
      </c>
      <c r="Z311" s="12" t="n">
        <v>0.0</v>
      </c>
      <c r="AA311" s="12" t="n">
        <v>0.0</v>
      </c>
      <c r="AB311" s="12" t="n">
        <v>0.0</v>
      </c>
      <c r="AC311" s="12" t="n">
        <v>0.0</v>
      </c>
      <c r="AD311" s="10" t="n">
        <f t="shared" si="3"/>
        <v>0.0</v>
      </c>
      <c r="AE311" s="37">
        <v>0</v>
      </c>
    </row>
    <row r="312" spans="1:31" x14ac:dyDescent="0.2">
      <c r="A312" s="9" t="s">
        <v>181</v>
      </c>
      <c r="B312" s="9" t="s">
        <v>319</v>
      </c>
      <c r="C312" s="12" t="n">
        <v>0.0</v>
      </c>
      <c r="D312" s="12" t="n">
        <v>0.0</v>
      </c>
      <c r="E312" s="12" t="n">
        <v>0.0</v>
      </c>
      <c r="F312" s="12" t="n">
        <v>0.0</v>
      </c>
      <c r="G312" s="12" t="n">
        <v>0.0</v>
      </c>
      <c r="H312" s="12" t="n">
        <v>0.0</v>
      </c>
      <c r="I312" s="12" t="n">
        <v>0.0</v>
      </c>
      <c r="J312" s="12" t="n">
        <v>0.0</v>
      </c>
      <c r="K312" s="12" t="n">
        <v>0.0</v>
      </c>
      <c r="L312" s="12" t="n">
        <v>0.0</v>
      </c>
      <c r="M312" s="12" t="n">
        <v>0.0</v>
      </c>
      <c r="N312" s="12" t="n">
        <v>0.0</v>
      </c>
      <c r="O312" s="12" t="n">
        <v>0.0</v>
      </c>
      <c r="P312" s="12" t="n">
        <v>0.0</v>
      </c>
      <c r="Q312" s="12" t="n">
        <v>0.0</v>
      </c>
      <c r="R312" s="12" t="n">
        <v>0.0</v>
      </c>
      <c r="S312" s="12" t="n">
        <v>0.0</v>
      </c>
      <c r="T312" s="12" t="n">
        <v>0.0</v>
      </c>
      <c r="U312" s="12" t="n">
        <v>0.0</v>
      </c>
      <c r="V312" s="12" t="n">
        <v>0.0</v>
      </c>
      <c r="W312" s="12" t="n">
        <v>0.0</v>
      </c>
      <c r="X312" s="12" t="n">
        <v>0.0</v>
      </c>
      <c r="Y312" s="12" t="n">
        <v>0.0</v>
      </c>
      <c r="Z312" s="12" t="n">
        <v>0.0</v>
      </c>
      <c r="AA312" s="12" t="n">
        <v>0.0</v>
      </c>
      <c r="AB312" s="12" t="n">
        <v>0.0</v>
      </c>
      <c r="AC312" s="12" t="n">
        <v>0.0</v>
      </c>
      <c r="AD312" s="10" t="n">
        <f t="shared" si="3"/>
        <v>0.0</v>
      </c>
      <c r="AE312" s="37">
        <v>0</v>
      </c>
    </row>
    <row r="313" spans="1:31" x14ac:dyDescent="0.2">
      <c r="A313" s="9" t="s">
        <v>181</v>
      </c>
      <c r="B313" s="9" t="s">
        <v>318</v>
      </c>
      <c r="C313" s="12" t="n">
        <v>0.0</v>
      </c>
      <c r="D313" s="12" t="n">
        <v>0.0</v>
      </c>
      <c r="E313" s="12" t="n">
        <v>0.0</v>
      </c>
      <c r="F313" s="12" t="n">
        <v>0.0</v>
      </c>
      <c r="G313" s="12" t="n">
        <v>0.0</v>
      </c>
      <c r="H313" s="12" t="n">
        <v>0.0</v>
      </c>
      <c r="I313" s="12" t="n">
        <v>0.0</v>
      </c>
      <c r="J313" s="12" t="n">
        <v>0.0</v>
      </c>
      <c r="K313" s="12" t="n">
        <v>0.0</v>
      </c>
      <c r="L313" s="12" t="n">
        <v>0.0</v>
      </c>
      <c r="M313" s="12" t="n">
        <v>0.0</v>
      </c>
      <c r="N313" s="12" t="n">
        <v>0.0</v>
      </c>
      <c r="O313" s="12" t="n">
        <v>0.0</v>
      </c>
      <c r="P313" s="12" t="n">
        <v>0.0</v>
      </c>
      <c r="Q313" s="12" t="n">
        <v>0.0</v>
      </c>
      <c r="R313" s="12" t="n">
        <v>0.0</v>
      </c>
      <c r="S313" s="12" t="n">
        <v>0.0</v>
      </c>
      <c r="T313" s="12" t="n">
        <v>0.0</v>
      </c>
      <c r="U313" s="12" t="n">
        <v>0.0</v>
      </c>
      <c r="V313" s="12" t="n">
        <v>0.0</v>
      </c>
      <c r="W313" s="12" t="n">
        <v>0.0</v>
      </c>
      <c r="X313" s="12" t="n">
        <v>0.0</v>
      </c>
      <c r="Y313" s="12" t="n">
        <v>0.0</v>
      </c>
      <c r="Z313" s="12" t="n">
        <v>0.0</v>
      </c>
      <c r="AA313" s="12" t="n">
        <v>0.0</v>
      </c>
      <c r="AB313" s="12" t="n">
        <v>0.0</v>
      </c>
      <c r="AC313" s="12" t="n">
        <v>0.0</v>
      </c>
      <c r="AD313" s="10" t="n">
        <f t="shared" si="3"/>
        <v>0.0</v>
      </c>
      <c r="AE313" s="37">
        <v>0</v>
      </c>
    </row>
    <row r="314" spans="1:31" x14ac:dyDescent="0.2">
      <c r="A314" s="9" t="s">
        <v>183</v>
      </c>
      <c r="B314" s="9" t="s">
        <v>319</v>
      </c>
      <c r="C314" s="12" t="n">
        <v>0.0</v>
      </c>
      <c r="D314" s="12" t="n">
        <v>0.0</v>
      </c>
      <c r="E314" s="12" t="n">
        <v>0.0</v>
      </c>
      <c r="F314" s="12" t="n">
        <v>0.0</v>
      </c>
      <c r="G314" s="12" t="n">
        <v>0.0</v>
      </c>
      <c r="H314" s="12" t="n">
        <v>0.0</v>
      </c>
      <c r="I314" s="12" t="n">
        <v>0.0</v>
      </c>
      <c r="J314" s="12" t="n">
        <v>0.0</v>
      </c>
      <c r="K314" s="12" t="n">
        <v>0.0</v>
      </c>
      <c r="L314" s="12" t="n">
        <v>0.0</v>
      </c>
      <c r="M314" s="12" t="n">
        <v>0.0</v>
      </c>
      <c r="N314" s="12" t="n">
        <v>0.0</v>
      </c>
      <c r="O314" s="12" t="n">
        <v>0.0</v>
      </c>
      <c r="P314" s="12" t="n">
        <v>0.0</v>
      </c>
      <c r="Q314" s="12" t="n">
        <v>0.0</v>
      </c>
      <c r="R314" s="12" t="n">
        <v>0.0</v>
      </c>
      <c r="S314" s="12" t="n">
        <v>0.0</v>
      </c>
      <c r="T314" s="12" t="n">
        <v>0.0</v>
      </c>
      <c r="U314" s="12" t="n">
        <v>0.0</v>
      </c>
      <c r="V314" s="12" t="n">
        <v>0.0</v>
      </c>
      <c r="W314" s="12" t="n">
        <v>0.0</v>
      </c>
      <c r="X314" s="12" t="n">
        <v>0.0</v>
      </c>
      <c r="Y314" s="12" t="n">
        <v>0.0</v>
      </c>
      <c r="Z314" s="12" t="n">
        <v>0.0</v>
      </c>
      <c r="AA314" s="12" t="n">
        <v>0.0</v>
      </c>
      <c r="AB314" s="12" t="n">
        <v>0.0</v>
      </c>
      <c r="AC314" s="12" t="n">
        <v>0.0</v>
      </c>
      <c r="AD314" s="10" t="n">
        <f t="shared" si="3"/>
        <v>0.0</v>
      </c>
      <c r="AE314" s="37">
        <v>0</v>
      </c>
    </row>
    <row r="315" spans="1:31" x14ac:dyDescent="0.2">
      <c r="A315" s="9" t="s">
        <v>183</v>
      </c>
      <c r="B315" s="9" t="s">
        <v>318</v>
      </c>
      <c r="C315" s="12" t="n">
        <v>0.0</v>
      </c>
      <c r="D315" s="12" t="n">
        <v>0.0</v>
      </c>
      <c r="E315" s="12" t="n">
        <v>0.0</v>
      </c>
      <c r="F315" s="12" t="n">
        <v>0.0</v>
      </c>
      <c r="G315" s="12" t="n">
        <v>0.0</v>
      </c>
      <c r="H315" s="12" t="n">
        <v>0.0</v>
      </c>
      <c r="I315" s="12" t="n">
        <v>0.0</v>
      </c>
      <c r="J315" s="12" t="n">
        <v>0.0</v>
      </c>
      <c r="K315" s="12" t="n">
        <v>0.0</v>
      </c>
      <c r="L315" s="12" t="n">
        <v>0.0</v>
      </c>
      <c r="M315" s="12" t="n">
        <v>0.0</v>
      </c>
      <c r="N315" s="12" t="n">
        <v>0.0</v>
      </c>
      <c r="O315" s="12" t="n">
        <v>0.0</v>
      </c>
      <c r="P315" s="12" t="n">
        <v>0.0</v>
      </c>
      <c r="Q315" s="12" t="n">
        <v>0.0</v>
      </c>
      <c r="R315" s="12" t="n">
        <v>0.0</v>
      </c>
      <c r="S315" s="12" t="n">
        <v>0.0</v>
      </c>
      <c r="T315" s="12" t="n">
        <v>0.0</v>
      </c>
      <c r="U315" s="12" t="n">
        <v>0.0</v>
      </c>
      <c r="V315" s="12" t="n">
        <v>0.0</v>
      </c>
      <c r="W315" s="12" t="n">
        <v>0.0</v>
      </c>
      <c r="X315" s="12" t="n">
        <v>0.0</v>
      </c>
      <c r="Y315" s="12" t="n">
        <v>0.0</v>
      </c>
      <c r="Z315" s="12" t="n">
        <v>0.0</v>
      </c>
      <c r="AA315" s="12" t="n">
        <v>0.0</v>
      </c>
      <c r="AB315" s="12" t="n">
        <v>0.0</v>
      </c>
      <c r="AC315" s="12" t="n">
        <v>0.0</v>
      </c>
      <c r="AD315" s="10" t="n">
        <f t="shared" si="3"/>
        <v>0.0</v>
      </c>
      <c r="AE315" s="37">
        <v>0</v>
      </c>
    </row>
    <row r="316" spans="1:31" x14ac:dyDescent="0.2">
      <c r="A316" s="9" t="s">
        <v>185</v>
      </c>
      <c r="B316" s="9" t="s">
        <v>319</v>
      </c>
      <c r="C316" s="12" t="n">
        <v>0.0</v>
      </c>
      <c r="D316" s="12" t="n">
        <v>0.0</v>
      </c>
      <c r="E316" s="12" t="n">
        <v>0.0</v>
      </c>
      <c r="F316" s="12" t="n">
        <v>0.0</v>
      </c>
      <c r="G316" s="12" t="n">
        <v>0.0</v>
      </c>
      <c r="H316" s="12" t="n">
        <v>0.0</v>
      </c>
      <c r="I316" s="12" t="n">
        <v>0.0</v>
      </c>
      <c r="J316" s="12" t="n">
        <v>0.0</v>
      </c>
      <c r="K316" s="12" t="n">
        <v>0.0</v>
      </c>
      <c r="L316" s="12" t="n">
        <v>0.0</v>
      </c>
      <c r="M316" s="12" t="n">
        <v>0.0</v>
      </c>
      <c r="N316" s="12" t="n">
        <v>0.0</v>
      </c>
      <c r="O316" s="12" t="n">
        <v>0.0</v>
      </c>
      <c r="P316" s="12" t="n">
        <v>0.0</v>
      </c>
      <c r="Q316" s="12" t="n">
        <v>0.0</v>
      </c>
      <c r="R316" s="12" t="n">
        <v>0.0</v>
      </c>
      <c r="S316" s="12" t="n">
        <v>0.0</v>
      </c>
      <c r="T316" s="12" t="n">
        <v>0.0</v>
      </c>
      <c r="U316" s="12" t="n">
        <v>0.0</v>
      </c>
      <c r="V316" s="12" t="n">
        <v>0.0</v>
      </c>
      <c r="W316" s="12" t="n">
        <v>0.0</v>
      </c>
      <c r="X316" s="12" t="n">
        <v>0.0</v>
      </c>
      <c r="Y316" s="12" t="n">
        <v>0.0</v>
      </c>
      <c r="Z316" s="12" t="n">
        <v>0.0</v>
      </c>
      <c r="AA316" s="12" t="n">
        <v>0.0</v>
      </c>
      <c r="AB316" s="12" t="n">
        <v>0.0</v>
      </c>
      <c r="AC316" s="12" t="n">
        <v>0.0</v>
      </c>
      <c r="AD316" s="10" t="n">
        <f t="shared" si="3"/>
        <v>0.0</v>
      </c>
      <c r="AE316" s="37">
        <v>0</v>
      </c>
    </row>
    <row r="317" spans="1:31" x14ac:dyDescent="0.2">
      <c r="A317" s="9" t="s">
        <v>185</v>
      </c>
      <c r="B317" s="9" t="s">
        <v>318</v>
      </c>
      <c r="C317" s="12" t="n">
        <v>0.0</v>
      </c>
      <c r="D317" s="12" t="n">
        <v>0.0</v>
      </c>
      <c r="E317" s="12" t="n">
        <v>0.0</v>
      </c>
      <c r="F317" s="12" t="n">
        <v>0.0</v>
      </c>
      <c r="G317" s="12" t="n">
        <v>0.0</v>
      </c>
      <c r="H317" s="12" t="n">
        <v>0.0</v>
      </c>
      <c r="I317" s="12" t="n">
        <v>0.0</v>
      </c>
      <c r="J317" s="12" t="n">
        <v>0.0</v>
      </c>
      <c r="K317" s="12" t="n">
        <v>0.0</v>
      </c>
      <c r="L317" s="12" t="n">
        <v>0.0</v>
      </c>
      <c r="M317" s="12" t="n">
        <v>0.0</v>
      </c>
      <c r="N317" s="12" t="n">
        <v>0.0</v>
      </c>
      <c r="O317" s="12" t="n">
        <v>0.0</v>
      </c>
      <c r="P317" s="12" t="n">
        <v>0.0</v>
      </c>
      <c r="Q317" s="12" t="n">
        <v>0.0</v>
      </c>
      <c r="R317" s="12" t="n">
        <v>0.0</v>
      </c>
      <c r="S317" s="12" t="n">
        <v>0.0</v>
      </c>
      <c r="T317" s="12" t="n">
        <v>0.0</v>
      </c>
      <c r="U317" s="12" t="n">
        <v>0.0</v>
      </c>
      <c r="V317" s="12" t="n">
        <v>0.0</v>
      </c>
      <c r="W317" s="12" t="n">
        <v>0.0</v>
      </c>
      <c r="X317" s="12" t="n">
        <v>0.0</v>
      </c>
      <c r="Y317" s="12" t="n">
        <v>0.0</v>
      </c>
      <c r="Z317" s="12" t="n">
        <v>0.0</v>
      </c>
      <c r="AA317" s="12" t="n">
        <v>0.0</v>
      </c>
      <c r="AB317" s="12" t="n">
        <v>0.0</v>
      </c>
      <c r="AC317" s="12" t="n">
        <v>0.0</v>
      </c>
      <c r="AD317" s="10" t="n">
        <f t="shared" si="3"/>
        <v>0.0</v>
      </c>
      <c r="AE317" s="37">
        <v>0</v>
      </c>
    </row>
    <row r="318" spans="1:31" x14ac:dyDescent="0.2">
      <c r="A318" s="9" t="s">
        <v>187</v>
      </c>
      <c r="B318" s="9" t="s">
        <v>319</v>
      </c>
      <c r="C318" s="12" t="n">
        <v>0.0</v>
      </c>
      <c r="D318" s="12" t="n">
        <v>0.0</v>
      </c>
      <c r="E318" s="12" t="n">
        <v>0.0</v>
      </c>
      <c r="F318" s="12" t="n">
        <v>0.0</v>
      </c>
      <c r="G318" s="12" t="n">
        <v>0.0</v>
      </c>
      <c r="H318" s="12" t="n">
        <v>0.0</v>
      </c>
      <c r="I318" s="12" t="n">
        <v>0.0</v>
      </c>
      <c r="J318" s="12" t="n">
        <v>0.0</v>
      </c>
      <c r="K318" s="12" t="n">
        <v>0.0</v>
      </c>
      <c r="L318" s="12" t="n">
        <v>0.0</v>
      </c>
      <c r="M318" s="12" t="n">
        <v>0.0</v>
      </c>
      <c r="N318" s="12" t="n">
        <v>0.0</v>
      </c>
      <c r="O318" s="12" t="n">
        <v>0.0</v>
      </c>
      <c r="P318" s="12" t="n">
        <v>0.0</v>
      </c>
      <c r="Q318" s="12" t="n">
        <v>0.0</v>
      </c>
      <c r="R318" s="12" t="n">
        <v>0.0</v>
      </c>
      <c r="S318" s="12" t="n">
        <v>0.0</v>
      </c>
      <c r="T318" s="12" t="n">
        <v>0.0</v>
      </c>
      <c r="U318" s="12" t="n">
        <v>0.0</v>
      </c>
      <c r="V318" s="12" t="n">
        <v>0.0</v>
      </c>
      <c r="W318" s="12" t="n">
        <v>0.0</v>
      </c>
      <c r="X318" s="12" t="n">
        <v>0.0</v>
      </c>
      <c r="Y318" s="12" t="n">
        <v>0.0</v>
      </c>
      <c r="Z318" s="12" t="n">
        <v>0.0</v>
      </c>
      <c r="AA318" s="12" t="n">
        <v>0.0</v>
      </c>
      <c r="AB318" s="12" t="n">
        <v>0.0</v>
      </c>
      <c r="AC318" s="12" t="n">
        <v>0.0</v>
      </c>
      <c r="AD318" s="10" t="n">
        <f t="shared" si="3"/>
        <v>0.0</v>
      </c>
      <c r="AE318" s="37">
        <v>0</v>
      </c>
    </row>
    <row r="319" spans="1:31" x14ac:dyDescent="0.2">
      <c r="A319" s="9" t="s">
        <v>187</v>
      </c>
      <c r="B319" s="9" t="s">
        <v>318</v>
      </c>
      <c r="C319" s="12" t="n">
        <v>0.0</v>
      </c>
      <c r="D319" s="12" t="n">
        <v>0.0</v>
      </c>
      <c r="E319" s="12" t="n">
        <v>0.0</v>
      </c>
      <c r="F319" s="12" t="n">
        <v>0.0</v>
      </c>
      <c r="G319" s="12" t="n">
        <v>0.0</v>
      </c>
      <c r="H319" s="12" t="n">
        <v>0.0</v>
      </c>
      <c r="I319" s="12" t="n">
        <v>0.0</v>
      </c>
      <c r="J319" s="12" t="n">
        <v>0.0</v>
      </c>
      <c r="K319" s="12" t="n">
        <v>0.0</v>
      </c>
      <c r="L319" s="12" t="n">
        <v>0.0</v>
      </c>
      <c r="M319" s="12" t="n">
        <v>0.0</v>
      </c>
      <c r="N319" s="12" t="n">
        <v>0.0</v>
      </c>
      <c r="O319" s="12" t="n">
        <v>0.0</v>
      </c>
      <c r="P319" s="12" t="n">
        <v>0.0</v>
      </c>
      <c r="Q319" s="12" t="n">
        <v>0.0</v>
      </c>
      <c r="R319" s="12" t="n">
        <v>0.0</v>
      </c>
      <c r="S319" s="12" t="n">
        <v>0.0</v>
      </c>
      <c r="T319" s="12" t="n">
        <v>0.0</v>
      </c>
      <c r="U319" s="12" t="n">
        <v>0.0</v>
      </c>
      <c r="V319" s="12" t="n">
        <v>0.0</v>
      </c>
      <c r="W319" s="12" t="n">
        <v>0.0</v>
      </c>
      <c r="X319" s="12" t="n">
        <v>0.0</v>
      </c>
      <c r="Y319" s="12" t="n">
        <v>0.0</v>
      </c>
      <c r="Z319" s="12" t="n">
        <v>0.0</v>
      </c>
      <c r="AA319" s="12" t="n">
        <v>0.0</v>
      </c>
      <c r="AB319" s="12" t="n">
        <v>0.0</v>
      </c>
      <c r="AC319" s="12" t="n">
        <v>0.0</v>
      </c>
      <c r="AD319" s="10" t="n">
        <f t="shared" si="3"/>
        <v>0.0</v>
      </c>
      <c r="AE319" s="37">
        <v>0</v>
      </c>
    </row>
    <row r="320" spans="1:31" x14ac:dyDescent="0.2">
      <c r="A320" s="9" t="s">
        <v>189</v>
      </c>
      <c r="B320" s="9" t="s">
        <v>319</v>
      </c>
      <c r="C320" s="12" t="n">
        <v>0.0</v>
      </c>
      <c r="D320" s="12" t="n">
        <v>0.0</v>
      </c>
      <c r="E320" s="12" t="n">
        <v>0.0</v>
      </c>
      <c r="F320" s="12" t="n">
        <v>0.0</v>
      </c>
      <c r="G320" s="12" t="n">
        <v>0.0</v>
      </c>
      <c r="H320" s="12" t="n">
        <v>0.0</v>
      </c>
      <c r="I320" s="12" t="n">
        <v>0.0</v>
      </c>
      <c r="J320" s="12" t="n">
        <v>0.0</v>
      </c>
      <c r="K320" s="12" t="n">
        <v>0.0</v>
      </c>
      <c r="L320" s="12" t="n">
        <v>0.0</v>
      </c>
      <c r="M320" s="12" t="n">
        <v>0.0</v>
      </c>
      <c r="N320" s="12" t="n">
        <v>0.0</v>
      </c>
      <c r="O320" s="12" t="n">
        <v>0.0</v>
      </c>
      <c r="P320" s="12" t="n">
        <v>0.0</v>
      </c>
      <c r="Q320" s="12" t="n">
        <v>0.0</v>
      </c>
      <c r="R320" s="12" t="n">
        <v>0.0</v>
      </c>
      <c r="S320" s="12" t="n">
        <v>0.0</v>
      </c>
      <c r="T320" s="12" t="n">
        <v>0.0</v>
      </c>
      <c r="U320" s="12" t="n">
        <v>0.0</v>
      </c>
      <c r="V320" s="12" t="n">
        <v>0.0</v>
      </c>
      <c r="W320" s="12" t="n">
        <v>0.0</v>
      </c>
      <c r="X320" s="12" t="n">
        <v>0.0</v>
      </c>
      <c r="Y320" s="12" t="n">
        <v>0.0</v>
      </c>
      <c r="Z320" s="12" t="n">
        <v>0.0</v>
      </c>
      <c r="AA320" s="12" t="n">
        <v>0.0</v>
      </c>
      <c r="AB320" s="12" t="n">
        <v>0.0</v>
      </c>
      <c r="AC320" s="12" t="n">
        <v>0.0</v>
      </c>
      <c r="AD320" s="10" t="n">
        <f t="shared" si="3"/>
        <v>0.0</v>
      </c>
      <c r="AE320" s="37">
        <v>0</v>
      </c>
    </row>
    <row r="321" spans="1:31" x14ac:dyDescent="0.2">
      <c r="A321" s="9" t="s">
        <v>189</v>
      </c>
      <c r="B321" s="9" t="s">
        <v>318</v>
      </c>
      <c r="C321" s="12" t="n">
        <v>0.0</v>
      </c>
      <c r="D321" s="12" t="n">
        <v>0.0</v>
      </c>
      <c r="E321" s="12" t="n">
        <v>0.0</v>
      </c>
      <c r="F321" s="12" t="n">
        <v>0.0</v>
      </c>
      <c r="G321" s="12" t="n">
        <v>0.0</v>
      </c>
      <c r="H321" s="12" t="n">
        <v>0.0</v>
      </c>
      <c r="I321" s="12" t="n">
        <v>0.0</v>
      </c>
      <c r="J321" s="12" t="n">
        <v>0.0</v>
      </c>
      <c r="K321" s="12" t="n">
        <v>0.0</v>
      </c>
      <c r="L321" s="12" t="n">
        <v>0.0</v>
      </c>
      <c r="M321" s="12" t="n">
        <v>0.0</v>
      </c>
      <c r="N321" s="12" t="n">
        <v>0.0</v>
      </c>
      <c r="O321" s="12" t="n">
        <v>0.0</v>
      </c>
      <c r="P321" s="12" t="n">
        <v>0.0</v>
      </c>
      <c r="Q321" s="12" t="n">
        <v>0.0</v>
      </c>
      <c r="R321" s="12" t="n">
        <v>0.0</v>
      </c>
      <c r="S321" s="12" t="n">
        <v>0.0</v>
      </c>
      <c r="T321" s="12" t="n">
        <v>0.0</v>
      </c>
      <c r="U321" s="12" t="n">
        <v>0.0</v>
      </c>
      <c r="V321" s="12" t="n">
        <v>0.0</v>
      </c>
      <c r="W321" s="12" t="n">
        <v>0.0</v>
      </c>
      <c r="X321" s="12" t="n">
        <v>0.0</v>
      </c>
      <c r="Y321" s="12" t="n">
        <v>0.0</v>
      </c>
      <c r="Z321" s="12" t="n">
        <v>0.0</v>
      </c>
      <c r="AA321" s="12" t="n">
        <v>0.0</v>
      </c>
      <c r="AB321" s="12" t="n">
        <v>0.0</v>
      </c>
      <c r="AC321" s="12" t="n">
        <v>0.0</v>
      </c>
      <c r="AD321" s="10" t="n">
        <f t="shared" si="3"/>
        <v>0.0</v>
      </c>
      <c r="AE321" s="37">
        <v>0</v>
      </c>
    </row>
    <row r="322" spans="1:31" x14ac:dyDescent="0.2">
      <c r="A322" s="9" t="s">
        <v>191</v>
      </c>
      <c r="B322" s="9" t="s">
        <v>319</v>
      </c>
      <c r="C322" s="12" t="n">
        <v>0.0</v>
      </c>
      <c r="D322" s="12" t="n">
        <v>0.0</v>
      </c>
      <c r="E322" s="12" t="n">
        <v>0.0</v>
      </c>
      <c r="F322" s="12" t="n">
        <v>0.0</v>
      </c>
      <c r="G322" s="12" t="n">
        <v>0.0</v>
      </c>
      <c r="H322" s="12" t="n">
        <v>0.0</v>
      </c>
      <c r="I322" s="12" t="n">
        <v>0.0</v>
      </c>
      <c r="J322" s="12" t="n">
        <v>0.0</v>
      </c>
      <c r="K322" s="12" t="n">
        <v>0.0</v>
      </c>
      <c r="L322" s="12" t="n">
        <v>0.0</v>
      </c>
      <c r="M322" s="12" t="n">
        <v>0.0</v>
      </c>
      <c r="N322" s="12" t="n">
        <v>0.0</v>
      </c>
      <c r="O322" s="12" t="n">
        <v>0.0</v>
      </c>
      <c r="P322" s="12" t="n">
        <v>0.0</v>
      </c>
      <c r="Q322" s="12" t="n">
        <v>0.0</v>
      </c>
      <c r="R322" s="12" t="n">
        <v>0.0</v>
      </c>
      <c r="S322" s="12" t="n">
        <v>0.0</v>
      </c>
      <c r="T322" s="12" t="n">
        <v>0.0</v>
      </c>
      <c r="U322" s="12" t="n">
        <v>0.0</v>
      </c>
      <c r="V322" s="12" t="n">
        <v>0.0</v>
      </c>
      <c r="W322" s="12" t="n">
        <v>0.0</v>
      </c>
      <c r="X322" s="12" t="n">
        <v>0.0</v>
      </c>
      <c r="Y322" s="12" t="n">
        <v>0.0</v>
      </c>
      <c r="Z322" s="12" t="n">
        <v>0.0</v>
      </c>
      <c r="AA322" s="12" t="n">
        <v>0.0</v>
      </c>
      <c r="AB322" s="12" t="n">
        <v>0.0</v>
      </c>
      <c r="AC322" s="12" t="n">
        <v>0.0</v>
      </c>
      <c r="AD322" s="10" t="n">
        <f t="shared" si="3"/>
        <v>0.0</v>
      </c>
      <c r="AE322" s="37">
        <v>0</v>
      </c>
    </row>
    <row r="323" spans="1:31" x14ac:dyDescent="0.2">
      <c r="A323" s="9" t="s">
        <v>191</v>
      </c>
      <c r="B323" s="9" t="s">
        <v>318</v>
      </c>
      <c r="C323" s="12" t="n">
        <v>0.0</v>
      </c>
      <c r="D323" s="12" t="n">
        <v>0.0</v>
      </c>
      <c r="E323" s="12" t="n">
        <v>0.0</v>
      </c>
      <c r="F323" s="12" t="n">
        <v>0.0</v>
      </c>
      <c r="G323" s="12" t="n">
        <v>0.0</v>
      </c>
      <c r="H323" s="12" t="n">
        <v>0.0</v>
      </c>
      <c r="I323" s="12" t="n">
        <v>0.0</v>
      </c>
      <c r="J323" s="12" t="n">
        <v>0.0</v>
      </c>
      <c r="K323" s="12" t="n">
        <v>0.0</v>
      </c>
      <c r="L323" s="12" t="n">
        <v>0.0</v>
      </c>
      <c r="M323" s="12" t="n">
        <v>0.0</v>
      </c>
      <c r="N323" s="12" t="n">
        <v>0.0</v>
      </c>
      <c r="O323" s="12" t="n">
        <v>0.0</v>
      </c>
      <c r="P323" s="12" t="n">
        <v>0.0</v>
      </c>
      <c r="Q323" s="12" t="n">
        <v>0.0</v>
      </c>
      <c r="R323" s="12" t="n">
        <v>0.0</v>
      </c>
      <c r="S323" s="12" t="n">
        <v>0.0</v>
      </c>
      <c r="T323" s="12" t="n">
        <v>0.0</v>
      </c>
      <c r="U323" s="12" t="n">
        <v>0.0</v>
      </c>
      <c r="V323" s="12" t="n">
        <v>0.0</v>
      </c>
      <c r="W323" s="12" t="n">
        <v>0.0</v>
      </c>
      <c r="X323" s="12" t="n">
        <v>0.0</v>
      </c>
      <c r="Y323" s="12" t="n">
        <v>0.0</v>
      </c>
      <c r="Z323" s="12" t="n">
        <v>0.0</v>
      </c>
      <c r="AA323" s="12" t="n">
        <v>0.0</v>
      </c>
      <c r="AB323" s="12" t="n">
        <v>0.0</v>
      </c>
      <c r="AC323" s="12" t="n">
        <v>0.0</v>
      </c>
      <c r="AD323" s="10" t="n">
        <f t="shared" si="3"/>
        <v>0.0</v>
      </c>
      <c r="AE323" s="37">
        <v>0</v>
      </c>
    </row>
    <row r="324" spans="1:31" x14ac:dyDescent="0.2">
      <c r="A324" s="9" t="s">
        <v>193</v>
      </c>
      <c r="B324" s="9" t="s">
        <v>319</v>
      </c>
      <c r="C324" s="12" t="n">
        <v>0.0</v>
      </c>
      <c r="D324" s="12" t="n">
        <v>0.0</v>
      </c>
      <c r="E324" s="12" t="n">
        <v>0.0</v>
      </c>
      <c r="F324" s="12" t="n">
        <v>0.0</v>
      </c>
      <c r="G324" s="12" t="n">
        <v>0.0</v>
      </c>
      <c r="H324" s="12" t="n">
        <v>0.0</v>
      </c>
      <c r="I324" s="12" t="n">
        <v>0.0</v>
      </c>
      <c r="J324" s="12" t="n">
        <v>0.0</v>
      </c>
      <c r="K324" s="12" t="n">
        <v>0.0</v>
      </c>
      <c r="L324" s="12" t="n">
        <v>0.0</v>
      </c>
      <c r="M324" s="12" t="n">
        <v>0.0</v>
      </c>
      <c r="N324" s="12" t="n">
        <v>0.0</v>
      </c>
      <c r="O324" s="12" t="n">
        <v>0.0</v>
      </c>
      <c r="P324" s="12" t="n">
        <v>0.0</v>
      </c>
      <c r="Q324" s="12" t="n">
        <v>0.0</v>
      </c>
      <c r="R324" s="12" t="n">
        <v>0.0</v>
      </c>
      <c r="S324" s="12" t="n">
        <v>0.0</v>
      </c>
      <c r="T324" s="12" t="n">
        <v>0.0</v>
      </c>
      <c r="U324" s="12" t="n">
        <v>0.0</v>
      </c>
      <c r="V324" s="12" t="n">
        <v>0.0</v>
      </c>
      <c r="W324" s="12" t="n">
        <v>0.0</v>
      </c>
      <c r="X324" s="12" t="n">
        <v>0.0</v>
      </c>
      <c r="Y324" s="12" t="n">
        <v>0.0</v>
      </c>
      <c r="Z324" s="12" t="n">
        <v>0.0</v>
      </c>
      <c r="AA324" s="12" t="n">
        <v>0.0</v>
      </c>
      <c r="AB324" s="12" t="n">
        <v>0.0</v>
      </c>
      <c r="AC324" s="12" t="n">
        <v>0.0</v>
      </c>
      <c r="AD324" s="10" t="n">
        <f t="shared" si="3"/>
        <v>0.0</v>
      </c>
      <c r="AE324" s="37">
        <v>0</v>
      </c>
    </row>
    <row r="325" spans="1:31" x14ac:dyDescent="0.2">
      <c r="A325" s="9" t="s">
        <v>193</v>
      </c>
      <c r="B325" s="9" t="s">
        <v>318</v>
      </c>
      <c r="C325" s="12" t="n">
        <v>0.0</v>
      </c>
      <c r="D325" s="12" t="n">
        <v>0.0</v>
      </c>
      <c r="E325" s="12" t="n">
        <v>0.0</v>
      </c>
      <c r="F325" s="12" t="n">
        <v>0.0</v>
      </c>
      <c r="G325" s="12" t="n">
        <v>0.0</v>
      </c>
      <c r="H325" s="12" t="n">
        <v>0.0</v>
      </c>
      <c r="I325" s="12" t="n">
        <v>0.0</v>
      </c>
      <c r="J325" s="12" t="n">
        <v>0.0</v>
      </c>
      <c r="K325" s="12" t="n">
        <v>0.0</v>
      </c>
      <c r="L325" s="12" t="n">
        <v>0.0</v>
      </c>
      <c r="M325" s="12" t="n">
        <v>0.0</v>
      </c>
      <c r="N325" s="12" t="n">
        <v>0.0</v>
      </c>
      <c r="O325" s="12" t="n">
        <v>0.0</v>
      </c>
      <c r="P325" s="12" t="n">
        <v>0.0</v>
      </c>
      <c r="Q325" s="12" t="n">
        <v>0.0</v>
      </c>
      <c r="R325" s="12" t="n">
        <v>0.0</v>
      </c>
      <c r="S325" s="12" t="n">
        <v>0.0</v>
      </c>
      <c r="T325" s="12" t="n">
        <v>0.0</v>
      </c>
      <c r="U325" s="12" t="n">
        <v>0.0</v>
      </c>
      <c r="V325" s="12" t="n">
        <v>0.0</v>
      </c>
      <c r="W325" s="12" t="n">
        <v>0.0</v>
      </c>
      <c r="X325" s="12" t="n">
        <v>0.0</v>
      </c>
      <c r="Y325" s="12" t="n">
        <v>0.0</v>
      </c>
      <c r="Z325" s="12" t="n">
        <v>0.0</v>
      </c>
      <c r="AA325" s="12" t="n">
        <v>0.0</v>
      </c>
      <c r="AB325" s="12" t="n">
        <v>0.0</v>
      </c>
      <c r="AC325" s="12" t="n">
        <v>0.0</v>
      </c>
      <c r="AD325" s="10" t="n">
        <f t="shared" si="3"/>
        <v>0.0</v>
      </c>
      <c r="AE325" s="37">
        <v>0</v>
      </c>
    </row>
    <row r="326" spans="1:31" x14ac:dyDescent="0.2">
      <c r="A326" s="9" t="s">
        <v>195</v>
      </c>
      <c r="B326" s="9" t="s">
        <v>319</v>
      </c>
      <c r="C326" s="12" t="n">
        <v>0.0</v>
      </c>
      <c r="D326" s="12" t="n">
        <v>0.0</v>
      </c>
      <c r="E326" s="12" t="n">
        <v>0.0</v>
      </c>
      <c r="F326" s="12" t="n">
        <v>0.0</v>
      </c>
      <c r="G326" s="12" t="n">
        <v>0.0</v>
      </c>
      <c r="H326" s="12" t="n">
        <v>0.0</v>
      </c>
      <c r="I326" s="12" t="n">
        <v>0.0</v>
      </c>
      <c r="J326" s="12" t="n">
        <v>0.0</v>
      </c>
      <c r="K326" s="12" t="n">
        <v>0.0</v>
      </c>
      <c r="L326" s="12" t="n">
        <v>0.0</v>
      </c>
      <c r="M326" s="12" t="n">
        <v>0.0</v>
      </c>
      <c r="N326" s="12" t="n">
        <v>0.0</v>
      </c>
      <c r="O326" s="12" t="n">
        <v>0.0</v>
      </c>
      <c r="P326" s="12" t="n">
        <v>0.0</v>
      </c>
      <c r="Q326" s="12" t="n">
        <v>0.0</v>
      </c>
      <c r="R326" s="12" t="n">
        <v>0.0</v>
      </c>
      <c r="S326" s="12" t="n">
        <v>0.0</v>
      </c>
      <c r="T326" s="12" t="n">
        <v>0.0</v>
      </c>
      <c r="U326" s="12" t="n">
        <v>0.0</v>
      </c>
      <c r="V326" s="12" t="n">
        <v>0.0</v>
      </c>
      <c r="W326" s="12" t="n">
        <v>0.0</v>
      </c>
      <c r="X326" s="12" t="n">
        <v>0.0</v>
      </c>
      <c r="Y326" s="12" t="n">
        <v>0.0</v>
      </c>
      <c r="Z326" s="12" t="n">
        <v>0.0</v>
      </c>
      <c r="AA326" s="12" t="n">
        <v>0.0</v>
      </c>
      <c r="AB326" s="12" t="n">
        <v>0.0</v>
      </c>
      <c r="AC326" s="12" t="n">
        <v>0.0</v>
      </c>
      <c r="AD326" s="10" t="n">
        <f t="shared" si="3"/>
        <v>0.0</v>
      </c>
      <c r="AE326" s="37">
        <v>0</v>
      </c>
    </row>
    <row r="327" spans="1:31" x14ac:dyDescent="0.2">
      <c r="A327" s="9" t="s">
        <v>195</v>
      </c>
      <c r="B327" s="9" t="s">
        <v>318</v>
      </c>
      <c r="C327" s="12" t="n">
        <v>0.0</v>
      </c>
      <c r="D327" s="12" t="n">
        <v>0.0</v>
      </c>
      <c r="E327" s="12" t="n">
        <v>0.0</v>
      </c>
      <c r="F327" s="12" t="n">
        <v>0.0</v>
      </c>
      <c r="G327" s="12" t="n">
        <v>0.0</v>
      </c>
      <c r="H327" s="12" t="n">
        <v>0.0</v>
      </c>
      <c r="I327" s="12" t="n">
        <v>0.0</v>
      </c>
      <c r="J327" s="12" t="n">
        <v>0.0</v>
      </c>
      <c r="K327" s="12" t="n">
        <v>0.0</v>
      </c>
      <c r="L327" s="12" t="n">
        <v>0.0</v>
      </c>
      <c r="M327" s="12" t="n">
        <v>0.0</v>
      </c>
      <c r="N327" s="12" t="n">
        <v>0.0</v>
      </c>
      <c r="O327" s="12" t="n">
        <v>0.0</v>
      </c>
      <c r="P327" s="12" t="n">
        <v>0.0</v>
      </c>
      <c r="Q327" s="12" t="n">
        <v>0.0</v>
      </c>
      <c r="R327" s="12" t="n">
        <v>0.0</v>
      </c>
      <c r="S327" s="12" t="n">
        <v>0.0</v>
      </c>
      <c r="T327" s="12" t="n">
        <v>0.0</v>
      </c>
      <c r="U327" s="12" t="n">
        <v>0.0</v>
      </c>
      <c r="V327" s="12" t="n">
        <v>0.0</v>
      </c>
      <c r="W327" s="12" t="n">
        <v>0.0</v>
      </c>
      <c r="X327" s="12" t="n">
        <v>0.0</v>
      </c>
      <c r="Y327" s="12" t="n">
        <v>0.0</v>
      </c>
      <c r="Z327" s="12" t="n">
        <v>0.0</v>
      </c>
      <c r="AA327" s="12" t="n">
        <v>0.0</v>
      </c>
      <c r="AB327" s="12" t="n">
        <v>0.0</v>
      </c>
      <c r="AC327" s="12" t="n">
        <v>0.0</v>
      </c>
      <c r="AD327" s="10" t="n">
        <f t="shared" si="3"/>
        <v>0.0</v>
      </c>
      <c r="AE327" s="37">
        <v>0</v>
      </c>
    </row>
    <row r="328" spans="1:31" x14ac:dyDescent="0.2">
      <c r="A328" s="9" t="s">
        <v>197</v>
      </c>
      <c r="B328" s="9" t="s">
        <v>319</v>
      </c>
      <c r="C328" s="12" t="n">
        <v>0.0</v>
      </c>
      <c r="D328" s="12" t="n">
        <v>0.0</v>
      </c>
      <c r="E328" s="12" t="n">
        <v>0.0</v>
      </c>
      <c r="F328" s="12" t="n">
        <v>0.0</v>
      </c>
      <c r="G328" s="12" t="n">
        <v>0.0</v>
      </c>
      <c r="H328" s="12" t="n">
        <v>0.0</v>
      </c>
      <c r="I328" s="12" t="n">
        <v>0.0</v>
      </c>
      <c r="J328" s="12" t="n">
        <v>0.0</v>
      </c>
      <c r="K328" s="12" t="n">
        <v>0.0</v>
      </c>
      <c r="L328" s="12" t="n">
        <v>0.0</v>
      </c>
      <c r="M328" s="12" t="n">
        <v>0.0</v>
      </c>
      <c r="N328" s="12" t="n">
        <v>0.0</v>
      </c>
      <c r="O328" s="12" t="n">
        <v>0.0</v>
      </c>
      <c r="P328" s="12" t="n">
        <v>0.0</v>
      </c>
      <c r="Q328" s="12" t="n">
        <v>0.0</v>
      </c>
      <c r="R328" s="12" t="n">
        <v>0.0</v>
      </c>
      <c r="S328" s="12" t="n">
        <v>0.0</v>
      </c>
      <c r="T328" s="12" t="n">
        <v>0.0</v>
      </c>
      <c r="U328" s="12" t="n">
        <v>0.0</v>
      </c>
      <c r="V328" s="12" t="n">
        <v>0.0</v>
      </c>
      <c r="W328" s="12" t="n">
        <v>0.0</v>
      </c>
      <c r="X328" s="12" t="n">
        <v>0.0</v>
      </c>
      <c r="Y328" s="12" t="n">
        <v>0.0</v>
      </c>
      <c r="Z328" s="12" t="n">
        <v>0.0</v>
      </c>
      <c r="AA328" s="12" t="n">
        <v>0.0</v>
      </c>
      <c r="AB328" s="12" t="n">
        <v>0.0</v>
      </c>
      <c r="AC328" s="12" t="n">
        <v>0.0</v>
      </c>
      <c r="AD328" s="10" t="n">
        <f t="shared" si="3"/>
        <v>0.0</v>
      </c>
      <c r="AE328" s="37">
        <v>0</v>
      </c>
    </row>
    <row r="329" spans="1:31" x14ac:dyDescent="0.2">
      <c r="A329" s="9" t="s">
        <v>197</v>
      </c>
      <c r="B329" s="9" t="s">
        <v>318</v>
      </c>
      <c r="C329" s="12" t="n">
        <v>0.0</v>
      </c>
      <c r="D329" s="12" t="n">
        <v>0.0</v>
      </c>
      <c r="E329" s="12" t="n">
        <v>0.0</v>
      </c>
      <c r="F329" s="12" t="n">
        <v>0.0</v>
      </c>
      <c r="G329" s="12" t="n">
        <v>0.0</v>
      </c>
      <c r="H329" s="12" t="n">
        <v>0.0</v>
      </c>
      <c r="I329" s="12" t="n">
        <v>0.0</v>
      </c>
      <c r="J329" s="12" t="n">
        <v>0.0</v>
      </c>
      <c r="K329" s="12" t="n">
        <v>0.0</v>
      </c>
      <c r="L329" s="12" t="n">
        <v>0.0</v>
      </c>
      <c r="M329" s="12" t="n">
        <v>0.0</v>
      </c>
      <c r="N329" s="12" t="n">
        <v>0.0</v>
      </c>
      <c r="O329" s="12" t="n">
        <v>0.0</v>
      </c>
      <c r="P329" s="12" t="n">
        <v>0.0</v>
      </c>
      <c r="Q329" s="12" t="n">
        <v>0.0</v>
      </c>
      <c r="R329" s="12" t="n">
        <v>0.0</v>
      </c>
      <c r="S329" s="12" t="n">
        <v>0.0</v>
      </c>
      <c r="T329" s="12" t="n">
        <v>0.0</v>
      </c>
      <c r="U329" s="12" t="n">
        <v>0.0</v>
      </c>
      <c r="V329" s="12" t="n">
        <v>0.0</v>
      </c>
      <c r="W329" s="12" t="n">
        <v>0.0</v>
      </c>
      <c r="X329" s="12" t="n">
        <v>0.0</v>
      </c>
      <c r="Y329" s="12" t="n">
        <v>0.0</v>
      </c>
      <c r="Z329" s="12" t="n">
        <v>0.0</v>
      </c>
      <c r="AA329" s="12" t="n">
        <v>0.0</v>
      </c>
      <c r="AB329" s="12" t="n">
        <v>0.0</v>
      </c>
      <c r="AC329" s="12" t="n">
        <v>0.0</v>
      </c>
      <c r="AD329" s="10" t="n">
        <f t="shared" si="3"/>
        <v>0.0</v>
      </c>
      <c r="AE329" s="37">
        <v>0</v>
      </c>
    </row>
    <row r="330" spans="1:31" x14ac:dyDescent="0.2">
      <c r="A330" s="9" t="s">
        <v>199</v>
      </c>
      <c r="B330" s="9" t="s">
        <v>319</v>
      </c>
      <c r="C330" s="12" t="n">
        <v>0.0</v>
      </c>
      <c r="D330" s="12" t="n">
        <v>0.0</v>
      </c>
      <c r="E330" s="12" t="n">
        <v>0.0</v>
      </c>
      <c r="F330" s="12" t="n">
        <v>0.0</v>
      </c>
      <c r="G330" s="12" t="n">
        <v>0.0</v>
      </c>
      <c r="H330" s="12" t="n">
        <v>0.0</v>
      </c>
      <c r="I330" s="12" t="n">
        <v>0.0</v>
      </c>
      <c r="J330" s="12" t="n">
        <v>0.0</v>
      </c>
      <c r="K330" s="12" t="n">
        <v>0.0</v>
      </c>
      <c r="L330" s="12" t="n">
        <v>0.0</v>
      </c>
      <c r="M330" s="12" t="n">
        <v>0.0</v>
      </c>
      <c r="N330" s="12" t="n">
        <v>0.0</v>
      </c>
      <c r="O330" s="12" t="n">
        <v>0.0</v>
      </c>
      <c r="P330" s="12" t="n">
        <v>0.0</v>
      </c>
      <c r="Q330" s="12" t="n">
        <v>0.0</v>
      </c>
      <c r="R330" s="12" t="n">
        <v>0.0</v>
      </c>
      <c r="S330" s="12" t="n">
        <v>0.0</v>
      </c>
      <c r="T330" s="12" t="n">
        <v>0.0</v>
      </c>
      <c r="U330" s="12" t="n">
        <v>0.0</v>
      </c>
      <c r="V330" s="12" t="n">
        <v>0.0</v>
      </c>
      <c r="W330" s="12" t="n">
        <v>0.0</v>
      </c>
      <c r="X330" s="12" t="n">
        <v>0.0</v>
      </c>
      <c r="Y330" s="12" t="n">
        <v>0.0</v>
      </c>
      <c r="Z330" s="12" t="n">
        <v>0.0</v>
      </c>
      <c r="AA330" s="12" t="n">
        <v>0.0</v>
      </c>
      <c r="AB330" s="12" t="n">
        <v>0.0</v>
      </c>
      <c r="AC330" s="12" t="n">
        <v>0.0</v>
      </c>
      <c r="AD330" s="10" t="n">
        <f t="shared" si="3"/>
        <v>0.0</v>
      </c>
      <c r="AE330" s="37">
        <v>0</v>
      </c>
    </row>
    <row r="331" spans="1:31" x14ac:dyDescent="0.2">
      <c r="A331" s="9" t="s">
        <v>199</v>
      </c>
      <c r="B331" s="9" t="s">
        <v>318</v>
      </c>
      <c r="C331" s="12" t="n">
        <v>0.0</v>
      </c>
      <c r="D331" s="12" t="n">
        <v>0.0</v>
      </c>
      <c r="E331" s="12" t="n">
        <v>0.0</v>
      </c>
      <c r="F331" s="12" t="n">
        <v>0.0</v>
      </c>
      <c r="G331" s="12" t="n">
        <v>0.0</v>
      </c>
      <c r="H331" s="12" t="n">
        <v>0.0</v>
      </c>
      <c r="I331" s="12" t="n">
        <v>0.0</v>
      </c>
      <c r="J331" s="12" t="n">
        <v>0.0</v>
      </c>
      <c r="K331" s="12" t="n">
        <v>0.0</v>
      </c>
      <c r="L331" s="12" t="n">
        <v>0.0</v>
      </c>
      <c r="M331" s="12" t="n">
        <v>0.0</v>
      </c>
      <c r="N331" s="12" t="n">
        <v>0.0</v>
      </c>
      <c r="O331" s="12" t="n">
        <v>0.0</v>
      </c>
      <c r="P331" s="12" t="n">
        <v>0.0</v>
      </c>
      <c r="Q331" s="12" t="n">
        <v>0.0</v>
      </c>
      <c r="R331" s="12" t="n">
        <v>0.0</v>
      </c>
      <c r="S331" s="12" t="n">
        <v>0.0</v>
      </c>
      <c r="T331" s="12" t="n">
        <v>0.0</v>
      </c>
      <c r="U331" s="12" t="n">
        <v>0.0</v>
      </c>
      <c r="V331" s="12" t="n">
        <v>0.0</v>
      </c>
      <c r="W331" s="12" t="n">
        <v>0.0</v>
      </c>
      <c r="X331" s="12" t="n">
        <v>0.0</v>
      </c>
      <c r="Y331" s="12" t="n">
        <v>0.0</v>
      </c>
      <c r="Z331" s="12" t="n">
        <v>0.0</v>
      </c>
      <c r="AA331" s="12" t="n">
        <v>0.0</v>
      </c>
      <c r="AB331" s="12" t="n">
        <v>0.0</v>
      </c>
      <c r="AC331" s="12" t="n">
        <v>0.0</v>
      </c>
      <c r="AD331" s="10" t="n">
        <f t="shared" si="3"/>
        <v>0.0</v>
      </c>
      <c r="AE331" s="37">
        <v>0</v>
      </c>
    </row>
    <row r="332" spans="1:31" x14ac:dyDescent="0.2">
      <c r="A332" s="9" t="s">
        <v>201</v>
      </c>
      <c r="B332" s="9" t="s">
        <v>319</v>
      </c>
      <c r="C332" s="12" t="n">
        <v>0.0</v>
      </c>
      <c r="D332" s="12" t="n">
        <v>0.0</v>
      </c>
      <c r="E332" s="12" t="n">
        <v>0.0</v>
      </c>
      <c r="F332" s="12" t="n">
        <v>0.0</v>
      </c>
      <c r="G332" s="12" t="n">
        <v>0.0</v>
      </c>
      <c r="H332" s="12" t="n">
        <v>0.0</v>
      </c>
      <c r="I332" s="12" t="n">
        <v>0.0</v>
      </c>
      <c r="J332" s="12" t="n">
        <v>0.0</v>
      </c>
      <c r="K332" s="12" t="n">
        <v>0.0</v>
      </c>
      <c r="L332" s="12" t="n">
        <v>0.0</v>
      </c>
      <c r="M332" s="12" t="n">
        <v>0.0</v>
      </c>
      <c r="N332" s="12" t="n">
        <v>0.0</v>
      </c>
      <c r="O332" s="12" t="n">
        <v>0.0</v>
      </c>
      <c r="P332" s="12" t="n">
        <v>0.0</v>
      </c>
      <c r="Q332" s="12" t="n">
        <v>0.0</v>
      </c>
      <c r="R332" s="12" t="n">
        <v>0.0</v>
      </c>
      <c r="S332" s="12" t="n">
        <v>0.0</v>
      </c>
      <c r="T332" s="12" t="n">
        <v>0.0</v>
      </c>
      <c r="U332" s="12" t="n">
        <v>0.0</v>
      </c>
      <c r="V332" s="12" t="n">
        <v>0.0</v>
      </c>
      <c r="W332" s="12" t="n">
        <v>0.0</v>
      </c>
      <c r="X332" s="12" t="n">
        <v>0.0</v>
      </c>
      <c r="Y332" s="12" t="n">
        <v>0.0</v>
      </c>
      <c r="Z332" s="12" t="n">
        <v>0.0</v>
      </c>
      <c r="AA332" s="12" t="n">
        <v>0.0</v>
      </c>
      <c r="AB332" s="12" t="n">
        <v>0.0</v>
      </c>
      <c r="AC332" s="12" t="n">
        <v>0.0</v>
      </c>
      <c r="AD332" s="10" t="n">
        <f t="shared" si="3"/>
        <v>0.0</v>
      </c>
      <c r="AE332" s="37">
        <v>0</v>
      </c>
    </row>
    <row r="333" spans="1:31" x14ac:dyDescent="0.2">
      <c r="A333" s="9" t="s">
        <v>201</v>
      </c>
      <c r="B333" s="9" t="s">
        <v>318</v>
      </c>
      <c r="C333" s="12" t="n">
        <v>0.0</v>
      </c>
      <c r="D333" s="12" t="n">
        <v>0.0</v>
      </c>
      <c r="E333" s="12" t="n">
        <v>0.0</v>
      </c>
      <c r="F333" s="12" t="n">
        <v>0.0</v>
      </c>
      <c r="G333" s="12" t="n">
        <v>0.0</v>
      </c>
      <c r="H333" s="12" t="n">
        <v>0.0</v>
      </c>
      <c r="I333" s="12" t="n">
        <v>0.0</v>
      </c>
      <c r="J333" s="12" t="n">
        <v>0.0</v>
      </c>
      <c r="K333" s="12" t="n">
        <v>0.0</v>
      </c>
      <c r="L333" s="12" t="n">
        <v>0.0</v>
      </c>
      <c r="M333" s="12" t="n">
        <v>0.0</v>
      </c>
      <c r="N333" s="12" t="n">
        <v>0.0</v>
      </c>
      <c r="O333" s="12" t="n">
        <v>0.0</v>
      </c>
      <c r="P333" s="12" t="n">
        <v>0.0</v>
      </c>
      <c r="Q333" s="12" t="n">
        <v>0.0</v>
      </c>
      <c r="R333" s="12" t="n">
        <v>0.0</v>
      </c>
      <c r="S333" s="12" t="n">
        <v>0.0</v>
      </c>
      <c r="T333" s="12" t="n">
        <v>0.0</v>
      </c>
      <c r="U333" s="12" t="n">
        <v>0.0</v>
      </c>
      <c r="V333" s="12" t="n">
        <v>0.0</v>
      </c>
      <c r="W333" s="12" t="n">
        <v>0.0</v>
      </c>
      <c r="X333" s="12" t="n">
        <v>0.0</v>
      </c>
      <c r="Y333" s="12" t="n">
        <v>0.0</v>
      </c>
      <c r="Z333" s="12" t="n">
        <v>0.0</v>
      </c>
      <c r="AA333" s="12" t="n">
        <v>0.0</v>
      </c>
      <c r="AB333" s="12" t="n">
        <v>0.0</v>
      </c>
      <c r="AC333" s="12" t="n">
        <v>0.0</v>
      </c>
      <c r="AD333" s="10" t="n">
        <f t="shared" si="3"/>
        <v>0.0</v>
      </c>
      <c r="AE333" s="37">
        <v>0</v>
      </c>
    </row>
    <row r="334" spans="1:31" x14ac:dyDescent="0.2">
      <c r="A334" s="9" t="s">
        <v>203</v>
      </c>
      <c r="B334" s="9" t="s">
        <v>319</v>
      </c>
      <c r="C334" s="12" t="n">
        <v>0.0</v>
      </c>
      <c r="D334" s="12" t="n">
        <v>0.0</v>
      </c>
      <c r="E334" s="12" t="n">
        <v>0.0</v>
      </c>
      <c r="F334" s="12" t="n">
        <v>0.0</v>
      </c>
      <c r="G334" s="12" t="n">
        <v>0.0</v>
      </c>
      <c r="H334" s="12" t="n">
        <v>0.0</v>
      </c>
      <c r="I334" s="12" t="n">
        <v>0.0</v>
      </c>
      <c r="J334" s="12" t="n">
        <v>0.0</v>
      </c>
      <c r="K334" s="12" t="n">
        <v>0.0</v>
      </c>
      <c r="L334" s="12" t="n">
        <v>0.0</v>
      </c>
      <c r="M334" s="12" t="n">
        <v>0.0</v>
      </c>
      <c r="N334" s="12" t="n">
        <v>0.0</v>
      </c>
      <c r="O334" s="12" t="n">
        <v>0.0</v>
      </c>
      <c r="P334" s="12" t="n">
        <v>0.0</v>
      </c>
      <c r="Q334" s="12" t="n">
        <v>0.0</v>
      </c>
      <c r="R334" s="12" t="n">
        <v>0.0</v>
      </c>
      <c r="S334" s="12" t="n">
        <v>0.0</v>
      </c>
      <c r="T334" s="12" t="n">
        <v>0.0</v>
      </c>
      <c r="U334" s="12" t="n">
        <v>0.0</v>
      </c>
      <c r="V334" s="12" t="n">
        <v>0.0</v>
      </c>
      <c r="W334" s="12" t="n">
        <v>0.0</v>
      </c>
      <c r="X334" s="12" t="n">
        <v>0.0</v>
      </c>
      <c r="Y334" s="12" t="n">
        <v>0.0</v>
      </c>
      <c r="Z334" s="12" t="n">
        <v>0.0</v>
      </c>
      <c r="AA334" s="12" t="n">
        <v>0.0</v>
      </c>
      <c r="AB334" s="12" t="n">
        <v>0.0</v>
      </c>
      <c r="AC334" s="12" t="n">
        <v>0.0</v>
      </c>
      <c r="AD334" s="10" t="n">
        <f t="shared" si="3"/>
        <v>0.0</v>
      </c>
      <c r="AE334" s="37">
        <v>0</v>
      </c>
    </row>
    <row r="335" spans="1:31" x14ac:dyDescent="0.2">
      <c r="A335" s="9" t="s">
        <v>203</v>
      </c>
      <c r="B335" s="9" t="s">
        <v>318</v>
      </c>
      <c r="C335" s="12" t="n">
        <v>0.0</v>
      </c>
      <c r="D335" s="12" t="n">
        <v>0.0</v>
      </c>
      <c r="E335" s="12" t="n">
        <v>0.0</v>
      </c>
      <c r="F335" s="12" t="n">
        <v>0.0</v>
      </c>
      <c r="G335" s="12" t="n">
        <v>0.0</v>
      </c>
      <c r="H335" s="12" t="n">
        <v>0.0</v>
      </c>
      <c r="I335" s="12" t="n">
        <v>0.0</v>
      </c>
      <c r="J335" s="12" t="n">
        <v>0.0</v>
      </c>
      <c r="K335" s="12" t="n">
        <v>0.0</v>
      </c>
      <c r="L335" s="12" t="n">
        <v>0.0</v>
      </c>
      <c r="M335" s="12" t="n">
        <v>0.0</v>
      </c>
      <c r="N335" s="12" t="n">
        <v>0.0</v>
      </c>
      <c r="O335" s="12" t="n">
        <v>0.0</v>
      </c>
      <c r="P335" s="12" t="n">
        <v>0.0</v>
      </c>
      <c r="Q335" s="12" t="n">
        <v>0.0</v>
      </c>
      <c r="R335" s="12" t="n">
        <v>0.0</v>
      </c>
      <c r="S335" s="12" t="n">
        <v>0.0</v>
      </c>
      <c r="T335" s="12" t="n">
        <v>0.0</v>
      </c>
      <c r="U335" s="12" t="n">
        <v>0.0</v>
      </c>
      <c r="V335" s="12" t="n">
        <v>0.0</v>
      </c>
      <c r="W335" s="12" t="n">
        <v>0.0</v>
      </c>
      <c r="X335" s="12" t="n">
        <v>0.0</v>
      </c>
      <c r="Y335" s="12" t="n">
        <v>0.0</v>
      </c>
      <c r="Z335" s="12" t="n">
        <v>0.0</v>
      </c>
      <c r="AA335" s="12" t="n">
        <v>0.0</v>
      </c>
      <c r="AB335" s="12" t="n">
        <v>0.0</v>
      </c>
      <c r="AC335" s="12" t="n">
        <v>0.0</v>
      </c>
      <c r="AD335" s="10" t="n">
        <f t="shared" si="3"/>
        <v>0.0</v>
      </c>
      <c r="AE335" s="37">
        <v>0</v>
      </c>
    </row>
    <row r="336" spans="1:31" x14ac:dyDescent="0.2">
      <c r="A336" s="9" t="s">
        <v>205</v>
      </c>
      <c r="B336" s="9" t="s">
        <v>319</v>
      </c>
      <c r="C336" s="12" t="n">
        <v>0.0</v>
      </c>
      <c r="D336" s="12" t="n">
        <v>0.0</v>
      </c>
      <c r="E336" s="12" t="n">
        <v>0.0</v>
      </c>
      <c r="F336" s="12" t="n">
        <v>0.0</v>
      </c>
      <c r="G336" s="12" t="n">
        <v>0.0</v>
      </c>
      <c r="H336" s="12" t="n">
        <v>0.0</v>
      </c>
      <c r="I336" s="12" t="n">
        <v>0.0</v>
      </c>
      <c r="J336" s="12" t="n">
        <v>0.0</v>
      </c>
      <c r="K336" s="12" t="n">
        <v>0.0</v>
      </c>
      <c r="L336" s="12" t="n">
        <v>0.0</v>
      </c>
      <c r="M336" s="12" t="n">
        <v>0.0</v>
      </c>
      <c r="N336" s="12" t="n">
        <v>0.0</v>
      </c>
      <c r="O336" s="12" t="n">
        <v>0.0</v>
      </c>
      <c r="P336" s="12" t="n">
        <v>0.0</v>
      </c>
      <c r="Q336" s="12" t="n">
        <v>0.0</v>
      </c>
      <c r="R336" s="12" t="n">
        <v>0.0</v>
      </c>
      <c r="S336" s="12" t="n">
        <v>0.0</v>
      </c>
      <c r="T336" s="12" t="n">
        <v>0.0</v>
      </c>
      <c r="U336" s="12" t="n">
        <v>0.0</v>
      </c>
      <c r="V336" s="12" t="n">
        <v>0.0</v>
      </c>
      <c r="W336" s="12" t="n">
        <v>0.0</v>
      </c>
      <c r="X336" s="12" t="n">
        <v>0.0</v>
      </c>
      <c r="Y336" s="12" t="n">
        <v>0.0</v>
      </c>
      <c r="Z336" s="12" t="n">
        <v>0.0</v>
      </c>
      <c r="AA336" s="12" t="n">
        <v>0.0</v>
      </c>
      <c r="AB336" s="12" t="n">
        <v>0.0</v>
      </c>
      <c r="AC336" s="12" t="n">
        <v>0.0</v>
      </c>
      <c r="AD336" s="10" t="n">
        <f t="shared" si="3"/>
        <v>0.0</v>
      </c>
      <c r="AE336" s="37">
        <v>0</v>
      </c>
    </row>
    <row r="337" spans="1:31" x14ac:dyDescent="0.2">
      <c r="A337" s="9" t="s">
        <v>205</v>
      </c>
      <c r="B337" s="9" t="s">
        <v>318</v>
      </c>
      <c r="C337" s="12" t="n">
        <v>0.0</v>
      </c>
      <c r="D337" s="12" t="n">
        <v>0.0</v>
      </c>
      <c r="E337" s="12" t="n">
        <v>0.0</v>
      </c>
      <c r="F337" s="12" t="n">
        <v>0.0</v>
      </c>
      <c r="G337" s="12" t="n">
        <v>0.0</v>
      </c>
      <c r="H337" s="12" t="n">
        <v>0.0</v>
      </c>
      <c r="I337" s="12" t="n">
        <v>0.0</v>
      </c>
      <c r="J337" s="12" t="n">
        <v>0.0</v>
      </c>
      <c r="K337" s="12" t="n">
        <v>0.0</v>
      </c>
      <c r="L337" s="12" t="n">
        <v>0.0</v>
      </c>
      <c r="M337" s="12" t="n">
        <v>0.0</v>
      </c>
      <c r="N337" s="12" t="n">
        <v>0.0</v>
      </c>
      <c r="O337" s="12" t="n">
        <v>0.0</v>
      </c>
      <c r="P337" s="12" t="n">
        <v>0.0</v>
      </c>
      <c r="Q337" s="12" t="n">
        <v>0.0</v>
      </c>
      <c r="R337" s="12" t="n">
        <v>0.0</v>
      </c>
      <c r="S337" s="12" t="n">
        <v>0.0</v>
      </c>
      <c r="T337" s="12" t="n">
        <v>0.0</v>
      </c>
      <c r="U337" s="12" t="n">
        <v>0.0</v>
      </c>
      <c r="V337" s="12" t="n">
        <v>0.0</v>
      </c>
      <c r="W337" s="12" t="n">
        <v>0.0</v>
      </c>
      <c r="X337" s="12" t="n">
        <v>0.0</v>
      </c>
      <c r="Y337" s="12" t="n">
        <v>0.0</v>
      </c>
      <c r="Z337" s="12" t="n">
        <v>0.0</v>
      </c>
      <c r="AA337" s="12" t="n">
        <v>0.0</v>
      </c>
      <c r="AB337" s="12" t="n">
        <v>0.0</v>
      </c>
      <c r="AC337" s="12" t="n">
        <v>0.0</v>
      </c>
      <c r="AD337" s="10" t="n">
        <f t="shared" si="3"/>
        <v>0.0</v>
      </c>
      <c r="AE337" s="37">
        <v>0</v>
      </c>
    </row>
    <row r="338" spans="1:31" x14ac:dyDescent="0.2">
      <c r="A338" s="9" t="s">
        <v>207</v>
      </c>
      <c r="B338" s="9" t="s">
        <v>319</v>
      </c>
      <c r="C338" s="12" t="n">
        <v>0.0</v>
      </c>
      <c r="D338" s="12" t="n">
        <v>0.0</v>
      </c>
      <c r="E338" s="12" t="n">
        <v>0.0</v>
      </c>
      <c r="F338" s="12" t="n">
        <v>0.0</v>
      </c>
      <c r="G338" s="12" t="n">
        <v>0.0</v>
      </c>
      <c r="H338" s="12" t="n">
        <v>0.0</v>
      </c>
      <c r="I338" s="12" t="n">
        <v>0.0</v>
      </c>
      <c r="J338" s="12" t="n">
        <v>0.0</v>
      </c>
      <c r="K338" s="12" t="n">
        <v>0.0</v>
      </c>
      <c r="L338" s="12" t="n">
        <v>0.0</v>
      </c>
      <c r="M338" s="12" t="n">
        <v>0.0</v>
      </c>
      <c r="N338" s="12" t="n">
        <v>0.0</v>
      </c>
      <c r="O338" s="12" t="n">
        <v>0.0</v>
      </c>
      <c r="P338" s="12" t="n">
        <v>0.0</v>
      </c>
      <c r="Q338" s="12" t="n">
        <v>0.0</v>
      </c>
      <c r="R338" s="12" t="n">
        <v>0.0</v>
      </c>
      <c r="S338" s="12" t="n">
        <v>0.0</v>
      </c>
      <c r="T338" s="12" t="n">
        <v>0.0</v>
      </c>
      <c r="U338" s="12" t="n">
        <v>0.0</v>
      </c>
      <c r="V338" s="12" t="n">
        <v>0.0</v>
      </c>
      <c r="W338" s="12" t="n">
        <v>0.0</v>
      </c>
      <c r="X338" s="12" t="n">
        <v>0.0</v>
      </c>
      <c r="Y338" s="12" t="n">
        <v>0.0</v>
      </c>
      <c r="Z338" s="12" t="n">
        <v>0.0</v>
      </c>
      <c r="AA338" s="12" t="n">
        <v>0.0</v>
      </c>
      <c r="AB338" s="12" t="n">
        <v>0.0</v>
      </c>
      <c r="AC338" s="12" t="n">
        <v>0.0</v>
      </c>
      <c r="AD338" s="10" t="n">
        <f t="shared" si="3"/>
        <v>0.0</v>
      </c>
      <c r="AE338" s="37">
        <v>0</v>
      </c>
    </row>
    <row r="339" spans="1:31" x14ac:dyDescent="0.2">
      <c r="A339" s="9" t="s">
        <v>207</v>
      </c>
      <c r="B339" s="9" t="s">
        <v>318</v>
      </c>
      <c r="C339" s="12" t="n">
        <v>0.0</v>
      </c>
      <c r="D339" s="12" t="n">
        <v>0.0</v>
      </c>
      <c r="E339" s="12" t="n">
        <v>0.0</v>
      </c>
      <c r="F339" s="12" t="n">
        <v>0.0</v>
      </c>
      <c r="G339" s="12" t="n">
        <v>0.0</v>
      </c>
      <c r="H339" s="12" t="n">
        <v>0.0</v>
      </c>
      <c r="I339" s="12" t="n">
        <v>0.0</v>
      </c>
      <c r="J339" s="12" t="n">
        <v>0.0</v>
      </c>
      <c r="K339" s="12" t="n">
        <v>0.0</v>
      </c>
      <c r="L339" s="12" t="n">
        <v>0.0</v>
      </c>
      <c r="M339" s="12" t="n">
        <v>0.0</v>
      </c>
      <c r="N339" s="12" t="n">
        <v>0.0</v>
      </c>
      <c r="O339" s="12" t="n">
        <v>0.0</v>
      </c>
      <c r="P339" s="12" t="n">
        <v>0.0</v>
      </c>
      <c r="Q339" s="12" t="n">
        <v>0.0</v>
      </c>
      <c r="R339" s="12" t="n">
        <v>0.0</v>
      </c>
      <c r="S339" s="12" t="n">
        <v>0.0</v>
      </c>
      <c r="T339" s="12" t="n">
        <v>0.0</v>
      </c>
      <c r="U339" s="12" t="n">
        <v>0.0</v>
      </c>
      <c r="V339" s="12" t="n">
        <v>0.0</v>
      </c>
      <c r="W339" s="12" t="n">
        <v>0.0</v>
      </c>
      <c r="X339" s="12" t="n">
        <v>0.0</v>
      </c>
      <c r="Y339" s="12" t="n">
        <v>0.0</v>
      </c>
      <c r="Z339" s="12" t="n">
        <v>0.0</v>
      </c>
      <c r="AA339" s="12" t="n">
        <v>0.0</v>
      </c>
      <c r="AB339" s="12" t="n">
        <v>0.0</v>
      </c>
      <c r="AC339" s="12" t="n">
        <v>0.0</v>
      </c>
      <c r="AD339" s="10" t="n">
        <f t="shared" si="3"/>
        <v>0.0</v>
      </c>
      <c r="AE339" s="37">
        <v>0</v>
      </c>
    </row>
    <row r="340" spans="1:31" x14ac:dyDescent="0.2">
      <c r="A340" s="9" t="s">
        <v>209</v>
      </c>
      <c r="B340" s="9" t="s">
        <v>319</v>
      </c>
      <c r="C340" s="12" t="n">
        <v>0.0</v>
      </c>
      <c r="D340" s="12" t="n">
        <v>0.0</v>
      </c>
      <c r="E340" s="12" t="n">
        <v>0.0</v>
      </c>
      <c r="F340" s="12" t="n">
        <v>0.0</v>
      </c>
      <c r="G340" s="12" t="n">
        <v>0.0</v>
      </c>
      <c r="H340" s="12" t="n">
        <v>0.0</v>
      </c>
      <c r="I340" s="12" t="n">
        <v>0.0</v>
      </c>
      <c r="J340" s="12" t="n">
        <v>0.0</v>
      </c>
      <c r="K340" s="12" t="n">
        <v>0.0</v>
      </c>
      <c r="L340" s="12" t="n">
        <v>0.0</v>
      </c>
      <c r="M340" s="12" t="n">
        <v>0.0</v>
      </c>
      <c r="N340" s="12" t="n">
        <v>0.0</v>
      </c>
      <c r="O340" s="12" t="n">
        <v>0.0</v>
      </c>
      <c r="P340" s="12" t="n">
        <v>0.0</v>
      </c>
      <c r="Q340" s="12" t="n">
        <v>0.0</v>
      </c>
      <c r="R340" s="12" t="n">
        <v>0.0</v>
      </c>
      <c r="S340" s="12" t="n">
        <v>0.0</v>
      </c>
      <c r="T340" s="12" t="n">
        <v>0.0</v>
      </c>
      <c r="U340" s="12" t="n">
        <v>0.0</v>
      </c>
      <c r="V340" s="12" t="n">
        <v>0.0</v>
      </c>
      <c r="W340" s="12" t="n">
        <v>0.0</v>
      </c>
      <c r="X340" s="12" t="n">
        <v>0.0</v>
      </c>
      <c r="Y340" s="12" t="n">
        <v>0.0</v>
      </c>
      <c r="Z340" s="12" t="n">
        <v>0.0</v>
      </c>
      <c r="AA340" s="12" t="n">
        <v>0.0</v>
      </c>
      <c r="AB340" s="12" t="n">
        <v>0.0</v>
      </c>
      <c r="AC340" s="12" t="n">
        <v>0.0</v>
      </c>
      <c r="AD340" s="10" t="n">
        <f t="shared" si="3"/>
        <v>0.0</v>
      </c>
      <c r="AE340" s="37">
        <v>0</v>
      </c>
    </row>
    <row r="341" spans="1:31" x14ac:dyDescent="0.2">
      <c r="A341" s="9" t="s">
        <v>209</v>
      </c>
      <c r="B341" s="9" t="s">
        <v>318</v>
      </c>
      <c r="C341" s="12" t="n">
        <v>0.0</v>
      </c>
      <c r="D341" s="12" t="n">
        <v>0.0</v>
      </c>
      <c r="E341" s="12" t="n">
        <v>0.0</v>
      </c>
      <c r="F341" s="12" t="n">
        <v>0.0</v>
      </c>
      <c r="G341" s="12" t="n">
        <v>0.0</v>
      </c>
      <c r="H341" s="12" t="n">
        <v>0.0</v>
      </c>
      <c r="I341" s="12" t="n">
        <v>0.0</v>
      </c>
      <c r="J341" s="12" t="n">
        <v>0.0</v>
      </c>
      <c r="K341" s="12" t="n">
        <v>0.0</v>
      </c>
      <c r="L341" s="12" t="n">
        <v>0.0</v>
      </c>
      <c r="M341" s="12" t="n">
        <v>0.0</v>
      </c>
      <c r="N341" s="12" t="n">
        <v>0.0</v>
      </c>
      <c r="O341" s="12" t="n">
        <v>0.0</v>
      </c>
      <c r="P341" s="12" t="n">
        <v>0.0</v>
      </c>
      <c r="Q341" s="12" t="n">
        <v>0.0</v>
      </c>
      <c r="R341" s="12" t="n">
        <v>0.0</v>
      </c>
      <c r="S341" s="12" t="n">
        <v>0.0</v>
      </c>
      <c r="T341" s="12" t="n">
        <v>0.0</v>
      </c>
      <c r="U341" s="12" t="n">
        <v>0.0</v>
      </c>
      <c r="V341" s="12" t="n">
        <v>0.0</v>
      </c>
      <c r="W341" s="12" t="n">
        <v>0.0</v>
      </c>
      <c r="X341" s="12" t="n">
        <v>0.0</v>
      </c>
      <c r="Y341" s="12" t="n">
        <v>0.0</v>
      </c>
      <c r="Z341" s="12" t="n">
        <v>0.0</v>
      </c>
      <c r="AA341" s="12" t="n">
        <v>0.0</v>
      </c>
      <c r="AB341" s="12" t="n">
        <v>0.0</v>
      </c>
      <c r="AC341" s="12" t="n">
        <v>0.0</v>
      </c>
      <c r="AD341" s="10" t="n">
        <f t="shared" si="3"/>
        <v>0.0</v>
      </c>
      <c r="AE341" s="37">
        <v>0</v>
      </c>
    </row>
    <row r="342" spans="1:31" x14ac:dyDescent="0.2">
      <c r="A342" s="9" t="s">
        <v>211</v>
      </c>
      <c r="B342" s="9" t="s">
        <v>319</v>
      </c>
      <c r="C342" s="12" t="n">
        <v>0.0</v>
      </c>
      <c r="D342" s="12" t="n">
        <v>0.0</v>
      </c>
      <c r="E342" s="12" t="n">
        <v>0.0</v>
      </c>
      <c r="F342" s="12" t="n">
        <v>0.0</v>
      </c>
      <c r="G342" s="12" t="n">
        <v>0.0</v>
      </c>
      <c r="H342" s="12" t="n">
        <v>0.0</v>
      </c>
      <c r="I342" s="12" t="n">
        <v>0.0</v>
      </c>
      <c r="J342" s="12" t="n">
        <v>0.0</v>
      </c>
      <c r="K342" s="12" t="n">
        <v>0.0</v>
      </c>
      <c r="L342" s="12" t="n">
        <v>0.0</v>
      </c>
      <c r="M342" s="12" t="n">
        <v>0.0</v>
      </c>
      <c r="N342" s="12" t="n">
        <v>0.0</v>
      </c>
      <c r="O342" s="12" t="n">
        <v>0.0</v>
      </c>
      <c r="P342" s="12" t="n">
        <v>0.0</v>
      </c>
      <c r="Q342" s="12" t="n">
        <v>0.0</v>
      </c>
      <c r="R342" s="12" t="n">
        <v>0.0</v>
      </c>
      <c r="S342" s="12" t="n">
        <v>0.0</v>
      </c>
      <c r="T342" s="12" t="n">
        <v>0.0</v>
      </c>
      <c r="U342" s="12" t="n">
        <v>0.0</v>
      </c>
      <c r="V342" s="12" t="n">
        <v>0.0</v>
      </c>
      <c r="W342" s="12" t="n">
        <v>0.0</v>
      </c>
      <c r="X342" s="12" t="n">
        <v>0.0</v>
      </c>
      <c r="Y342" s="12" t="n">
        <v>0.0</v>
      </c>
      <c r="Z342" s="12" t="n">
        <v>0.0</v>
      </c>
      <c r="AA342" s="12" t="n">
        <v>0.0</v>
      </c>
      <c r="AB342" s="12" t="n">
        <v>0.0</v>
      </c>
      <c r="AC342" s="12" t="n">
        <v>0.0</v>
      </c>
      <c r="AD342" s="10" t="n">
        <f t="shared" si="3"/>
        <v>0.0</v>
      </c>
      <c r="AE342" s="37">
        <v>0</v>
      </c>
    </row>
    <row r="343" spans="1:31" x14ac:dyDescent="0.2">
      <c r="A343" s="9" t="s">
        <v>211</v>
      </c>
      <c r="B343" s="9" t="s">
        <v>318</v>
      </c>
      <c r="C343" s="12" t="n">
        <v>0.0</v>
      </c>
      <c r="D343" s="12" t="n">
        <v>0.0</v>
      </c>
      <c r="E343" s="12" t="n">
        <v>0.0</v>
      </c>
      <c r="F343" s="12" t="n">
        <v>0.0</v>
      </c>
      <c r="G343" s="12" t="n">
        <v>0.0</v>
      </c>
      <c r="H343" s="12" t="n">
        <v>0.0</v>
      </c>
      <c r="I343" s="12" t="n">
        <v>0.0</v>
      </c>
      <c r="J343" s="12" t="n">
        <v>0.0</v>
      </c>
      <c r="K343" s="12" t="n">
        <v>0.0</v>
      </c>
      <c r="L343" s="12" t="n">
        <v>0.0</v>
      </c>
      <c r="M343" s="12" t="n">
        <v>0.0</v>
      </c>
      <c r="N343" s="12" t="n">
        <v>0.0</v>
      </c>
      <c r="O343" s="12" t="n">
        <v>0.0</v>
      </c>
      <c r="P343" s="12" t="n">
        <v>0.0</v>
      </c>
      <c r="Q343" s="12" t="n">
        <v>0.0</v>
      </c>
      <c r="R343" s="12" t="n">
        <v>0.0</v>
      </c>
      <c r="S343" s="12" t="n">
        <v>0.0</v>
      </c>
      <c r="T343" s="12" t="n">
        <v>0.0</v>
      </c>
      <c r="U343" s="12" t="n">
        <v>0.0</v>
      </c>
      <c r="V343" s="12" t="n">
        <v>0.0</v>
      </c>
      <c r="W343" s="12" t="n">
        <v>0.0</v>
      </c>
      <c r="X343" s="12" t="n">
        <v>0.0</v>
      </c>
      <c r="Y343" s="12" t="n">
        <v>0.0</v>
      </c>
      <c r="Z343" s="12" t="n">
        <v>0.0</v>
      </c>
      <c r="AA343" s="12" t="n">
        <v>0.0</v>
      </c>
      <c r="AB343" s="12" t="n">
        <v>0.0</v>
      </c>
      <c r="AC343" s="12" t="n">
        <v>0.0</v>
      </c>
      <c r="AD343" s="10" t="n">
        <f t="shared" si="3"/>
        <v>0.0</v>
      </c>
      <c r="AE343" s="37">
        <v>0</v>
      </c>
    </row>
    <row r="344" spans="1:31" x14ac:dyDescent="0.2">
      <c r="A344" s="9" t="s">
        <v>213</v>
      </c>
      <c r="B344" s="9" t="s">
        <v>319</v>
      </c>
      <c r="C344" s="12" t="n">
        <v>0.0</v>
      </c>
      <c r="D344" s="12" t="n">
        <v>0.0</v>
      </c>
      <c r="E344" s="12" t="n">
        <v>0.0</v>
      </c>
      <c r="F344" s="12" t="n">
        <v>0.0</v>
      </c>
      <c r="G344" s="12" t="n">
        <v>0.0</v>
      </c>
      <c r="H344" s="12" t="n">
        <v>0.0</v>
      </c>
      <c r="I344" s="12" t="n">
        <v>0.0</v>
      </c>
      <c r="J344" s="12" t="n">
        <v>0.0</v>
      </c>
      <c r="K344" s="12" t="n">
        <v>0.0</v>
      </c>
      <c r="L344" s="12" t="n">
        <v>0.0</v>
      </c>
      <c r="M344" s="12" t="n">
        <v>0.0</v>
      </c>
      <c r="N344" s="12" t="n">
        <v>0.0</v>
      </c>
      <c r="O344" s="12" t="n">
        <v>0.0</v>
      </c>
      <c r="P344" s="12" t="n">
        <v>0.0</v>
      </c>
      <c r="Q344" s="12" t="n">
        <v>0.0</v>
      </c>
      <c r="R344" s="12" t="n">
        <v>0.0</v>
      </c>
      <c r="S344" s="12" t="n">
        <v>0.0</v>
      </c>
      <c r="T344" s="12" t="n">
        <v>0.0</v>
      </c>
      <c r="U344" s="12" t="n">
        <v>0.0</v>
      </c>
      <c r="V344" s="12" t="n">
        <v>0.0</v>
      </c>
      <c r="W344" s="12" t="n">
        <v>0.0</v>
      </c>
      <c r="X344" s="12" t="n">
        <v>0.0</v>
      </c>
      <c r="Y344" s="12" t="n">
        <v>0.0</v>
      </c>
      <c r="Z344" s="12" t="n">
        <v>0.0</v>
      </c>
      <c r="AA344" s="12" t="n">
        <v>0.0</v>
      </c>
      <c r="AB344" s="12" t="n">
        <v>0.0</v>
      </c>
      <c r="AC344" s="12" t="n">
        <v>0.0</v>
      </c>
      <c r="AD344" s="10" t="n">
        <f t="shared" si="3"/>
        <v>0.0</v>
      </c>
      <c r="AE344" s="37">
        <v>0</v>
      </c>
    </row>
    <row r="345" spans="1:31" x14ac:dyDescent="0.2">
      <c r="A345" s="9" t="s">
        <v>213</v>
      </c>
      <c r="B345" s="9" t="s">
        <v>318</v>
      </c>
      <c r="C345" s="12" t="n">
        <v>0.0</v>
      </c>
      <c r="D345" s="12" t="n">
        <v>0.0</v>
      </c>
      <c r="E345" s="12" t="n">
        <v>0.0</v>
      </c>
      <c r="F345" s="12" t="n">
        <v>0.0</v>
      </c>
      <c r="G345" s="12" t="n">
        <v>0.0</v>
      </c>
      <c r="H345" s="12" t="n">
        <v>0.0</v>
      </c>
      <c r="I345" s="12" t="n">
        <v>0.0</v>
      </c>
      <c r="J345" s="12" t="n">
        <v>0.0</v>
      </c>
      <c r="K345" s="12" t="n">
        <v>0.0</v>
      </c>
      <c r="L345" s="12" t="n">
        <v>0.0</v>
      </c>
      <c r="M345" s="12" t="n">
        <v>0.0</v>
      </c>
      <c r="N345" s="12" t="n">
        <v>0.0</v>
      </c>
      <c r="O345" s="12" t="n">
        <v>0.0</v>
      </c>
      <c r="P345" s="12" t="n">
        <v>0.0</v>
      </c>
      <c r="Q345" s="12" t="n">
        <v>0.0</v>
      </c>
      <c r="R345" s="12" t="n">
        <v>0.0</v>
      </c>
      <c r="S345" s="12" t="n">
        <v>0.0</v>
      </c>
      <c r="T345" s="12" t="n">
        <v>0.0</v>
      </c>
      <c r="U345" s="12" t="n">
        <v>0.0</v>
      </c>
      <c r="V345" s="12" t="n">
        <v>0.0</v>
      </c>
      <c r="W345" s="12" t="n">
        <v>0.0</v>
      </c>
      <c r="X345" s="12" t="n">
        <v>0.0</v>
      </c>
      <c r="Y345" s="12" t="n">
        <v>0.0</v>
      </c>
      <c r="Z345" s="12" t="n">
        <v>0.0</v>
      </c>
      <c r="AA345" s="12" t="n">
        <v>0.0</v>
      </c>
      <c r="AB345" s="12" t="n">
        <v>0.0</v>
      </c>
      <c r="AC345" s="12" t="n">
        <v>0.0</v>
      </c>
      <c r="AD345" s="10" t="n">
        <f t="shared" si="3"/>
        <v>0.0</v>
      </c>
      <c r="AE345" s="37">
        <v>0</v>
      </c>
    </row>
    <row r="346" spans="1:31" x14ac:dyDescent="0.2">
      <c r="A346" s="9" t="s">
        <v>215</v>
      </c>
      <c r="B346" s="9" t="s">
        <v>319</v>
      </c>
      <c r="C346" s="12" t="n">
        <v>0.0</v>
      </c>
      <c r="D346" s="12" t="n">
        <v>0.0</v>
      </c>
      <c r="E346" s="12" t="n">
        <v>0.0</v>
      </c>
      <c r="F346" s="12" t="n">
        <v>0.0</v>
      </c>
      <c r="G346" s="12" t="n">
        <v>0.0</v>
      </c>
      <c r="H346" s="12" t="n">
        <v>0.0</v>
      </c>
      <c r="I346" s="12" t="n">
        <v>0.0</v>
      </c>
      <c r="J346" s="12" t="n">
        <v>0.0</v>
      </c>
      <c r="K346" s="12" t="n">
        <v>0.0</v>
      </c>
      <c r="L346" s="12" t="n">
        <v>0.0</v>
      </c>
      <c r="M346" s="12" t="n">
        <v>0.0</v>
      </c>
      <c r="N346" s="12" t="n">
        <v>0.0</v>
      </c>
      <c r="O346" s="12" t="n">
        <v>0.0</v>
      </c>
      <c r="P346" s="12" t="n">
        <v>0.0</v>
      </c>
      <c r="Q346" s="12" t="n">
        <v>0.0</v>
      </c>
      <c r="R346" s="12" t="n">
        <v>0.0</v>
      </c>
      <c r="S346" s="12" t="n">
        <v>0.0</v>
      </c>
      <c r="T346" s="12" t="n">
        <v>0.0</v>
      </c>
      <c r="U346" s="12" t="n">
        <v>0.0</v>
      </c>
      <c r="V346" s="12" t="n">
        <v>0.0</v>
      </c>
      <c r="W346" s="12" t="n">
        <v>0.0</v>
      </c>
      <c r="X346" s="12" t="n">
        <v>0.0</v>
      </c>
      <c r="Y346" s="12" t="n">
        <v>0.0</v>
      </c>
      <c r="Z346" s="12" t="n">
        <v>0.0</v>
      </c>
      <c r="AA346" s="12" t="n">
        <v>0.0</v>
      </c>
      <c r="AB346" s="12" t="n">
        <v>0.0</v>
      </c>
      <c r="AC346" s="12" t="n">
        <v>0.0</v>
      </c>
      <c r="AD346" s="10" t="n">
        <f t="shared" si="3"/>
        <v>0.0</v>
      </c>
      <c r="AE346" s="37">
        <v>0</v>
      </c>
    </row>
    <row r="347" spans="1:31" x14ac:dyDescent="0.2">
      <c r="A347" s="9" t="s">
        <v>215</v>
      </c>
      <c r="B347" s="9" t="s">
        <v>318</v>
      </c>
      <c r="C347" s="12" t="n">
        <v>0.0</v>
      </c>
      <c r="D347" s="12" t="n">
        <v>0.0</v>
      </c>
      <c r="E347" s="12" t="n">
        <v>0.0</v>
      </c>
      <c r="F347" s="12" t="n">
        <v>0.0</v>
      </c>
      <c r="G347" s="12" t="n">
        <v>0.0</v>
      </c>
      <c r="H347" s="12" t="n">
        <v>0.0</v>
      </c>
      <c r="I347" s="12" t="n">
        <v>0.0</v>
      </c>
      <c r="J347" s="12" t="n">
        <v>0.0</v>
      </c>
      <c r="K347" s="12" t="n">
        <v>0.0</v>
      </c>
      <c r="L347" s="12" t="n">
        <v>0.0</v>
      </c>
      <c r="M347" s="12" t="n">
        <v>0.0</v>
      </c>
      <c r="N347" s="12" t="n">
        <v>0.0</v>
      </c>
      <c r="O347" s="12" t="n">
        <v>0.0</v>
      </c>
      <c r="P347" s="12" t="n">
        <v>0.0</v>
      </c>
      <c r="Q347" s="12" t="n">
        <v>0.0</v>
      </c>
      <c r="R347" s="12" t="n">
        <v>0.0</v>
      </c>
      <c r="S347" s="12" t="n">
        <v>0.0</v>
      </c>
      <c r="T347" s="12" t="n">
        <v>0.0</v>
      </c>
      <c r="U347" s="12" t="n">
        <v>0.0</v>
      </c>
      <c r="V347" s="12" t="n">
        <v>0.0</v>
      </c>
      <c r="W347" s="12" t="n">
        <v>0.0</v>
      </c>
      <c r="X347" s="12" t="n">
        <v>0.0</v>
      </c>
      <c r="Y347" s="12" t="n">
        <v>0.0</v>
      </c>
      <c r="Z347" s="12" t="n">
        <v>0.0</v>
      </c>
      <c r="AA347" s="12" t="n">
        <v>0.0</v>
      </c>
      <c r="AB347" s="12" t="n">
        <v>0.0</v>
      </c>
      <c r="AC347" s="12" t="n">
        <v>0.0</v>
      </c>
      <c r="AD347" s="10" t="n">
        <f t="shared" ref="AD347:AD410" si="4">SUM(C347:AC347)</f>
        <v>0.0</v>
      </c>
      <c r="AE347" s="37">
        <v>0</v>
      </c>
    </row>
    <row r="348" spans="1:31" x14ac:dyDescent="0.2">
      <c r="A348" s="9" t="s">
        <v>217</v>
      </c>
      <c r="B348" s="9" t="s">
        <v>319</v>
      </c>
      <c r="C348" s="12" t="n">
        <v>0.0</v>
      </c>
      <c r="D348" s="12" t="n">
        <v>0.0</v>
      </c>
      <c r="E348" s="12" t="n">
        <v>0.0</v>
      </c>
      <c r="F348" s="12" t="n">
        <v>0.0</v>
      </c>
      <c r="G348" s="12" t="n">
        <v>0.0</v>
      </c>
      <c r="H348" s="12" t="n">
        <v>0.0</v>
      </c>
      <c r="I348" s="12" t="n">
        <v>0.0</v>
      </c>
      <c r="J348" s="12" t="n">
        <v>0.0</v>
      </c>
      <c r="K348" s="12" t="n">
        <v>0.0</v>
      </c>
      <c r="L348" s="12" t="n">
        <v>0.0</v>
      </c>
      <c r="M348" s="12" t="n">
        <v>0.0</v>
      </c>
      <c r="N348" s="12" t="n">
        <v>0.0</v>
      </c>
      <c r="O348" s="12" t="n">
        <v>0.0</v>
      </c>
      <c r="P348" s="12" t="n">
        <v>0.0</v>
      </c>
      <c r="Q348" s="12" t="n">
        <v>0.0</v>
      </c>
      <c r="R348" s="12" t="n">
        <v>0.0</v>
      </c>
      <c r="S348" s="12" t="n">
        <v>0.0</v>
      </c>
      <c r="T348" s="12" t="n">
        <v>0.0</v>
      </c>
      <c r="U348" s="12" t="n">
        <v>0.0</v>
      </c>
      <c r="V348" s="12" t="n">
        <v>0.0</v>
      </c>
      <c r="W348" s="12" t="n">
        <v>0.0</v>
      </c>
      <c r="X348" s="12" t="n">
        <v>0.0</v>
      </c>
      <c r="Y348" s="12" t="n">
        <v>0.0</v>
      </c>
      <c r="Z348" s="12" t="n">
        <v>0.0</v>
      </c>
      <c r="AA348" s="12" t="n">
        <v>0.0</v>
      </c>
      <c r="AB348" s="12" t="n">
        <v>0.0</v>
      </c>
      <c r="AC348" s="12" t="n">
        <v>0.0</v>
      </c>
      <c r="AD348" s="10" t="n">
        <f t="shared" si="4"/>
        <v>0.0</v>
      </c>
      <c r="AE348" s="37">
        <v>0</v>
      </c>
    </row>
    <row r="349" spans="1:31" x14ac:dyDescent="0.2">
      <c r="A349" s="9" t="s">
        <v>217</v>
      </c>
      <c r="B349" s="9" t="s">
        <v>318</v>
      </c>
      <c r="C349" s="12" t="n">
        <v>0.0</v>
      </c>
      <c r="D349" s="12" t="n">
        <v>0.0</v>
      </c>
      <c r="E349" s="12" t="n">
        <v>0.0</v>
      </c>
      <c r="F349" s="12" t="n">
        <v>0.0</v>
      </c>
      <c r="G349" s="12" t="n">
        <v>0.0</v>
      </c>
      <c r="H349" s="12" t="n">
        <v>0.0</v>
      </c>
      <c r="I349" s="12" t="n">
        <v>0.0</v>
      </c>
      <c r="J349" s="12" t="n">
        <v>0.0</v>
      </c>
      <c r="K349" s="12" t="n">
        <v>0.0</v>
      </c>
      <c r="L349" s="12" t="n">
        <v>0.0</v>
      </c>
      <c r="M349" s="12" t="n">
        <v>0.0</v>
      </c>
      <c r="N349" s="12" t="n">
        <v>0.0</v>
      </c>
      <c r="O349" s="12" t="n">
        <v>0.0</v>
      </c>
      <c r="P349" s="12" t="n">
        <v>0.0</v>
      </c>
      <c r="Q349" s="12" t="n">
        <v>0.0</v>
      </c>
      <c r="R349" s="12" t="n">
        <v>0.0</v>
      </c>
      <c r="S349" s="12" t="n">
        <v>0.0</v>
      </c>
      <c r="T349" s="12" t="n">
        <v>0.0</v>
      </c>
      <c r="U349" s="12" t="n">
        <v>0.0</v>
      </c>
      <c r="V349" s="12" t="n">
        <v>0.0</v>
      </c>
      <c r="W349" s="12" t="n">
        <v>0.0</v>
      </c>
      <c r="X349" s="12" t="n">
        <v>0.0</v>
      </c>
      <c r="Y349" s="12" t="n">
        <v>0.0</v>
      </c>
      <c r="Z349" s="12" t="n">
        <v>0.0</v>
      </c>
      <c r="AA349" s="12" t="n">
        <v>0.0</v>
      </c>
      <c r="AB349" s="12" t="n">
        <v>0.0</v>
      </c>
      <c r="AC349" s="12" t="n">
        <v>0.0</v>
      </c>
      <c r="AD349" s="10" t="n">
        <f t="shared" si="4"/>
        <v>0.0</v>
      </c>
      <c r="AE349" s="37">
        <v>0</v>
      </c>
    </row>
    <row r="350" spans="1:31" x14ac:dyDescent="0.2">
      <c r="A350" s="9" t="s">
        <v>219</v>
      </c>
      <c r="B350" s="9" t="s">
        <v>319</v>
      </c>
      <c r="C350" s="12" t="n">
        <v>0.0</v>
      </c>
      <c r="D350" s="12" t="n">
        <v>0.0</v>
      </c>
      <c r="E350" s="12" t="n">
        <v>0.0</v>
      </c>
      <c r="F350" s="12" t="n">
        <v>0.0</v>
      </c>
      <c r="G350" s="12" t="n">
        <v>0.0</v>
      </c>
      <c r="H350" s="12" t="n">
        <v>0.0</v>
      </c>
      <c r="I350" s="12" t="n">
        <v>0.0</v>
      </c>
      <c r="J350" s="12" t="n">
        <v>0.0</v>
      </c>
      <c r="K350" s="12" t="n">
        <v>0.0</v>
      </c>
      <c r="L350" s="12" t="n">
        <v>0.0</v>
      </c>
      <c r="M350" s="12" t="n">
        <v>0.0</v>
      </c>
      <c r="N350" s="12" t="n">
        <v>0.0</v>
      </c>
      <c r="O350" s="12" t="n">
        <v>0.0</v>
      </c>
      <c r="P350" s="12" t="n">
        <v>0.0</v>
      </c>
      <c r="Q350" s="12" t="n">
        <v>0.0</v>
      </c>
      <c r="R350" s="12" t="n">
        <v>0.0</v>
      </c>
      <c r="S350" s="12" t="n">
        <v>0.0</v>
      </c>
      <c r="T350" s="12" t="n">
        <v>0.0</v>
      </c>
      <c r="U350" s="12" t="n">
        <v>0.0</v>
      </c>
      <c r="V350" s="12" t="n">
        <v>0.0</v>
      </c>
      <c r="W350" s="12" t="n">
        <v>0.0</v>
      </c>
      <c r="X350" s="12" t="n">
        <v>0.0</v>
      </c>
      <c r="Y350" s="12" t="n">
        <v>0.0</v>
      </c>
      <c r="Z350" s="12" t="n">
        <v>0.0</v>
      </c>
      <c r="AA350" s="12" t="n">
        <v>0.0</v>
      </c>
      <c r="AB350" s="12" t="n">
        <v>0.0</v>
      </c>
      <c r="AC350" s="12" t="n">
        <v>0.0</v>
      </c>
      <c r="AD350" s="10" t="n">
        <f t="shared" si="4"/>
        <v>0.0</v>
      </c>
      <c r="AE350" s="37">
        <v>0</v>
      </c>
    </row>
    <row r="351" spans="1:31" x14ac:dyDescent="0.2">
      <c r="A351" s="9" t="s">
        <v>219</v>
      </c>
      <c r="B351" s="9" t="s">
        <v>318</v>
      </c>
      <c r="C351" s="12" t="n">
        <v>0.0</v>
      </c>
      <c r="D351" s="12" t="n">
        <v>0.0</v>
      </c>
      <c r="E351" s="12" t="n">
        <v>0.0</v>
      </c>
      <c r="F351" s="12" t="n">
        <v>0.0</v>
      </c>
      <c r="G351" s="12" t="n">
        <v>0.0</v>
      </c>
      <c r="H351" s="12" t="n">
        <v>0.0</v>
      </c>
      <c r="I351" s="12" t="n">
        <v>0.0</v>
      </c>
      <c r="J351" s="12" t="n">
        <v>0.0</v>
      </c>
      <c r="K351" s="12" t="n">
        <v>0.0</v>
      </c>
      <c r="L351" s="12" t="n">
        <v>0.0</v>
      </c>
      <c r="M351" s="12" t="n">
        <v>0.0</v>
      </c>
      <c r="N351" s="12" t="n">
        <v>0.0</v>
      </c>
      <c r="O351" s="12" t="n">
        <v>0.0</v>
      </c>
      <c r="P351" s="12" t="n">
        <v>0.0</v>
      </c>
      <c r="Q351" s="12" t="n">
        <v>0.0</v>
      </c>
      <c r="R351" s="12" t="n">
        <v>0.0</v>
      </c>
      <c r="S351" s="12" t="n">
        <v>0.0</v>
      </c>
      <c r="T351" s="12" t="n">
        <v>0.0</v>
      </c>
      <c r="U351" s="12" t="n">
        <v>0.0</v>
      </c>
      <c r="V351" s="12" t="n">
        <v>0.0</v>
      </c>
      <c r="W351" s="12" t="n">
        <v>0.0</v>
      </c>
      <c r="X351" s="12" t="n">
        <v>0.0</v>
      </c>
      <c r="Y351" s="12" t="n">
        <v>0.0</v>
      </c>
      <c r="Z351" s="12" t="n">
        <v>0.0</v>
      </c>
      <c r="AA351" s="12" t="n">
        <v>0.0</v>
      </c>
      <c r="AB351" s="12" t="n">
        <v>0.0</v>
      </c>
      <c r="AC351" s="12" t="n">
        <v>0.0</v>
      </c>
      <c r="AD351" s="10" t="n">
        <f t="shared" si="4"/>
        <v>0.0</v>
      </c>
      <c r="AE351" s="37">
        <v>0</v>
      </c>
    </row>
    <row r="352" spans="1:31" x14ac:dyDescent="0.2">
      <c r="A352" s="9" t="s">
        <v>221</v>
      </c>
      <c r="B352" s="9" t="s">
        <v>319</v>
      </c>
      <c r="C352" s="12" t="n">
        <v>0.0</v>
      </c>
      <c r="D352" s="12" t="n">
        <v>0.0</v>
      </c>
      <c r="E352" s="12" t="n">
        <v>0.0</v>
      </c>
      <c r="F352" s="12" t="n">
        <v>0.0</v>
      </c>
      <c r="G352" s="12" t="n">
        <v>0.0</v>
      </c>
      <c r="H352" s="12" t="n">
        <v>0.0</v>
      </c>
      <c r="I352" s="12" t="n">
        <v>0.0</v>
      </c>
      <c r="J352" s="12" t="n">
        <v>0.0</v>
      </c>
      <c r="K352" s="12" t="n">
        <v>0.0</v>
      </c>
      <c r="L352" s="12" t="n">
        <v>0.0</v>
      </c>
      <c r="M352" s="12" t="n">
        <v>0.0</v>
      </c>
      <c r="N352" s="12" t="n">
        <v>0.0</v>
      </c>
      <c r="O352" s="12" t="n">
        <v>0.0</v>
      </c>
      <c r="P352" s="12" t="n">
        <v>0.0</v>
      </c>
      <c r="Q352" s="12" t="n">
        <v>0.0</v>
      </c>
      <c r="R352" s="12" t="n">
        <v>0.0</v>
      </c>
      <c r="S352" s="12" t="n">
        <v>0.0</v>
      </c>
      <c r="T352" s="12" t="n">
        <v>0.0</v>
      </c>
      <c r="U352" s="12" t="n">
        <v>0.0</v>
      </c>
      <c r="V352" s="12" t="n">
        <v>0.0</v>
      </c>
      <c r="W352" s="12" t="n">
        <v>0.0</v>
      </c>
      <c r="X352" s="12" t="n">
        <v>0.0</v>
      </c>
      <c r="Y352" s="12" t="n">
        <v>0.0</v>
      </c>
      <c r="Z352" s="12" t="n">
        <v>0.0</v>
      </c>
      <c r="AA352" s="12" t="n">
        <v>0.0</v>
      </c>
      <c r="AB352" s="12" t="n">
        <v>0.0</v>
      </c>
      <c r="AC352" s="12" t="n">
        <v>0.0</v>
      </c>
      <c r="AD352" s="10" t="n">
        <f t="shared" si="4"/>
        <v>0.0</v>
      </c>
      <c r="AE352" s="37">
        <v>0</v>
      </c>
    </row>
    <row r="353" spans="1:31" x14ac:dyDescent="0.2">
      <c r="A353" s="9" t="s">
        <v>221</v>
      </c>
      <c r="B353" s="9" t="s">
        <v>318</v>
      </c>
      <c r="C353" s="12" t="n">
        <v>0.0</v>
      </c>
      <c r="D353" s="12" t="n">
        <v>0.0</v>
      </c>
      <c r="E353" s="12" t="n">
        <v>0.0</v>
      </c>
      <c r="F353" s="12" t="n">
        <v>0.0</v>
      </c>
      <c r="G353" s="12" t="n">
        <v>0.0</v>
      </c>
      <c r="H353" s="12" t="n">
        <v>0.0</v>
      </c>
      <c r="I353" s="12" t="n">
        <v>0.0</v>
      </c>
      <c r="J353" s="12" t="n">
        <v>0.0</v>
      </c>
      <c r="K353" s="12" t="n">
        <v>0.0</v>
      </c>
      <c r="L353" s="12" t="n">
        <v>0.0</v>
      </c>
      <c r="M353" s="12" t="n">
        <v>0.0</v>
      </c>
      <c r="N353" s="12" t="n">
        <v>0.0</v>
      </c>
      <c r="O353" s="12" t="n">
        <v>0.0</v>
      </c>
      <c r="P353" s="12" t="n">
        <v>0.0</v>
      </c>
      <c r="Q353" s="12" t="n">
        <v>0.0</v>
      </c>
      <c r="R353" s="12" t="n">
        <v>0.0</v>
      </c>
      <c r="S353" s="12" t="n">
        <v>0.0</v>
      </c>
      <c r="T353" s="12" t="n">
        <v>0.0</v>
      </c>
      <c r="U353" s="12" t="n">
        <v>0.0</v>
      </c>
      <c r="V353" s="12" t="n">
        <v>0.0</v>
      </c>
      <c r="W353" s="12" t="n">
        <v>0.0</v>
      </c>
      <c r="X353" s="12" t="n">
        <v>0.0</v>
      </c>
      <c r="Y353" s="12" t="n">
        <v>0.0</v>
      </c>
      <c r="Z353" s="12" t="n">
        <v>0.0</v>
      </c>
      <c r="AA353" s="12" t="n">
        <v>0.0</v>
      </c>
      <c r="AB353" s="12" t="n">
        <v>0.0</v>
      </c>
      <c r="AC353" s="12" t="n">
        <v>0.0</v>
      </c>
      <c r="AD353" s="10" t="n">
        <f t="shared" si="4"/>
        <v>0.0</v>
      </c>
      <c r="AE353" s="37">
        <v>0</v>
      </c>
    </row>
    <row r="354" spans="1:31" x14ac:dyDescent="0.2">
      <c r="A354" s="9" t="s">
        <v>223</v>
      </c>
      <c r="B354" s="9" t="s">
        <v>319</v>
      </c>
      <c r="C354" s="12" t="n">
        <v>0.0</v>
      </c>
      <c r="D354" s="12" t="n">
        <v>0.0</v>
      </c>
      <c r="E354" s="12" t="n">
        <v>0.0</v>
      </c>
      <c r="F354" s="12" t="n">
        <v>0.0</v>
      </c>
      <c r="G354" s="12" t="n">
        <v>0.0</v>
      </c>
      <c r="H354" s="12" t="n">
        <v>0.0</v>
      </c>
      <c r="I354" s="12" t="n">
        <v>0.0</v>
      </c>
      <c r="J354" s="12" t="n">
        <v>0.0</v>
      </c>
      <c r="K354" s="12" t="n">
        <v>0.0</v>
      </c>
      <c r="L354" s="12" t="n">
        <v>0.0</v>
      </c>
      <c r="M354" s="12" t="n">
        <v>0.0</v>
      </c>
      <c r="N354" s="12" t="n">
        <v>0.0</v>
      </c>
      <c r="O354" s="12" t="n">
        <v>0.0</v>
      </c>
      <c r="P354" s="12" t="n">
        <v>0.0</v>
      </c>
      <c r="Q354" s="12" t="n">
        <v>0.0</v>
      </c>
      <c r="R354" s="12" t="n">
        <v>0.0</v>
      </c>
      <c r="S354" s="12" t="n">
        <v>0.0</v>
      </c>
      <c r="T354" s="12" t="n">
        <v>0.0</v>
      </c>
      <c r="U354" s="12" t="n">
        <v>0.0</v>
      </c>
      <c r="V354" s="12" t="n">
        <v>0.0</v>
      </c>
      <c r="W354" s="12" t="n">
        <v>0.0</v>
      </c>
      <c r="X354" s="12" t="n">
        <v>0.0</v>
      </c>
      <c r="Y354" s="12" t="n">
        <v>0.0</v>
      </c>
      <c r="Z354" s="12" t="n">
        <v>0.0</v>
      </c>
      <c r="AA354" s="12" t="n">
        <v>0.0</v>
      </c>
      <c r="AB354" s="12" t="n">
        <v>0.0</v>
      </c>
      <c r="AC354" s="12" t="n">
        <v>0.0</v>
      </c>
      <c r="AD354" s="10" t="n">
        <f t="shared" si="4"/>
        <v>0.0</v>
      </c>
      <c r="AE354" s="37">
        <v>0</v>
      </c>
    </row>
    <row r="355" spans="1:31" x14ac:dyDescent="0.2">
      <c r="A355" s="9" t="s">
        <v>223</v>
      </c>
      <c r="B355" s="9" t="s">
        <v>318</v>
      </c>
      <c r="C355" s="12" t="n">
        <v>0.0</v>
      </c>
      <c r="D355" s="12" t="n">
        <v>0.0</v>
      </c>
      <c r="E355" s="12" t="n">
        <v>0.0</v>
      </c>
      <c r="F355" s="12" t="n">
        <v>0.0</v>
      </c>
      <c r="G355" s="12" t="n">
        <v>0.0</v>
      </c>
      <c r="H355" s="12" t="n">
        <v>0.0</v>
      </c>
      <c r="I355" s="12" t="n">
        <v>0.0</v>
      </c>
      <c r="J355" s="12" t="n">
        <v>0.0</v>
      </c>
      <c r="K355" s="12" t="n">
        <v>0.0</v>
      </c>
      <c r="L355" s="12" t="n">
        <v>0.0</v>
      </c>
      <c r="M355" s="12" t="n">
        <v>0.0</v>
      </c>
      <c r="N355" s="12" t="n">
        <v>0.0</v>
      </c>
      <c r="O355" s="12" t="n">
        <v>0.0</v>
      </c>
      <c r="P355" s="12" t="n">
        <v>0.0</v>
      </c>
      <c r="Q355" s="12" t="n">
        <v>0.0</v>
      </c>
      <c r="R355" s="12" t="n">
        <v>0.0</v>
      </c>
      <c r="S355" s="12" t="n">
        <v>0.0</v>
      </c>
      <c r="T355" s="12" t="n">
        <v>0.0</v>
      </c>
      <c r="U355" s="12" t="n">
        <v>0.0</v>
      </c>
      <c r="V355" s="12" t="n">
        <v>0.0</v>
      </c>
      <c r="W355" s="12" t="n">
        <v>0.0</v>
      </c>
      <c r="X355" s="12" t="n">
        <v>0.0</v>
      </c>
      <c r="Y355" s="12" t="n">
        <v>0.0</v>
      </c>
      <c r="Z355" s="12" t="n">
        <v>0.0</v>
      </c>
      <c r="AA355" s="12" t="n">
        <v>0.0</v>
      </c>
      <c r="AB355" s="12" t="n">
        <v>0.0</v>
      </c>
      <c r="AC355" s="12" t="n">
        <v>0.0</v>
      </c>
      <c r="AD355" s="10" t="n">
        <f t="shared" si="4"/>
        <v>0.0</v>
      </c>
      <c r="AE355" s="37">
        <v>0</v>
      </c>
    </row>
    <row r="356" spans="1:31" x14ac:dyDescent="0.2">
      <c r="A356" s="9" t="s">
        <v>225</v>
      </c>
      <c r="B356" s="9" t="s">
        <v>319</v>
      </c>
      <c r="C356" s="12" t="n">
        <v>0.0</v>
      </c>
      <c r="D356" s="12" t="n">
        <v>0.0</v>
      </c>
      <c r="E356" s="12" t="n">
        <v>0.0</v>
      </c>
      <c r="F356" s="12" t="n">
        <v>0.0</v>
      </c>
      <c r="G356" s="12" t="n">
        <v>0.0</v>
      </c>
      <c r="H356" s="12" t="n">
        <v>0.0</v>
      </c>
      <c r="I356" s="12" t="n">
        <v>0.0</v>
      </c>
      <c r="J356" s="12" t="n">
        <v>0.0</v>
      </c>
      <c r="K356" s="12" t="n">
        <v>0.0</v>
      </c>
      <c r="L356" s="12" t="n">
        <v>0.0</v>
      </c>
      <c r="M356" s="12" t="n">
        <v>0.0</v>
      </c>
      <c r="N356" s="12" t="n">
        <v>0.0</v>
      </c>
      <c r="O356" s="12" t="n">
        <v>0.0</v>
      </c>
      <c r="P356" s="12" t="n">
        <v>0.0</v>
      </c>
      <c r="Q356" s="12" t="n">
        <v>0.0</v>
      </c>
      <c r="R356" s="12" t="n">
        <v>0.0</v>
      </c>
      <c r="S356" s="12" t="n">
        <v>0.0</v>
      </c>
      <c r="T356" s="12" t="n">
        <v>0.0</v>
      </c>
      <c r="U356" s="12" t="n">
        <v>0.0</v>
      </c>
      <c r="V356" s="12" t="n">
        <v>0.0</v>
      </c>
      <c r="W356" s="12" t="n">
        <v>0.0</v>
      </c>
      <c r="X356" s="12" t="n">
        <v>0.0</v>
      </c>
      <c r="Y356" s="12" t="n">
        <v>0.0</v>
      </c>
      <c r="Z356" s="12" t="n">
        <v>0.0</v>
      </c>
      <c r="AA356" s="12" t="n">
        <v>0.0</v>
      </c>
      <c r="AB356" s="12" t="n">
        <v>0.0</v>
      </c>
      <c r="AC356" s="12" t="n">
        <v>0.0</v>
      </c>
      <c r="AD356" s="10" t="n">
        <f t="shared" si="4"/>
        <v>0.0</v>
      </c>
      <c r="AE356" s="37">
        <v>0</v>
      </c>
    </row>
    <row r="357" spans="1:31" x14ac:dyDescent="0.2">
      <c r="A357" s="9" t="s">
        <v>225</v>
      </c>
      <c r="B357" s="9" t="s">
        <v>318</v>
      </c>
      <c r="C357" s="12" t="n">
        <v>0.0</v>
      </c>
      <c r="D357" s="12" t="n">
        <v>0.0</v>
      </c>
      <c r="E357" s="12" t="n">
        <v>0.0</v>
      </c>
      <c r="F357" s="12" t="n">
        <v>0.0</v>
      </c>
      <c r="G357" s="12" t="n">
        <v>0.0</v>
      </c>
      <c r="H357" s="12" t="n">
        <v>0.0</v>
      </c>
      <c r="I357" s="12" t="n">
        <v>0.0</v>
      </c>
      <c r="J357" s="12" t="n">
        <v>0.0</v>
      </c>
      <c r="K357" s="12" t="n">
        <v>0.0</v>
      </c>
      <c r="L357" s="12" t="n">
        <v>0.0</v>
      </c>
      <c r="M357" s="12" t="n">
        <v>0.0</v>
      </c>
      <c r="N357" s="12" t="n">
        <v>0.0</v>
      </c>
      <c r="O357" s="12" t="n">
        <v>0.0</v>
      </c>
      <c r="P357" s="12" t="n">
        <v>0.0</v>
      </c>
      <c r="Q357" s="12" t="n">
        <v>0.0</v>
      </c>
      <c r="R357" s="12" t="n">
        <v>0.0</v>
      </c>
      <c r="S357" s="12" t="n">
        <v>0.0</v>
      </c>
      <c r="T357" s="12" t="n">
        <v>0.0</v>
      </c>
      <c r="U357" s="12" t="n">
        <v>0.0</v>
      </c>
      <c r="V357" s="12" t="n">
        <v>0.0</v>
      </c>
      <c r="W357" s="12" t="n">
        <v>0.0</v>
      </c>
      <c r="X357" s="12" t="n">
        <v>0.0</v>
      </c>
      <c r="Y357" s="12" t="n">
        <v>0.0</v>
      </c>
      <c r="Z357" s="12" t="n">
        <v>0.0</v>
      </c>
      <c r="AA357" s="12" t="n">
        <v>0.0</v>
      </c>
      <c r="AB357" s="12" t="n">
        <v>0.0</v>
      </c>
      <c r="AC357" s="12" t="n">
        <v>0.0</v>
      </c>
      <c r="AD357" s="10" t="n">
        <f t="shared" si="4"/>
        <v>0.0</v>
      </c>
      <c r="AE357" s="37">
        <v>0</v>
      </c>
    </row>
    <row r="358" spans="1:31" x14ac:dyDescent="0.2">
      <c r="A358" s="9" t="s">
        <v>227</v>
      </c>
      <c r="B358" s="9" t="s">
        <v>319</v>
      </c>
      <c r="C358" s="12" t="n">
        <v>0.0</v>
      </c>
      <c r="D358" s="12" t="n">
        <v>0.0</v>
      </c>
      <c r="E358" s="12" t="n">
        <v>0.0</v>
      </c>
      <c r="F358" s="12" t="n">
        <v>0.0</v>
      </c>
      <c r="G358" s="12" t="n">
        <v>0.0</v>
      </c>
      <c r="H358" s="12" t="n">
        <v>0.0</v>
      </c>
      <c r="I358" s="12" t="n">
        <v>0.0</v>
      </c>
      <c r="J358" s="12" t="n">
        <v>0.0</v>
      </c>
      <c r="K358" s="12" t="n">
        <v>0.0</v>
      </c>
      <c r="L358" s="12" t="n">
        <v>0.0</v>
      </c>
      <c r="M358" s="12" t="n">
        <v>0.0</v>
      </c>
      <c r="N358" s="12" t="n">
        <v>0.0</v>
      </c>
      <c r="O358" s="12" t="n">
        <v>0.0</v>
      </c>
      <c r="P358" s="12" t="n">
        <v>0.0</v>
      </c>
      <c r="Q358" s="12" t="n">
        <v>0.0</v>
      </c>
      <c r="R358" s="12" t="n">
        <v>0.0</v>
      </c>
      <c r="S358" s="12" t="n">
        <v>0.0</v>
      </c>
      <c r="T358" s="12" t="n">
        <v>0.0</v>
      </c>
      <c r="U358" s="12" t="n">
        <v>0.0</v>
      </c>
      <c r="V358" s="12" t="n">
        <v>0.0</v>
      </c>
      <c r="W358" s="12" t="n">
        <v>0.0</v>
      </c>
      <c r="X358" s="12" t="n">
        <v>0.0</v>
      </c>
      <c r="Y358" s="12" t="n">
        <v>0.0</v>
      </c>
      <c r="Z358" s="12" t="n">
        <v>0.0</v>
      </c>
      <c r="AA358" s="12" t="n">
        <v>0.0</v>
      </c>
      <c r="AB358" s="12" t="n">
        <v>0.0</v>
      </c>
      <c r="AC358" s="12" t="n">
        <v>0.0</v>
      </c>
      <c r="AD358" s="10" t="n">
        <f t="shared" si="4"/>
        <v>0.0</v>
      </c>
      <c r="AE358" s="37">
        <v>0</v>
      </c>
    </row>
    <row r="359" spans="1:31" x14ac:dyDescent="0.2">
      <c r="A359" s="9" t="s">
        <v>227</v>
      </c>
      <c r="B359" s="9" t="s">
        <v>318</v>
      </c>
      <c r="C359" s="12" t="n">
        <v>0.0</v>
      </c>
      <c r="D359" s="12" t="n">
        <v>0.0</v>
      </c>
      <c r="E359" s="12" t="n">
        <v>0.0</v>
      </c>
      <c r="F359" s="12" t="n">
        <v>0.0</v>
      </c>
      <c r="G359" s="12" t="n">
        <v>0.0</v>
      </c>
      <c r="H359" s="12" t="n">
        <v>0.0</v>
      </c>
      <c r="I359" s="12" t="n">
        <v>0.0</v>
      </c>
      <c r="J359" s="12" t="n">
        <v>0.0</v>
      </c>
      <c r="K359" s="12" t="n">
        <v>0.0</v>
      </c>
      <c r="L359" s="12" t="n">
        <v>0.0</v>
      </c>
      <c r="M359" s="12" t="n">
        <v>0.0</v>
      </c>
      <c r="N359" s="12" t="n">
        <v>0.0</v>
      </c>
      <c r="O359" s="12" t="n">
        <v>0.0</v>
      </c>
      <c r="P359" s="12" t="n">
        <v>0.0</v>
      </c>
      <c r="Q359" s="12" t="n">
        <v>0.0</v>
      </c>
      <c r="R359" s="12" t="n">
        <v>0.0</v>
      </c>
      <c r="S359" s="12" t="n">
        <v>0.0</v>
      </c>
      <c r="T359" s="12" t="n">
        <v>0.0</v>
      </c>
      <c r="U359" s="12" t="n">
        <v>0.0</v>
      </c>
      <c r="V359" s="12" t="n">
        <v>0.0</v>
      </c>
      <c r="W359" s="12" t="n">
        <v>0.0</v>
      </c>
      <c r="X359" s="12" t="n">
        <v>0.0</v>
      </c>
      <c r="Y359" s="12" t="n">
        <v>0.0</v>
      </c>
      <c r="Z359" s="12" t="n">
        <v>0.0</v>
      </c>
      <c r="AA359" s="12" t="n">
        <v>0.0</v>
      </c>
      <c r="AB359" s="12" t="n">
        <v>0.0</v>
      </c>
      <c r="AC359" s="12" t="n">
        <v>0.0</v>
      </c>
      <c r="AD359" s="10" t="n">
        <f t="shared" si="4"/>
        <v>0.0</v>
      </c>
      <c r="AE359" s="37">
        <v>0</v>
      </c>
    </row>
    <row r="360" spans="1:31" x14ac:dyDescent="0.2">
      <c r="A360" s="9" t="s">
        <v>229</v>
      </c>
      <c r="B360" s="9" t="s">
        <v>319</v>
      </c>
      <c r="C360" s="12" t="n">
        <v>0.0</v>
      </c>
      <c r="D360" s="12" t="n">
        <v>0.0</v>
      </c>
      <c r="E360" s="12" t="n">
        <v>0.0</v>
      </c>
      <c r="F360" s="12" t="n">
        <v>0.0</v>
      </c>
      <c r="G360" s="12" t="n">
        <v>0.0</v>
      </c>
      <c r="H360" s="12" t="n">
        <v>0.0</v>
      </c>
      <c r="I360" s="12" t="n">
        <v>0.0</v>
      </c>
      <c r="J360" s="12" t="n">
        <v>0.0</v>
      </c>
      <c r="K360" s="12" t="n">
        <v>0.0</v>
      </c>
      <c r="L360" s="12" t="n">
        <v>0.0</v>
      </c>
      <c r="M360" s="12" t="n">
        <v>0.0</v>
      </c>
      <c r="N360" s="12" t="n">
        <v>0.0</v>
      </c>
      <c r="O360" s="12" t="n">
        <v>0.0</v>
      </c>
      <c r="P360" s="12" t="n">
        <v>0.0</v>
      </c>
      <c r="Q360" s="12" t="n">
        <v>0.0</v>
      </c>
      <c r="R360" s="12" t="n">
        <v>0.0</v>
      </c>
      <c r="S360" s="12" t="n">
        <v>0.0</v>
      </c>
      <c r="T360" s="12" t="n">
        <v>0.0</v>
      </c>
      <c r="U360" s="12" t="n">
        <v>0.0</v>
      </c>
      <c r="V360" s="12" t="n">
        <v>0.0</v>
      </c>
      <c r="W360" s="12" t="n">
        <v>0.0</v>
      </c>
      <c r="X360" s="12" t="n">
        <v>0.0</v>
      </c>
      <c r="Y360" s="12" t="n">
        <v>0.0</v>
      </c>
      <c r="Z360" s="12" t="n">
        <v>0.0</v>
      </c>
      <c r="AA360" s="12" t="n">
        <v>0.0</v>
      </c>
      <c r="AB360" s="12" t="n">
        <v>0.0</v>
      </c>
      <c r="AC360" s="12" t="n">
        <v>0.0</v>
      </c>
      <c r="AD360" s="10" t="n">
        <f t="shared" si="4"/>
        <v>0.0</v>
      </c>
      <c r="AE360" s="37">
        <v>0</v>
      </c>
    </row>
    <row r="361" spans="1:31" x14ac:dyDescent="0.2">
      <c r="A361" s="9" t="s">
        <v>229</v>
      </c>
      <c r="B361" s="9" t="s">
        <v>318</v>
      </c>
      <c r="C361" s="12" t="n">
        <v>0.0</v>
      </c>
      <c r="D361" s="12" t="n">
        <v>0.0</v>
      </c>
      <c r="E361" s="12" t="n">
        <v>0.0</v>
      </c>
      <c r="F361" s="12" t="n">
        <v>0.0</v>
      </c>
      <c r="G361" s="12" t="n">
        <v>0.0</v>
      </c>
      <c r="H361" s="12" t="n">
        <v>0.0</v>
      </c>
      <c r="I361" s="12" t="n">
        <v>0.0</v>
      </c>
      <c r="J361" s="12" t="n">
        <v>0.0</v>
      </c>
      <c r="K361" s="12" t="n">
        <v>0.0</v>
      </c>
      <c r="L361" s="12" t="n">
        <v>0.0</v>
      </c>
      <c r="M361" s="12" t="n">
        <v>0.0</v>
      </c>
      <c r="N361" s="12" t="n">
        <v>0.0</v>
      </c>
      <c r="O361" s="12" t="n">
        <v>0.0</v>
      </c>
      <c r="P361" s="12" t="n">
        <v>0.0</v>
      </c>
      <c r="Q361" s="12" t="n">
        <v>0.0</v>
      </c>
      <c r="R361" s="12" t="n">
        <v>0.0</v>
      </c>
      <c r="S361" s="12" t="n">
        <v>0.0</v>
      </c>
      <c r="T361" s="12" t="n">
        <v>0.0</v>
      </c>
      <c r="U361" s="12" t="n">
        <v>0.0</v>
      </c>
      <c r="V361" s="12" t="n">
        <v>0.0</v>
      </c>
      <c r="W361" s="12" t="n">
        <v>0.0</v>
      </c>
      <c r="X361" s="12" t="n">
        <v>0.0</v>
      </c>
      <c r="Y361" s="12" t="n">
        <v>0.0</v>
      </c>
      <c r="Z361" s="12" t="n">
        <v>0.0</v>
      </c>
      <c r="AA361" s="12" t="n">
        <v>0.0</v>
      </c>
      <c r="AB361" s="12" t="n">
        <v>0.0</v>
      </c>
      <c r="AC361" s="12" t="n">
        <v>0.0</v>
      </c>
      <c r="AD361" s="10" t="n">
        <f t="shared" si="4"/>
        <v>0.0</v>
      </c>
      <c r="AE361" s="37">
        <v>0</v>
      </c>
    </row>
    <row r="362" spans="1:31" x14ac:dyDescent="0.2">
      <c r="A362" s="9" t="s">
        <v>231</v>
      </c>
      <c r="B362" s="9" t="s">
        <v>319</v>
      </c>
      <c r="C362" s="12" t="n">
        <v>0.0</v>
      </c>
      <c r="D362" s="12" t="n">
        <v>0.0</v>
      </c>
      <c r="E362" s="12" t="n">
        <v>0.0</v>
      </c>
      <c r="F362" s="12" t="n">
        <v>0.0</v>
      </c>
      <c r="G362" s="12" t="n">
        <v>0.0</v>
      </c>
      <c r="H362" s="12" t="n">
        <v>0.0</v>
      </c>
      <c r="I362" s="12" t="n">
        <v>0.0</v>
      </c>
      <c r="J362" s="12" t="n">
        <v>0.0</v>
      </c>
      <c r="K362" s="12" t="n">
        <v>0.0</v>
      </c>
      <c r="L362" s="12" t="n">
        <v>0.0</v>
      </c>
      <c r="M362" s="12" t="n">
        <v>0.0</v>
      </c>
      <c r="N362" s="12" t="n">
        <v>0.0</v>
      </c>
      <c r="O362" s="12" t="n">
        <v>0.0</v>
      </c>
      <c r="P362" s="12" t="n">
        <v>0.0</v>
      </c>
      <c r="Q362" s="12" t="n">
        <v>0.0</v>
      </c>
      <c r="R362" s="12" t="n">
        <v>0.0</v>
      </c>
      <c r="S362" s="12" t="n">
        <v>0.0</v>
      </c>
      <c r="T362" s="12" t="n">
        <v>0.0</v>
      </c>
      <c r="U362" s="12" t="n">
        <v>0.0</v>
      </c>
      <c r="V362" s="12" t="n">
        <v>0.0</v>
      </c>
      <c r="W362" s="12" t="n">
        <v>0.0</v>
      </c>
      <c r="X362" s="12" t="n">
        <v>0.0</v>
      </c>
      <c r="Y362" s="12" t="n">
        <v>0.0</v>
      </c>
      <c r="Z362" s="12" t="n">
        <v>0.0</v>
      </c>
      <c r="AA362" s="12" t="n">
        <v>0.0</v>
      </c>
      <c r="AB362" s="12" t="n">
        <v>0.0</v>
      </c>
      <c r="AC362" s="12" t="n">
        <v>0.0</v>
      </c>
      <c r="AD362" s="10" t="n">
        <f t="shared" si="4"/>
        <v>0.0</v>
      </c>
      <c r="AE362" s="37">
        <v>0</v>
      </c>
    </row>
    <row r="363" spans="1:31" x14ac:dyDescent="0.2">
      <c r="A363" s="9" t="s">
        <v>231</v>
      </c>
      <c r="B363" s="9" t="s">
        <v>318</v>
      </c>
      <c r="C363" s="12" t="n">
        <v>0.0</v>
      </c>
      <c r="D363" s="12" t="n">
        <v>0.0</v>
      </c>
      <c r="E363" s="12" t="n">
        <v>0.0</v>
      </c>
      <c r="F363" s="12" t="n">
        <v>0.0</v>
      </c>
      <c r="G363" s="12" t="n">
        <v>0.0</v>
      </c>
      <c r="H363" s="12" t="n">
        <v>0.0</v>
      </c>
      <c r="I363" s="12" t="n">
        <v>0.0</v>
      </c>
      <c r="J363" s="12" t="n">
        <v>0.0</v>
      </c>
      <c r="K363" s="12" t="n">
        <v>0.0</v>
      </c>
      <c r="L363" s="12" t="n">
        <v>0.0</v>
      </c>
      <c r="M363" s="12" t="n">
        <v>0.0</v>
      </c>
      <c r="N363" s="12" t="n">
        <v>0.0</v>
      </c>
      <c r="O363" s="12" t="n">
        <v>0.0</v>
      </c>
      <c r="P363" s="12" t="n">
        <v>0.0</v>
      </c>
      <c r="Q363" s="12" t="n">
        <v>0.0</v>
      </c>
      <c r="R363" s="12" t="n">
        <v>0.0</v>
      </c>
      <c r="S363" s="12" t="n">
        <v>0.0</v>
      </c>
      <c r="T363" s="12" t="n">
        <v>0.0</v>
      </c>
      <c r="U363" s="12" t="n">
        <v>0.0</v>
      </c>
      <c r="V363" s="12" t="n">
        <v>0.0</v>
      </c>
      <c r="W363" s="12" t="n">
        <v>0.0</v>
      </c>
      <c r="X363" s="12" t="n">
        <v>0.0</v>
      </c>
      <c r="Y363" s="12" t="n">
        <v>0.0</v>
      </c>
      <c r="Z363" s="12" t="n">
        <v>0.0</v>
      </c>
      <c r="AA363" s="12" t="n">
        <v>0.0</v>
      </c>
      <c r="AB363" s="12" t="n">
        <v>0.0</v>
      </c>
      <c r="AC363" s="12" t="n">
        <v>0.0</v>
      </c>
      <c r="AD363" s="10" t="n">
        <f t="shared" si="4"/>
        <v>0.0</v>
      </c>
      <c r="AE363" s="37">
        <v>0</v>
      </c>
    </row>
    <row r="364" spans="1:31" x14ac:dyDescent="0.2">
      <c r="A364" s="9" t="s">
        <v>233</v>
      </c>
      <c r="B364" s="9" t="s">
        <v>319</v>
      </c>
      <c r="C364" s="12" t="n">
        <v>0.0</v>
      </c>
      <c r="D364" s="12" t="n">
        <v>0.0</v>
      </c>
      <c r="E364" s="12" t="n">
        <v>0.0</v>
      </c>
      <c r="F364" s="12" t="n">
        <v>0.0</v>
      </c>
      <c r="G364" s="12" t="n">
        <v>0.0</v>
      </c>
      <c r="H364" s="12" t="n">
        <v>0.0</v>
      </c>
      <c r="I364" s="12" t="n">
        <v>0.0</v>
      </c>
      <c r="J364" s="12" t="n">
        <v>0.0</v>
      </c>
      <c r="K364" s="12" t="n">
        <v>0.0</v>
      </c>
      <c r="L364" s="12" t="n">
        <v>0.0</v>
      </c>
      <c r="M364" s="12" t="n">
        <v>0.0</v>
      </c>
      <c r="N364" s="12" t="n">
        <v>0.0</v>
      </c>
      <c r="O364" s="12" t="n">
        <v>0.0</v>
      </c>
      <c r="P364" s="12" t="n">
        <v>0.0</v>
      </c>
      <c r="Q364" s="12" t="n">
        <v>0.0</v>
      </c>
      <c r="R364" s="12" t="n">
        <v>0.0</v>
      </c>
      <c r="S364" s="12" t="n">
        <v>0.0</v>
      </c>
      <c r="T364" s="12" t="n">
        <v>0.0</v>
      </c>
      <c r="U364" s="12" t="n">
        <v>0.0</v>
      </c>
      <c r="V364" s="12" t="n">
        <v>0.0</v>
      </c>
      <c r="W364" s="12" t="n">
        <v>0.0</v>
      </c>
      <c r="X364" s="12" t="n">
        <v>0.0</v>
      </c>
      <c r="Y364" s="12" t="n">
        <v>0.0</v>
      </c>
      <c r="Z364" s="12" t="n">
        <v>0.0</v>
      </c>
      <c r="AA364" s="12" t="n">
        <v>0.0</v>
      </c>
      <c r="AB364" s="12" t="n">
        <v>0.0</v>
      </c>
      <c r="AC364" s="12" t="n">
        <v>0.0</v>
      </c>
      <c r="AD364" s="10" t="n">
        <f t="shared" si="4"/>
        <v>0.0</v>
      </c>
      <c r="AE364" s="37">
        <v>0</v>
      </c>
    </row>
    <row r="365" spans="1:31" x14ac:dyDescent="0.2">
      <c r="A365" s="9" t="s">
        <v>233</v>
      </c>
      <c r="B365" s="9" t="s">
        <v>318</v>
      </c>
      <c r="C365" s="12" t="n">
        <v>0.0</v>
      </c>
      <c r="D365" s="12" t="n">
        <v>0.0</v>
      </c>
      <c r="E365" s="12" t="n">
        <v>0.0</v>
      </c>
      <c r="F365" s="12" t="n">
        <v>0.0</v>
      </c>
      <c r="G365" s="12" t="n">
        <v>0.0</v>
      </c>
      <c r="H365" s="12" t="n">
        <v>0.0</v>
      </c>
      <c r="I365" s="12" t="n">
        <v>0.0</v>
      </c>
      <c r="J365" s="12" t="n">
        <v>0.0</v>
      </c>
      <c r="K365" s="12" t="n">
        <v>0.0</v>
      </c>
      <c r="L365" s="12" t="n">
        <v>0.0</v>
      </c>
      <c r="M365" s="12" t="n">
        <v>0.0</v>
      </c>
      <c r="N365" s="12" t="n">
        <v>0.0</v>
      </c>
      <c r="O365" s="12" t="n">
        <v>0.0</v>
      </c>
      <c r="P365" s="12" t="n">
        <v>0.0</v>
      </c>
      <c r="Q365" s="12" t="n">
        <v>0.0</v>
      </c>
      <c r="R365" s="12" t="n">
        <v>0.0</v>
      </c>
      <c r="S365" s="12" t="n">
        <v>0.0</v>
      </c>
      <c r="T365" s="12" t="n">
        <v>0.0</v>
      </c>
      <c r="U365" s="12" t="n">
        <v>0.0</v>
      </c>
      <c r="V365" s="12" t="n">
        <v>0.0</v>
      </c>
      <c r="W365" s="12" t="n">
        <v>0.0</v>
      </c>
      <c r="X365" s="12" t="n">
        <v>0.0</v>
      </c>
      <c r="Y365" s="12" t="n">
        <v>0.0</v>
      </c>
      <c r="Z365" s="12" t="n">
        <v>0.0</v>
      </c>
      <c r="AA365" s="12" t="n">
        <v>0.0</v>
      </c>
      <c r="AB365" s="12" t="n">
        <v>0.0</v>
      </c>
      <c r="AC365" s="12" t="n">
        <v>0.0</v>
      </c>
      <c r="AD365" s="10" t="n">
        <f t="shared" si="4"/>
        <v>0.0</v>
      </c>
      <c r="AE365" s="37">
        <v>0</v>
      </c>
    </row>
    <row r="366" spans="1:31" x14ac:dyDescent="0.2">
      <c r="A366" s="9" t="s">
        <v>235</v>
      </c>
      <c r="B366" s="9" t="s">
        <v>319</v>
      </c>
      <c r="C366" s="12" t="n">
        <v>0.0</v>
      </c>
      <c r="D366" s="12" t="n">
        <v>0.0</v>
      </c>
      <c r="E366" s="12" t="n">
        <v>0.0</v>
      </c>
      <c r="F366" s="12" t="n">
        <v>0.0</v>
      </c>
      <c r="G366" s="12" t="n">
        <v>0.0</v>
      </c>
      <c r="H366" s="12" t="n">
        <v>0.0</v>
      </c>
      <c r="I366" s="12" t="n">
        <v>0.0</v>
      </c>
      <c r="J366" s="12" t="n">
        <v>0.0</v>
      </c>
      <c r="K366" s="12" t="n">
        <v>0.0</v>
      </c>
      <c r="L366" s="12" t="n">
        <v>0.0</v>
      </c>
      <c r="M366" s="12" t="n">
        <v>0.0</v>
      </c>
      <c r="N366" s="12" t="n">
        <v>0.0</v>
      </c>
      <c r="O366" s="12" t="n">
        <v>0.0</v>
      </c>
      <c r="P366" s="12" t="n">
        <v>0.0</v>
      </c>
      <c r="Q366" s="12" t="n">
        <v>0.0</v>
      </c>
      <c r="R366" s="12" t="n">
        <v>0.0</v>
      </c>
      <c r="S366" s="12" t="n">
        <v>0.0</v>
      </c>
      <c r="T366" s="12" t="n">
        <v>0.0</v>
      </c>
      <c r="U366" s="12" t="n">
        <v>0.0</v>
      </c>
      <c r="V366" s="12" t="n">
        <v>0.0</v>
      </c>
      <c r="W366" s="12" t="n">
        <v>0.0</v>
      </c>
      <c r="X366" s="12" t="n">
        <v>0.0</v>
      </c>
      <c r="Y366" s="12" t="n">
        <v>0.0</v>
      </c>
      <c r="Z366" s="12" t="n">
        <v>0.0</v>
      </c>
      <c r="AA366" s="12" t="n">
        <v>0.0</v>
      </c>
      <c r="AB366" s="12" t="n">
        <v>0.0</v>
      </c>
      <c r="AC366" s="12" t="n">
        <v>0.0</v>
      </c>
      <c r="AD366" s="10" t="n">
        <f t="shared" si="4"/>
        <v>0.0</v>
      </c>
      <c r="AE366" s="37">
        <v>0</v>
      </c>
    </row>
    <row r="367" spans="1:31" x14ac:dyDescent="0.2">
      <c r="A367" s="9" t="s">
        <v>235</v>
      </c>
      <c r="B367" s="9" t="s">
        <v>318</v>
      </c>
      <c r="C367" s="12" t="n">
        <v>0.0</v>
      </c>
      <c r="D367" s="12" t="n">
        <v>0.0</v>
      </c>
      <c r="E367" s="12" t="n">
        <v>0.0</v>
      </c>
      <c r="F367" s="12" t="n">
        <v>0.0</v>
      </c>
      <c r="G367" s="12" t="n">
        <v>0.0</v>
      </c>
      <c r="H367" s="12" t="n">
        <v>0.0</v>
      </c>
      <c r="I367" s="12" t="n">
        <v>0.0</v>
      </c>
      <c r="J367" s="12" t="n">
        <v>0.0</v>
      </c>
      <c r="K367" s="12" t="n">
        <v>0.0</v>
      </c>
      <c r="L367" s="12" t="n">
        <v>0.0</v>
      </c>
      <c r="M367" s="12" t="n">
        <v>0.0</v>
      </c>
      <c r="N367" s="12" t="n">
        <v>0.0</v>
      </c>
      <c r="O367" s="12" t="n">
        <v>0.0</v>
      </c>
      <c r="P367" s="12" t="n">
        <v>0.0</v>
      </c>
      <c r="Q367" s="12" t="n">
        <v>0.0</v>
      </c>
      <c r="R367" s="12" t="n">
        <v>0.0</v>
      </c>
      <c r="S367" s="12" t="n">
        <v>0.0</v>
      </c>
      <c r="T367" s="12" t="n">
        <v>0.0</v>
      </c>
      <c r="U367" s="12" t="n">
        <v>0.0</v>
      </c>
      <c r="V367" s="12" t="n">
        <v>0.0</v>
      </c>
      <c r="W367" s="12" t="n">
        <v>0.0</v>
      </c>
      <c r="X367" s="12" t="n">
        <v>0.0</v>
      </c>
      <c r="Y367" s="12" t="n">
        <v>0.0</v>
      </c>
      <c r="Z367" s="12" t="n">
        <v>0.0</v>
      </c>
      <c r="AA367" s="12" t="n">
        <v>0.0</v>
      </c>
      <c r="AB367" s="12" t="n">
        <v>0.0</v>
      </c>
      <c r="AC367" s="12" t="n">
        <v>0.0</v>
      </c>
      <c r="AD367" s="10" t="n">
        <f t="shared" si="4"/>
        <v>0.0</v>
      </c>
      <c r="AE367" s="37">
        <v>0</v>
      </c>
    </row>
    <row r="368" spans="1:31" x14ac:dyDescent="0.2">
      <c r="A368" s="9" t="s">
        <v>237</v>
      </c>
      <c r="B368" s="9" t="s">
        <v>319</v>
      </c>
      <c r="C368" s="12" t="n">
        <v>0.0</v>
      </c>
      <c r="D368" s="12" t="n">
        <v>0.0</v>
      </c>
      <c r="E368" s="12" t="n">
        <v>0.0</v>
      </c>
      <c r="F368" s="12" t="n">
        <v>0.0</v>
      </c>
      <c r="G368" s="12" t="n">
        <v>0.0</v>
      </c>
      <c r="H368" s="12" t="n">
        <v>0.0</v>
      </c>
      <c r="I368" s="12" t="n">
        <v>0.0</v>
      </c>
      <c r="J368" s="12" t="n">
        <v>0.0</v>
      </c>
      <c r="K368" s="12" t="n">
        <v>0.0</v>
      </c>
      <c r="L368" s="12" t="n">
        <v>0.0</v>
      </c>
      <c r="M368" s="12" t="n">
        <v>0.0</v>
      </c>
      <c r="N368" s="12" t="n">
        <v>0.0</v>
      </c>
      <c r="O368" s="12" t="n">
        <v>0.0</v>
      </c>
      <c r="P368" s="12" t="n">
        <v>0.0</v>
      </c>
      <c r="Q368" s="12" t="n">
        <v>0.0</v>
      </c>
      <c r="R368" s="12" t="n">
        <v>0.0</v>
      </c>
      <c r="S368" s="12" t="n">
        <v>0.0</v>
      </c>
      <c r="T368" s="12" t="n">
        <v>0.0</v>
      </c>
      <c r="U368" s="12" t="n">
        <v>0.0</v>
      </c>
      <c r="V368" s="12" t="n">
        <v>0.0</v>
      </c>
      <c r="W368" s="12" t="n">
        <v>0.0</v>
      </c>
      <c r="X368" s="12" t="n">
        <v>0.0</v>
      </c>
      <c r="Y368" s="12" t="n">
        <v>0.0</v>
      </c>
      <c r="Z368" s="12" t="n">
        <v>0.0</v>
      </c>
      <c r="AA368" s="12" t="n">
        <v>0.0</v>
      </c>
      <c r="AB368" s="12" t="n">
        <v>0.0</v>
      </c>
      <c r="AC368" s="12" t="n">
        <v>0.0</v>
      </c>
      <c r="AD368" s="10" t="n">
        <f t="shared" si="4"/>
        <v>0.0</v>
      </c>
      <c r="AE368" s="37">
        <v>0</v>
      </c>
    </row>
    <row r="369" spans="1:31" x14ac:dyDescent="0.2">
      <c r="A369" s="9" t="s">
        <v>237</v>
      </c>
      <c r="B369" s="9" t="s">
        <v>318</v>
      </c>
      <c r="C369" s="12" t="n">
        <v>0.0</v>
      </c>
      <c r="D369" s="12" t="n">
        <v>0.0</v>
      </c>
      <c r="E369" s="12" t="n">
        <v>0.0</v>
      </c>
      <c r="F369" s="12" t="n">
        <v>0.0</v>
      </c>
      <c r="G369" s="12" t="n">
        <v>0.0</v>
      </c>
      <c r="H369" s="12" t="n">
        <v>0.0</v>
      </c>
      <c r="I369" s="12" t="n">
        <v>0.0</v>
      </c>
      <c r="J369" s="12" t="n">
        <v>0.0</v>
      </c>
      <c r="K369" s="12" t="n">
        <v>0.0</v>
      </c>
      <c r="L369" s="12" t="n">
        <v>0.0</v>
      </c>
      <c r="M369" s="12" t="n">
        <v>0.0</v>
      </c>
      <c r="N369" s="12" t="n">
        <v>0.0</v>
      </c>
      <c r="O369" s="12" t="n">
        <v>0.0</v>
      </c>
      <c r="P369" s="12" t="n">
        <v>0.0</v>
      </c>
      <c r="Q369" s="12" t="n">
        <v>0.0</v>
      </c>
      <c r="R369" s="12" t="n">
        <v>0.0</v>
      </c>
      <c r="S369" s="12" t="n">
        <v>0.0</v>
      </c>
      <c r="T369" s="12" t="n">
        <v>0.0</v>
      </c>
      <c r="U369" s="12" t="n">
        <v>0.0</v>
      </c>
      <c r="V369" s="12" t="n">
        <v>0.0</v>
      </c>
      <c r="W369" s="12" t="n">
        <v>0.0</v>
      </c>
      <c r="X369" s="12" t="n">
        <v>0.0</v>
      </c>
      <c r="Y369" s="12" t="n">
        <v>0.0</v>
      </c>
      <c r="Z369" s="12" t="n">
        <v>0.0</v>
      </c>
      <c r="AA369" s="12" t="n">
        <v>0.0</v>
      </c>
      <c r="AB369" s="12" t="n">
        <v>0.0</v>
      </c>
      <c r="AC369" s="12" t="n">
        <v>0.0</v>
      </c>
      <c r="AD369" s="10" t="n">
        <f t="shared" si="4"/>
        <v>0.0</v>
      </c>
      <c r="AE369" s="37">
        <v>0</v>
      </c>
    </row>
    <row r="370" spans="1:31" x14ac:dyDescent="0.2">
      <c r="A370" s="9" t="s">
        <v>239</v>
      </c>
      <c r="B370" s="9" t="s">
        <v>319</v>
      </c>
      <c r="C370" s="12" t="n">
        <v>0.0</v>
      </c>
      <c r="D370" s="12" t="n">
        <v>0.0</v>
      </c>
      <c r="E370" s="12" t="n">
        <v>0.0</v>
      </c>
      <c r="F370" s="12" t="n">
        <v>0.0</v>
      </c>
      <c r="G370" s="12" t="n">
        <v>0.0</v>
      </c>
      <c r="H370" s="12" t="n">
        <v>0.0</v>
      </c>
      <c r="I370" s="12" t="n">
        <v>0.0</v>
      </c>
      <c r="J370" s="12" t="n">
        <v>0.0</v>
      </c>
      <c r="K370" s="12" t="n">
        <v>0.0</v>
      </c>
      <c r="L370" s="12" t="n">
        <v>0.0</v>
      </c>
      <c r="M370" s="12" t="n">
        <v>0.0</v>
      </c>
      <c r="N370" s="12" t="n">
        <v>0.0</v>
      </c>
      <c r="O370" s="12" t="n">
        <v>0.0</v>
      </c>
      <c r="P370" s="12" t="n">
        <v>0.0</v>
      </c>
      <c r="Q370" s="12" t="n">
        <v>0.0</v>
      </c>
      <c r="R370" s="12" t="n">
        <v>0.0</v>
      </c>
      <c r="S370" s="12" t="n">
        <v>0.0</v>
      </c>
      <c r="T370" s="12" t="n">
        <v>0.0</v>
      </c>
      <c r="U370" s="12" t="n">
        <v>0.0</v>
      </c>
      <c r="V370" s="12" t="n">
        <v>0.0</v>
      </c>
      <c r="W370" s="12" t="n">
        <v>0.0</v>
      </c>
      <c r="X370" s="12" t="n">
        <v>0.0</v>
      </c>
      <c r="Y370" s="12" t="n">
        <v>0.0</v>
      </c>
      <c r="Z370" s="12" t="n">
        <v>0.0</v>
      </c>
      <c r="AA370" s="12" t="n">
        <v>0.0</v>
      </c>
      <c r="AB370" s="12" t="n">
        <v>0.0</v>
      </c>
      <c r="AC370" s="12" t="n">
        <v>0.0</v>
      </c>
      <c r="AD370" s="10" t="n">
        <f t="shared" si="4"/>
        <v>0.0</v>
      </c>
      <c r="AE370" s="37">
        <v>0</v>
      </c>
    </row>
    <row r="371" spans="1:31" x14ac:dyDescent="0.2">
      <c r="A371" s="9" t="s">
        <v>239</v>
      </c>
      <c r="B371" s="9" t="s">
        <v>318</v>
      </c>
      <c r="C371" s="12" t="n">
        <v>0.0</v>
      </c>
      <c r="D371" s="12" t="n">
        <v>0.0</v>
      </c>
      <c r="E371" s="12" t="n">
        <v>0.0</v>
      </c>
      <c r="F371" s="12" t="n">
        <v>0.0</v>
      </c>
      <c r="G371" s="12" t="n">
        <v>0.0</v>
      </c>
      <c r="H371" s="12" t="n">
        <v>0.0</v>
      </c>
      <c r="I371" s="12" t="n">
        <v>0.0</v>
      </c>
      <c r="J371" s="12" t="n">
        <v>0.0</v>
      </c>
      <c r="K371" s="12" t="n">
        <v>0.0</v>
      </c>
      <c r="L371" s="12" t="n">
        <v>0.0</v>
      </c>
      <c r="M371" s="12" t="n">
        <v>0.0</v>
      </c>
      <c r="N371" s="12" t="n">
        <v>0.0</v>
      </c>
      <c r="O371" s="12" t="n">
        <v>0.0</v>
      </c>
      <c r="P371" s="12" t="n">
        <v>0.0</v>
      </c>
      <c r="Q371" s="12" t="n">
        <v>0.0</v>
      </c>
      <c r="R371" s="12" t="n">
        <v>0.0</v>
      </c>
      <c r="S371" s="12" t="n">
        <v>0.0</v>
      </c>
      <c r="T371" s="12" t="n">
        <v>0.0</v>
      </c>
      <c r="U371" s="12" t="n">
        <v>0.0</v>
      </c>
      <c r="V371" s="12" t="n">
        <v>0.0</v>
      </c>
      <c r="W371" s="12" t="n">
        <v>0.0</v>
      </c>
      <c r="X371" s="12" t="n">
        <v>0.0</v>
      </c>
      <c r="Y371" s="12" t="n">
        <v>0.0</v>
      </c>
      <c r="Z371" s="12" t="n">
        <v>0.0</v>
      </c>
      <c r="AA371" s="12" t="n">
        <v>0.0</v>
      </c>
      <c r="AB371" s="12" t="n">
        <v>0.0</v>
      </c>
      <c r="AC371" s="12" t="n">
        <v>0.0</v>
      </c>
      <c r="AD371" s="10" t="n">
        <f t="shared" si="4"/>
        <v>0.0</v>
      </c>
      <c r="AE371" s="37">
        <v>0</v>
      </c>
    </row>
    <row r="372" spans="1:31" x14ac:dyDescent="0.2">
      <c r="A372" s="9" t="s">
        <v>241</v>
      </c>
      <c r="B372" s="9" t="s">
        <v>319</v>
      </c>
      <c r="C372" s="12" t="n">
        <v>0.0</v>
      </c>
      <c r="D372" s="12" t="n">
        <v>0.0</v>
      </c>
      <c r="E372" s="12" t="n">
        <v>0.0</v>
      </c>
      <c r="F372" s="12" t="n">
        <v>0.0</v>
      </c>
      <c r="G372" s="12" t="n">
        <v>0.0</v>
      </c>
      <c r="H372" s="12" t="n">
        <v>0.0</v>
      </c>
      <c r="I372" s="12" t="n">
        <v>0.0</v>
      </c>
      <c r="J372" s="12" t="n">
        <v>0.0</v>
      </c>
      <c r="K372" s="12" t="n">
        <v>0.0</v>
      </c>
      <c r="L372" s="12" t="n">
        <v>0.0</v>
      </c>
      <c r="M372" s="12" t="n">
        <v>0.0</v>
      </c>
      <c r="N372" s="12" t="n">
        <v>0.0</v>
      </c>
      <c r="O372" s="12" t="n">
        <v>0.0</v>
      </c>
      <c r="P372" s="12" t="n">
        <v>0.0</v>
      </c>
      <c r="Q372" s="12" t="n">
        <v>0.0</v>
      </c>
      <c r="R372" s="12" t="n">
        <v>0.0</v>
      </c>
      <c r="S372" s="12" t="n">
        <v>0.0</v>
      </c>
      <c r="T372" s="12" t="n">
        <v>0.0</v>
      </c>
      <c r="U372" s="12" t="n">
        <v>0.0</v>
      </c>
      <c r="V372" s="12" t="n">
        <v>0.0</v>
      </c>
      <c r="W372" s="12" t="n">
        <v>0.0</v>
      </c>
      <c r="X372" s="12" t="n">
        <v>0.0</v>
      </c>
      <c r="Y372" s="12" t="n">
        <v>0.0</v>
      </c>
      <c r="Z372" s="12" t="n">
        <v>0.0</v>
      </c>
      <c r="AA372" s="12" t="n">
        <v>0.0</v>
      </c>
      <c r="AB372" s="12" t="n">
        <v>0.0</v>
      </c>
      <c r="AC372" s="12" t="n">
        <v>0.0</v>
      </c>
      <c r="AD372" s="10" t="n">
        <f t="shared" si="4"/>
        <v>0.0</v>
      </c>
      <c r="AE372" s="37">
        <v>0</v>
      </c>
    </row>
    <row r="373" spans="1:31" x14ac:dyDescent="0.2">
      <c r="A373" s="9" t="s">
        <v>241</v>
      </c>
      <c r="B373" s="9" t="s">
        <v>318</v>
      </c>
      <c r="C373" s="12" t="n">
        <v>0.0</v>
      </c>
      <c r="D373" s="12" t="n">
        <v>0.0</v>
      </c>
      <c r="E373" s="12" t="n">
        <v>0.0</v>
      </c>
      <c r="F373" s="12" t="n">
        <v>0.0</v>
      </c>
      <c r="G373" s="12" t="n">
        <v>0.0</v>
      </c>
      <c r="H373" s="12" t="n">
        <v>0.0</v>
      </c>
      <c r="I373" s="12" t="n">
        <v>0.0</v>
      </c>
      <c r="J373" s="12" t="n">
        <v>0.0</v>
      </c>
      <c r="K373" s="12" t="n">
        <v>0.0</v>
      </c>
      <c r="L373" s="12" t="n">
        <v>0.0</v>
      </c>
      <c r="M373" s="12" t="n">
        <v>0.0</v>
      </c>
      <c r="N373" s="12" t="n">
        <v>0.0</v>
      </c>
      <c r="O373" s="12" t="n">
        <v>0.0</v>
      </c>
      <c r="P373" s="12" t="n">
        <v>0.0</v>
      </c>
      <c r="Q373" s="12" t="n">
        <v>0.0</v>
      </c>
      <c r="R373" s="12" t="n">
        <v>0.0</v>
      </c>
      <c r="S373" s="12" t="n">
        <v>0.0</v>
      </c>
      <c r="T373" s="12" t="n">
        <v>0.0</v>
      </c>
      <c r="U373" s="12" t="n">
        <v>0.0</v>
      </c>
      <c r="V373" s="12" t="n">
        <v>0.0</v>
      </c>
      <c r="W373" s="12" t="n">
        <v>0.0</v>
      </c>
      <c r="X373" s="12" t="n">
        <v>0.0</v>
      </c>
      <c r="Y373" s="12" t="n">
        <v>0.0</v>
      </c>
      <c r="Z373" s="12" t="n">
        <v>0.0</v>
      </c>
      <c r="AA373" s="12" t="n">
        <v>0.0</v>
      </c>
      <c r="AB373" s="12" t="n">
        <v>0.0</v>
      </c>
      <c r="AC373" s="12" t="n">
        <v>0.0</v>
      </c>
      <c r="AD373" s="10" t="n">
        <f t="shared" si="4"/>
        <v>0.0</v>
      </c>
      <c r="AE373" s="37">
        <v>0</v>
      </c>
    </row>
    <row r="374" spans="1:31" x14ac:dyDescent="0.2">
      <c r="A374" s="9" t="s">
        <v>243</v>
      </c>
      <c r="B374" s="9" t="s">
        <v>319</v>
      </c>
      <c r="C374" s="12" t="n">
        <v>0.0</v>
      </c>
      <c r="D374" s="12" t="n">
        <v>0.0</v>
      </c>
      <c r="E374" s="12" t="n">
        <v>0.0</v>
      </c>
      <c r="F374" s="12" t="n">
        <v>0.0</v>
      </c>
      <c r="G374" s="12" t="n">
        <v>0.0</v>
      </c>
      <c r="H374" s="12" t="n">
        <v>0.0</v>
      </c>
      <c r="I374" s="12" t="n">
        <v>0.0</v>
      </c>
      <c r="J374" s="12" t="n">
        <v>0.0</v>
      </c>
      <c r="K374" s="12" t="n">
        <v>0.0</v>
      </c>
      <c r="L374" s="12" t="n">
        <v>0.0</v>
      </c>
      <c r="M374" s="12" t="n">
        <v>0.0</v>
      </c>
      <c r="N374" s="12" t="n">
        <v>0.0</v>
      </c>
      <c r="O374" s="12" t="n">
        <v>0.0</v>
      </c>
      <c r="P374" s="12" t="n">
        <v>0.0</v>
      </c>
      <c r="Q374" s="12" t="n">
        <v>0.0</v>
      </c>
      <c r="R374" s="12" t="n">
        <v>0.0</v>
      </c>
      <c r="S374" s="12" t="n">
        <v>0.0</v>
      </c>
      <c r="T374" s="12" t="n">
        <v>0.0</v>
      </c>
      <c r="U374" s="12" t="n">
        <v>0.0</v>
      </c>
      <c r="V374" s="12" t="n">
        <v>0.0</v>
      </c>
      <c r="W374" s="12" t="n">
        <v>0.0</v>
      </c>
      <c r="X374" s="12" t="n">
        <v>0.0</v>
      </c>
      <c r="Y374" s="12" t="n">
        <v>0.0</v>
      </c>
      <c r="Z374" s="12" t="n">
        <v>0.0</v>
      </c>
      <c r="AA374" s="12" t="n">
        <v>0.0</v>
      </c>
      <c r="AB374" s="12" t="n">
        <v>0.0</v>
      </c>
      <c r="AC374" s="12" t="n">
        <v>0.0</v>
      </c>
      <c r="AD374" s="10" t="n">
        <f t="shared" si="4"/>
        <v>0.0</v>
      </c>
      <c r="AE374" s="37">
        <v>0</v>
      </c>
    </row>
    <row r="375" spans="1:31" x14ac:dyDescent="0.2">
      <c r="A375" s="9" t="s">
        <v>243</v>
      </c>
      <c r="B375" s="9" t="s">
        <v>318</v>
      </c>
      <c r="C375" s="12" t="n">
        <v>0.0</v>
      </c>
      <c r="D375" s="12" t="n">
        <v>0.0</v>
      </c>
      <c r="E375" s="12" t="n">
        <v>0.0</v>
      </c>
      <c r="F375" s="12" t="n">
        <v>0.0</v>
      </c>
      <c r="G375" s="12" t="n">
        <v>0.0</v>
      </c>
      <c r="H375" s="12" t="n">
        <v>0.0</v>
      </c>
      <c r="I375" s="12" t="n">
        <v>0.0</v>
      </c>
      <c r="J375" s="12" t="n">
        <v>0.0</v>
      </c>
      <c r="K375" s="12" t="n">
        <v>0.0</v>
      </c>
      <c r="L375" s="12" t="n">
        <v>0.0</v>
      </c>
      <c r="M375" s="12" t="n">
        <v>0.0</v>
      </c>
      <c r="N375" s="12" t="n">
        <v>0.0</v>
      </c>
      <c r="O375" s="12" t="n">
        <v>0.0</v>
      </c>
      <c r="P375" s="12" t="n">
        <v>0.0</v>
      </c>
      <c r="Q375" s="12" t="n">
        <v>0.0</v>
      </c>
      <c r="R375" s="12" t="n">
        <v>0.0</v>
      </c>
      <c r="S375" s="12" t="n">
        <v>0.0</v>
      </c>
      <c r="T375" s="12" t="n">
        <v>0.0</v>
      </c>
      <c r="U375" s="12" t="n">
        <v>0.0</v>
      </c>
      <c r="V375" s="12" t="n">
        <v>0.0</v>
      </c>
      <c r="W375" s="12" t="n">
        <v>0.0</v>
      </c>
      <c r="X375" s="12" t="n">
        <v>0.0</v>
      </c>
      <c r="Y375" s="12" t="n">
        <v>0.0</v>
      </c>
      <c r="Z375" s="12" t="n">
        <v>0.0</v>
      </c>
      <c r="AA375" s="12" t="n">
        <v>0.0</v>
      </c>
      <c r="AB375" s="12" t="n">
        <v>0.0</v>
      </c>
      <c r="AC375" s="12" t="n">
        <v>0.0</v>
      </c>
      <c r="AD375" s="10" t="n">
        <f t="shared" si="4"/>
        <v>0.0</v>
      </c>
      <c r="AE375" s="37">
        <v>0</v>
      </c>
    </row>
    <row r="376" spans="1:31" x14ac:dyDescent="0.2">
      <c r="A376" s="9" t="s">
        <v>245</v>
      </c>
      <c r="B376" s="9" t="s">
        <v>319</v>
      </c>
      <c r="C376" s="12" t="n">
        <v>0.0</v>
      </c>
      <c r="D376" s="12" t="n">
        <v>0.0</v>
      </c>
      <c r="E376" s="12" t="n">
        <v>0.0</v>
      </c>
      <c r="F376" s="12" t="n">
        <v>0.0</v>
      </c>
      <c r="G376" s="12" t="n">
        <v>0.0</v>
      </c>
      <c r="H376" s="12" t="n">
        <v>0.0</v>
      </c>
      <c r="I376" s="12" t="n">
        <v>0.0</v>
      </c>
      <c r="J376" s="12" t="n">
        <v>0.0</v>
      </c>
      <c r="K376" s="12" t="n">
        <v>0.0</v>
      </c>
      <c r="L376" s="12" t="n">
        <v>0.0</v>
      </c>
      <c r="M376" s="12" t="n">
        <v>0.0</v>
      </c>
      <c r="N376" s="12" t="n">
        <v>0.0</v>
      </c>
      <c r="O376" s="12" t="n">
        <v>0.0</v>
      </c>
      <c r="P376" s="12" t="n">
        <v>0.0</v>
      </c>
      <c r="Q376" s="12" t="n">
        <v>0.0</v>
      </c>
      <c r="R376" s="12" t="n">
        <v>0.0</v>
      </c>
      <c r="S376" s="12" t="n">
        <v>0.0</v>
      </c>
      <c r="T376" s="12" t="n">
        <v>0.0</v>
      </c>
      <c r="U376" s="12" t="n">
        <v>0.0</v>
      </c>
      <c r="V376" s="12" t="n">
        <v>0.0</v>
      </c>
      <c r="W376" s="12" t="n">
        <v>0.0</v>
      </c>
      <c r="X376" s="12" t="n">
        <v>0.0</v>
      </c>
      <c r="Y376" s="12" t="n">
        <v>0.0</v>
      </c>
      <c r="Z376" s="12" t="n">
        <v>0.0</v>
      </c>
      <c r="AA376" s="12" t="n">
        <v>0.0</v>
      </c>
      <c r="AB376" s="12" t="n">
        <v>0.0</v>
      </c>
      <c r="AC376" s="12" t="n">
        <v>0.0</v>
      </c>
      <c r="AD376" s="10" t="n">
        <f t="shared" si="4"/>
        <v>0.0</v>
      </c>
      <c r="AE376" s="37">
        <v>0</v>
      </c>
    </row>
    <row r="377" spans="1:31" x14ac:dyDescent="0.2">
      <c r="A377" s="9" t="s">
        <v>245</v>
      </c>
      <c r="B377" s="9" t="s">
        <v>318</v>
      </c>
      <c r="C377" s="12" t="n">
        <v>0.0</v>
      </c>
      <c r="D377" s="12" t="n">
        <v>0.0</v>
      </c>
      <c r="E377" s="12" t="n">
        <v>0.0</v>
      </c>
      <c r="F377" s="12" t="n">
        <v>0.0</v>
      </c>
      <c r="G377" s="12" t="n">
        <v>0.0</v>
      </c>
      <c r="H377" s="12" t="n">
        <v>0.0</v>
      </c>
      <c r="I377" s="12" t="n">
        <v>0.0</v>
      </c>
      <c r="J377" s="12" t="n">
        <v>0.0</v>
      </c>
      <c r="K377" s="12" t="n">
        <v>0.0</v>
      </c>
      <c r="L377" s="12" t="n">
        <v>0.0</v>
      </c>
      <c r="M377" s="12" t="n">
        <v>0.0</v>
      </c>
      <c r="N377" s="12" t="n">
        <v>0.0</v>
      </c>
      <c r="O377" s="12" t="n">
        <v>0.0</v>
      </c>
      <c r="P377" s="12" t="n">
        <v>0.0</v>
      </c>
      <c r="Q377" s="12" t="n">
        <v>0.0</v>
      </c>
      <c r="R377" s="12" t="n">
        <v>0.0</v>
      </c>
      <c r="S377" s="12" t="n">
        <v>0.0</v>
      </c>
      <c r="T377" s="12" t="n">
        <v>0.0</v>
      </c>
      <c r="U377" s="12" t="n">
        <v>0.0</v>
      </c>
      <c r="V377" s="12" t="n">
        <v>0.0</v>
      </c>
      <c r="W377" s="12" t="n">
        <v>0.0</v>
      </c>
      <c r="X377" s="12" t="n">
        <v>0.0</v>
      </c>
      <c r="Y377" s="12" t="n">
        <v>0.0</v>
      </c>
      <c r="Z377" s="12" t="n">
        <v>0.0</v>
      </c>
      <c r="AA377" s="12" t="n">
        <v>0.0</v>
      </c>
      <c r="AB377" s="12" t="n">
        <v>0.0</v>
      </c>
      <c r="AC377" s="12" t="n">
        <v>0.0</v>
      </c>
      <c r="AD377" s="10" t="n">
        <f t="shared" si="4"/>
        <v>0.0</v>
      </c>
      <c r="AE377" s="37">
        <v>0</v>
      </c>
    </row>
    <row r="378" spans="1:31" x14ac:dyDescent="0.2">
      <c r="A378" s="9" t="s">
        <v>247</v>
      </c>
      <c r="B378" s="9" t="s">
        <v>319</v>
      </c>
      <c r="C378" s="12" t="n">
        <v>0.0</v>
      </c>
      <c r="D378" s="12" t="n">
        <v>0.0</v>
      </c>
      <c r="E378" s="12" t="n">
        <v>0.0</v>
      </c>
      <c r="F378" s="12" t="n">
        <v>0.0</v>
      </c>
      <c r="G378" s="12" t="n">
        <v>0.0</v>
      </c>
      <c r="H378" s="12" t="n">
        <v>0.0</v>
      </c>
      <c r="I378" s="12" t="n">
        <v>0.0</v>
      </c>
      <c r="J378" s="12" t="n">
        <v>0.0</v>
      </c>
      <c r="K378" s="12" t="n">
        <v>0.0</v>
      </c>
      <c r="L378" s="12" t="n">
        <v>0.0</v>
      </c>
      <c r="M378" s="12" t="n">
        <v>0.0</v>
      </c>
      <c r="N378" s="12" t="n">
        <v>0.0</v>
      </c>
      <c r="O378" s="12" t="n">
        <v>0.0</v>
      </c>
      <c r="P378" s="12" t="n">
        <v>0.0</v>
      </c>
      <c r="Q378" s="12" t="n">
        <v>0.0</v>
      </c>
      <c r="R378" s="12" t="n">
        <v>0.0</v>
      </c>
      <c r="S378" s="12" t="n">
        <v>0.0</v>
      </c>
      <c r="T378" s="12" t="n">
        <v>0.0</v>
      </c>
      <c r="U378" s="12" t="n">
        <v>0.0</v>
      </c>
      <c r="V378" s="12" t="n">
        <v>0.0</v>
      </c>
      <c r="W378" s="12" t="n">
        <v>0.0</v>
      </c>
      <c r="X378" s="12" t="n">
        <v>0.0</v>
      </c>
      <c r="Y378" s="12" t="n">
        <v>0.0</v>
      </c>
      <c r="Z378" s="12" t="n">
        <v>0.0</v>
      </c>
      <c r="AA378" s="12" t="n">
        <v>0.0</v>
      </c>
      <c r="AB378" s="12" t="n">
        <v>0.0</v>
      </c>
      <c r="AC378" s="12" t="n">
        <v>0.0</v>
      </c>
      <c r="AD378" s="10" t="n">
        <f t="shared" si="4"/>
        <v>0.0</v>
      </c>
      <c r="AE378" s="37">
        <v>0</v>
      </c>
    </row>
    <row r="379" spans="1:31" x14ac:dyDescent="0.2">
      <c r="A379" s="9" t="s">
        <v>247</v>
      </c>
      <c r="B379" s="9" t="s">
        <v>318</v>
      </c>
      <c r="C379" s="12" t="n">
        <v>0.0</v>
      </c>
      <c r="D379" s="12" t="n">
        <v>0.0</v>
      </c>
      <c r="E379" s="12" t="n">
        <v>0.0</v>
      </c>
      <c r="F379" s="12" t="n">
        <v>0.0</v>
      </c>
      <c r="G379" s="12" t="n">
        <v>0.0</v>
      </c>
      <c r="H379" s="12" t="n">
        <v>0.0</v>
      </c>
      <c r="I379" s="12" t="n">
        <v>0.0</v>
      </c>
      <c r="J379" s="12" t="n">
        <v>0.0</v>
      </c>
      <c r="K379" s="12" t="n">
        <v>0.0</v>
      </c>
      <c r="L379" s="12" t="n">
        <v>0.0</v>
      </c>
      <c r="M379" s="12" t="n">
        <v>0.0</v>
      </c>
      <c r="N379" s="12" t="n">
        <v>0.0</v>
      </c>
      <c r="O379" s="12" t="n">
        <v>0.0</v>
      </c>
      <c r="P379" s="12" t="n">
        <v>0.0</v>
      </c>
      <c r="Q379" s="12" t="n">
        <v>0.0</v>
      </c>
      <c r="R379" s="12" t="n">
        <v>0.0</v>
      </c>
      <c r="S379" s="12" t="n">
        <v>0.0</v>
      </c>
      <c r="T379" s="12" t="n">
        <v>0.0</v>
      </c>
      <c r="U379" s="12" t="n">
        <v>0.0</v>
      </c>
      <c r="V379" s="12" t="n">
        <v>0.0</v>
      </c>
      <c r="W379" s="12" t="n">
        <v>0.0</v>
      </c>
      <c r="X379" s="12" t="n">
        <v>0.0</v>
      </c>
      <c r="Y379" s="12" t="n">
        <v>0.0</v>
      </c>
      <c r="Z379" s="12" t="n">
        <v>0.0</v>
      </c>
      <c r="AA379" s="12" t="n">
        <v>0.0</v>
      </c>
      <c r="AB379" s="12" t="n">
        <v>0.0</v>
      </c>
      <c r="AC379" s="12" t="n">
        <v>0.0</v>
      </c>
      <c r="AD379" s="10" t="n">
        <f t="shared" si="4"/>
        <v>0.0</v>
      </c>
      <c r="AE379" s="37">
        <v>0</v>
      </c>
    </row>
    <row r="380" spans="1:31" x14ac:dyDescent="0.2">
      <c r="A380" s="9" t="s">
        <v>249</v>
      </c>
      <c r="B380" s="9" t="s">
        <v>319</v>
      </c>
      <c r="C380" s="12" t="n">
        <v>0.0</v>
      </c>
      <c r="D380" s="12" t="n">
        <v>0.0</v>
      </c>
      <c r="E380" s="12" t="n">
        <v>0.0</v>
      </c>
      <c r="F380" s="12" t="n">
        <v>0.0</v>
      </c>
      <c r="G380" s="12" t="n">
        <v>0.0</v>
      </c>
      <c r="H380" s="12" t="n">
        <v>0.0</v>
      </c>
      <c r="I380" s="12" t="n">
        <v>0.0</v>
      </c>
      <c r="J380" s="12" t="n">
        <v>0.0</v>
      </c>
      <c r="K380" s="12" t="n">
        <v>0.0</v>
      </c>
      <c r="L380" s="12" t="n">
        <v>0.0</v>
      </c>
      <c r="M380" s="12" t="n">
        <v>0.0</v>
      </c>
      <c r="N380" s="12" t="n">
        <v>0.0</v>
      </c>
      <c r="O380" s="12" t="n">
        <v>0.0</v>
      </c>
      <c r="P380" s="12" t="n">
        <v>0.0</v>
      </c>
      <c r="Q380" s="12" t="n">
        <v>0.0</v>
      </c>
      <c r="R380" s="12" t="n">
        <v>0.0</v>
      </c>
      <c r="S380" s="12" t="n">
        <v>0.0</v>
      </c>
      <c r="T380" s="12" t="n">
        <v>0.0</v>
      </c>
      <c r="U380" s="12" t="n">
        <v>0.0</v>
      </c>
      <c r="V380" s="12" t="n">
        <v>0.0</v>
      </c>
      <c r="W380" s="12" t="n">
        <v>0.0</v>
      </c>
      <c r="X380" s="12" t="n">
        <v>0.0</v>
      </c>
      <c r="Y380" s="12" t="n">
        <v>0.0</v>
      </c>
      <c r="Z380" s="12" t="n">
        <v>0.0</v>
      </c>
      <c r="AA380" s="12" t="n">
        <v>0.0</v>
      </c>
      <c r="AB380" s="12" t="n">
        <v>0.0</v>
      </c>
      <c r="AC380" s="12" t="n">
        <v>0.0</v>
      </c>
      <c r="AD380" s="10" t="n">
        <f t="shared" si="4"/>
        <v>0.0</v>
      </c>
      <c r="AE380" s="37">
        <v>0</v>
      </c>
    </row>
    <row r="381" spans="1:31" x14ac:dyDescent="0.2">
      <c r="A381" s="9" t="s">
        <v>249</v>
      </c>
      <c r="B381" s="9" t="s">
        <v>318</v>
      </c>
      <c r="C381" s="12" t="n">
        <v>0.0</v>
      </c>
      <c r="D381" s="12" t="n">
        <v>0.0</v>
      </c>
      <c r="E381" s="12" t="n">
        <v>0.0</v>
      </c>
      <c r="F381" s="12" t="n">
        <v>0.0</v>
      </c>
      <c r="G381" s="12" t="n">
        <v>0.0</v>
      </c>
      <c r="H381" s="12" t="n">
        <v>0.0</v>
      </c>
      <c r="I381" s="12" t="n">
        <v>0.0</v>
      </c>
      <c r="J381" s="12" t="n">
        <v>0.0</v>
      </c>
      <c r="K381" s="12" t="n">
        <v>0.0</v>
      </c>
      <c r="L381" s="12" t="n">
        <v>0.0</v>
      </c>
      <c r="M381" s="12" t="n">
        <v>0.0</v>
      </c>
      <c r="N381" s="12" t="n">
        <v>0.0</v>
      </c>
      <c r="O381" s="12" t="n">
        <v>0.0</v>
      </c>
      <c r="P381" s="12" t="n">
        <v>0.0</v>
      </c>
      <c r="Q381" s="12" t="n">
        <v>0.0</v>
      </c>
      <c r="R381" s="12" t="n">
        <v>0.0</v>
      </c>
      <c r="S381" s="12" t="n">
        <v>0.0</v>
      </c>
      <c r="T381" s="12" t="n">
        <v>0.0</v>
      </c>
      <c r="U381" s="12" t="n">
        <v>0.0</v>
      </c>
      <c r="V381" s="12" t="n">
        <v>0.0</v>
      </c>
      <c r="W381" s="12" t="n">
        <v>0.0</v>
      </c>
      <c r="X381" s="12" t="n">
        <v>0.0</v>
      </c>
      <c r="Y381" s="12" t="n">
        <v>0.0</v>
      </c>
      <c r="Z381" s="12" t="n">
        <v>0.0</v>
      </c>
      <c r="AA381" s="12" t="n">
        <v>0.0</v>
      </c>
      <c r="AB381" s="12" t="n">
        <v>0.0</v>
      </c>
      <c r="AC381" s="12" t="n">
        <v>0.0</v>
      </c>
      <c r="AD381" s="10" t="n">
        <f t="shared" si="4"/>
        <v>0.0</v>
      </c>
      <c r="AE381" s="37">
        <v>0</v>
      </c>
    </row>
    <row r="382" spans="1:31" x14ac:dyDescent="0.2">
      <c r="A382" s="9" t="s">
        <v>251</v>
      </c>
      <c r="B382" s="9" t="s">
        <v>319</v>
      </c>
      <c r="C382" s="12" t="n">
        <v>0.0</v>
      </c>
      <c r="D382" s="12" t="n">
        <v>0.0</v>
      </c>
      <c r="E382" s="12" t="n">
        <v>0.0</v>
      </c>
      <c r="F382" s="12" t="n">
        <v>0.0</v>
      </c>
      <c r="G382" s="12" t="n">
        <v>0.0</v>
      </c>
      <c r="H382" s="12" t="n">
        <v>0.0</v>
      </c>
      <c r="I382" s="12" t="n">
        <v>0.0</v>
      </c>
      <c r="J382" s="12" t="n">
        <v>0.0</v>
      </c>
      <c r="K382" s="12" t="n">
        <v>0.0</v>
      </c>
      <c r="L382" s="12" t="n">
        <v>0.0</v>
      </c>
      <c r="M382" s="12" t="n">
        <v>0.0</v>
      </c>
      <c r="N382" s="12" t="n">
        <v>0.0</v>
      </c>
      <c r="O382" s="12" t="n">
        <v>0.0</v>
      </c>
      <c r="P382" s="12" t="n">
        <v>0.0</v>
      </c>
      <c r="Q382" s="12" t="n">
        <v>0.0</v>
      </c>
      <c r="R382" s="12" t="n">
        <v>0.0</v>
      </c>
      <c r="S382" s="12" t="n">
        <v>0.0</v>
      </c>
      <c r="T382" s="12" t="n">
        <v>0.0</v>
      </c>
      <c r="U382" s="12" t="n">
        <v>0.0</v>
      </c>
      <c r="V382" s="12" t="n">
        <v>0.0</v>
      </c>
      <c r="W382" s="12" t="n">
        <v>0.0</v>
      </c>
      <c r="X382" s="12" t="n">
        <v>0.0</v>
      </c>
      <c r="Y382" s="12" t="n">
        <v>0.0</v>
      </c>
      <c r="Z382" s="12" t="n">
        <v>0.0</v>
      </c>
      <c r="AA382" s="12" t="n">
        <v>0.0</v>
      </c>
      <c r="AB382" s="12" t="n">
        <v>0.0</v>
      </c>
      <c r="AC382" s="12" t="n">
        <v>0.0</v>
      </c>
      <c r="AD382" s="10" t="n">
        <f t="shared" si="4"/>
        <v>0.0</v>
      </c>
      <c r="AE382" s="37">
        <v>0</v>
      </c>
    </row>
    <row r="383" spans="1:31" x14ac:dyDescent="0.2">
      <c r="A383" s="9" t="s">
        <v>251</v>
      </c>
      <c r="B383" s="9" t="s">
        <v>318</v>
      </c>
      <c r="C383" s="12" t="n">
        <v>0.0</v>
      </c>
      <c r="D383" s="12" t="n">
        <v>0.0</v>
      </c>
      <c r="E383" s="12" t="n">
        <v>0.0</v>
      </c>
      <c r="F383" s="12" t="n">
        <v>0.0</v>
      </c>
      <c r="G383" s="12" t="n">
        <v>0.0</v>
      </c>
      <c r="H383" s="12" t="n">
        <v>0.0</v>
      </c>
      <c r="I383" s="12" t="n">
        <v>0.0</v>
      </c>
      <c r="J383" s="12" t="n">
        <v>0.0</v>
      </c>
      <c r="K383" s="12" t="n">
        <v>0.0</v>
      </c>
      <c r="L383" s="12" t="n">
        <v>0.0</v>
      </c>
      <c r="M383" s="12" t="n">
        <v>0.0</v>
      </c>
      <c r="N383" s="12" t="n">
        <v>0.0</v>
      </c>
      <c r="O383" s="12" t="n">
        <v>0.0</v>
      </c>
      <c r="P383" s="12" t="n">
        <v>0.0</v>
      </c>
      <c r="Q383" s="12" t="n">
        <v>0.0</v>
      </c>
      <c r="R383" s="12" t="n">
        <v>0.0</v>
      </c>
      <c r="S383" s="12" t="n">
        <v>0.0</v>
      </c>
      <c r="T383" s="12" t="n">
        <v>0.0</v>
      </c>
      <c r="U383" s="12" t="n">
        <v>0.0</v>
      </c>
      <c r="V383" s="12" t="n">
        <v>0.0</v>
      </c>
      <c r="W383" s="12" t="n">
        <v>0.0</v>
      </c>
      <c r="X383" s="12" t="n">
        <v>0.0</v>
      </c>
      <c r="Y383" s="12" t="n">
        <v>0.0</v>
      </c>
      <c r="Z383" s="12" t="n">
        <v>0.0</v>
      </c>
      <c r="AA383" s="12" t="n">
        <v>0.0</v>
      </c>
      <c r="AB383" s="12" t="n">
        <v>0.0</v>
      </c>
      <c r="AC383" s="12" t="n">
        <v>0.0</v>
      </c>
      <c r="AD383" s="10" t="n">
        <f t="shared" si="4"/>
        <v>0.0</v>
      </c>
      <c r="AE383" s="37">
        <v>0</v>
      </c>
    </row>
    <row r="384" spans="1:31" x14ac:dyDescent="0.2">
      <c r="A384" s="9" t="s">
        <v>253</v>
      </c>
      <c r="B384" s="9" t="s">
        <v>319</v>
      </c>
      <c r="C384" s="12" t="n">
        <v>0.0</v>
      </c>
      <c r="D384" s="12" t="n">
        <v>0.0</v>
      </c>
      <c r="E384" s="12" t="n">
        <v>0.0</v>
      </c>
      <c r="F384" s="12" t="n">
        <v>0.0</v>
      </c>
      <c r="G384" s="12" t="n">
        <v>0.0</v>
      </c>
      <c r="H384" s="12" t="n">
        <v>0.0</v>
      </c>
      <c r="I384" s="12" t="n">
        <v>0.0</v>
      </c>
      <c r="J384" s="12" t="n">
        <v>0.0</v>
      </c>
      <c r="K384" s="12" t="n">
        <v>0.0</v>
      </c>
      <c r="L384" s="12" t="n">
        <v>0.0</v>
      </c>
      <c r="M384" s="12" t="n">
        <v>0.0</v>
      </c>
      <c r="N384" s="12" t="n">
        <v>0.0</v>
      </c>
      <c r="O384" s="12" t="n">
        <v>0.0</v>
      </c>
      <c r="P384" s="12" t="n">
        <v>0.0</v>
      </c>
      <c r="Q384" s="12" t="n">
        <v>0.0</v>
      </c>
      <c r="R384" s="12" t="n">
        <v>0.0</v>
      </c>
      <c r="S384" s="12" t="n">
        <v>0.0</v>
      </c>
      <c r="T384" s="12" t="n">
        <v>0.0</v>
      </c>
      <c r="U384" s="12" t="n">
        <v>0.0</v>
      </c>
      <c r="V384" s="12" t="n">
        <v>0.0</v>
      </c>
      <c r="W384" s="12" t="n">
        <v>0.0</v>
      </c>
      <c r="X384" s="12" t="n">
        <v>0.0</v>
      </c>
      <c r="Y384" s="12" t="n">
        <v>0.0</v>
      </c>
      <c r="Z384" s="12" t="n">
        <v>0.0</v>
      </c>
      <c r="AA384" s="12" t="n">
        <v>0.0</v>
      </c>
      <c r="AB384" s="12" t="n">
        <v>0.0</v>
      </c>
      <c r="AC384" s="12" t="n">
        <v>0.0</v>
      </c>
      <c r="AD384" s="10" t="n">
        <f t="shared" si="4"/>
        <v>0.0</v>
      </c>
      <c r="AE384" s="37">
        <v>0</v>
      </c>
    </row>
    <row r="385" spans="1:31" x14ac:dyDescent="0.2">
      <c r="A385" s="9" t="s">
        <v>253</v>
      </c>
      <c r="B385" s="9" t="s">
        <v>318</v>
      </c>
      <c r="C385" s="12" t="n">
        <v>0.0</v>
      </c>
      <c r="D385" s="12" t="n">
        <v>0.0</v>
      </c>
      <c r="E385" s="12" t="n">
        <v>0.0</v>
      </c>
      <c r="F385" s="12" t="n">
        <v>0.0</v>
      </c>
      <c r="G385" s="12" t="n">
        <v>0.0</v>
      </c>
      <c r="H385" s="12" t="n">
        <v>0.0</v>
      </c>
      <c r="I385" s="12" t="n">
        <v>0.0</v>
      </c>
      <c r="J385" s="12" t="n">
        <v>0.0</v>
      </c>
      <c r="K385" s="12" t="n">
        <v>0.0</v>
      </c>
      <c r="L385" s="12" t="n">
        <v>0.0</v>
      </c>
      <c r="M385" s="12" t="n">
        <v>0.0</v>
      </c>
      <c r="N385" s="12" t="n">
        <v>0.0</v>
      </c>
      <c r="O385" s="12" t="n">
        <v>0.0</v>
      </c>
      <c r="P385" s="12" t="n">
        <v>0.0</v>
      </c>
      <c r="Q385" s="12" t="n">
        <v>0.0</v>
      </c>
      <c r="R385" s="12" t="n">
        <v>0.0</v>
      </c>
      <c r="S385" s="12" t="n">
        <v>0.0</v>
      </c>
      <c r="T385" s="12" t="n">
        <v>0.0</v>
      </c>
      <c r="U385" s="12" t="n">
        <v>0.0</v>
      </c>
      <c r="V385" s="12" t="n">
        <v>0.0</v>
      </c>
      <c r="W385" s="12" t="n">
        <v>0.0</v>
      </c>
      <c r="X385" s="12" t="n">
        <v>0.0</v>
      </c>
      <c r="Y385" s="12" t="n">
        <v>0.0</v>
      </c>
      <c r="Z385" s="12" t="n">
        <v>0.0</v>
      </c>
      <c r="AA385" s="12" t="n">
        <v>0.0</v>
      </c>
      <c r="AB385" s="12" t="n">
        <v>0.0</v>
      </c>
      <c r="AC385" s="12" t="n">
        <v>0.0</v>
      </c>
      <c r="AD385" s="10" t="n">
        <f t="shared" si="4"/>
        <v>0.0</v>
      </c>
      <c r="AE385" s="37">
        <v>0</v>
      </c>
    </row>
    <row r="386" spans="1:31" x14ac:dyDescent="0.2">
      <c r="A386" s="9" t="s">
        <v>255</v>
      </c>
      <c r="B386" s="9" t="s">
        <v>319</v>
      </c>
      <c r="C386" s="12" t="n">
        <v>0.0</v>
      </c>
      <c r="D386" s="12" t="n">
        <v>0.0</v>
      </c>
      <c r="E386" s="12" t="n">
        <v>0.0</v>
      </c>
      <c r="F386" s="12" t="n">
        <v>0.0</v>
      </c>
      <c r="G386" s="12" t="n">
        <v>0.0</v>
      </c>
      <c r="H386" s="12" t="n">
        <v>0.0</v>
      </c>
      <c r="I386" s="12" t="n">
        <v>0.0</v>
      </c>
      <c r="J386" s="12" t="n">
        <v>0.0</v>
      </c>
      <c r="K386" s="12" t="n">
        <v>0.0</v>
      </c>
      <c r="L386" s="12" t="n">
        <v>0.0</v>
      </c>
      <c r="M386" s="12" t="n">
        <v>0.0</v>
      </c>
      <c r="N386" s="12" t="n">
        <v>0.0</v>
      </c>
      <c r="O386" s="12" t="n">
        <v>0.0</v>
      </c>
      <c r="P386" s="12" t="n">
        <v>0.0</v>
      </c>
      <c r="Q386" s="12" t="n">
        <v>0.0</v>
      </c>
      <c r="R386" s="12" t="n">
        <v>0.0</v>
      </c>
      <c r="S386" s="12" t="n">
        <v>0.0</v>
      </c>
      <c r="T386" s="12" t="n">
        <v>0.0</v>
      </c>
      <c r="U386" s="12" t="n">
        <v>0.0</v>
      </c>
      <c r="V386" s="12" t="n">
        <v>0.0</v>
      </c>
      <c r="W386" s="12" t="n">
        <v>0.0</v>
      </c>
      <c r="X386" s="12" t="n">
        <v>0.0</v>
      </c>
      <c r="Y386" s="12" t="n">
        <v>0.0</v>
      </c>
      <c r="Z386" s="12" t="n">
        <v>0.0</v>
      </c>
      <c r="AA386" s="12" t="n">
        <v>0.0</v>
      </c>
      <c r="AB386" s="12" t="n">
        <v>0.0</v>
      </c>
      <c r="AC386" s="12" t="n">
        <v>0.0</v>
      </c>
      <c r="AD386" s="10" t="n">
        <f t="shared" si="4"/>
        <v>0.0</v>
      </c>
      <c r="AE386" s="37">
        <v>0</v>
      </c>
    </row>
    <row r="387" spans="1:31" x14ac:dyDescent="0.2">
      <c r="A387" s="9" t="s">
        <v>255</v>
      </c>
      <c r="B387" s="9" t="s">
        <v>318</v>
      </c>
      <c r="C387" s="12" t="n">
        <v>0.0</v>
      </c>
      <c r="D387" s="12" t="n">
        <v>0.0</v>
      </c>
      <c r="E387" s="12" t="n">
        <v>0.0</v>
      </c>
      <c r="F387" s="12" t="n">
        <v>0.0</v>
      </c>
      <c r="G387" s="12" t="n">
        <v>0.0</v>
      </c>
      <c r="H387" s="12" t="n">
        <v>0.0</v>
      </c>
      <c r="I387" s="12" t="n">
        <v>0.0</v>
      </c>
      <c r="J387" s="12" t="n">
        <v>0.0</v>
      </c>
      <c r="K387" s="12" t="n">
        <v>0.0</v>
      </c>
      <c r="L387" s="12" t="n">
        <v>0.0</v>
      </c>
      <c r="M387" s="12" t="n">
        <v>0.0</v>
      </c>
      <c r="N387" s="12" t="n">
        <v>0.0</v>
      </c>
      <c r="O387" s="12" t="n">
        <v>0.0</v>
      </c>
      <c r="P387" s="12" t="n">
        <v>0.0</v>
      </c>
      <c r="Q387" s="12" t="n">
        <v>0.0</v>
      </c>
      <c r="R387" s="12" t="n">
        <v>0.0</v>
      </c>
      <c r="S387" s="12" t="n">
        <v>0.0</v>
      </c>
      <c r="T387" s="12" t="n">
        <v>0.0</v>
      </c>
      <c r="U387" s="12" t="n">
        <v>0.0</v>
      </c>
      <c r="V387" s="12" t="n">
        <v>0.0</v>
      </c>
      <c r="W387" s="12" t="n">
        <v>0.0</v>
      </c>
      <c r="X387" s="12" t="n">
        <v>0.0</v>
      </c>
      <c r="Y387" s="12" t="n">
        <v>0.0</v>
      </c>
      <c r="Z387" s="12" t="n">
        <v>0.0</v>
      </c>
      <c r="AA387" s="12" t="n">
        <v>0.0</v>
      </c>
      <c r="AB387" s="12" t="n">
        <v>0.0</v>
      </c>
      <c r="AC387" s="12" t="n">
        <v>0.0</v>
      </c>
      <c r="AD387" s="10" t="n">
        <f t="shared" si="4"/>
        <v>0.0</v>
      </c>
      <c r="AE387" s="37">
        <v>0</v>
      </c>
    </row>
    <row r="388" spans="1:31" x14ac:dyDescent="0.2">
      <c r="A388" s="9" t="s">
        <v>257</v>
      </c>
      <c r="B388" s="9" t="s">
        <v>319</v>
      </c>
      <c r="C388" s="12" t="n">
        <v>0.0</v>
      </c>
      <c r="D388" s="12" t="n">
        <v>0.0</v>
      </c>
      <c r="E388" s="12" t="n">
        <v>0.0</v>
      </c>
      <c r="F388" s="12" t="n">
        <v>0.0</v>
      </c>
      <c r="G388" s="12" t="n">
        <v>0.0</v>
      </c>
      <c r="H388" s="12" t="n">
        <v>0.0</v>
      </c>
      <c r="I388" s="12" t="n">
        <v>0.0</v>
      </c>
      <c r="J388" s="12" t="n">
        <v>0.0</v>
      </c>
      <c r="K388" s="12" t="n">
        <v>0.0</v>
      </c>
      <c r="L388" s="12" t="n">
        <v>0.0</v>
      </c>
      <c r="M388" s="12" t="n">
        <v>0.0</v>
      </c>
      <c r="N388" s="12" t="n">
        <v>0.0</v>
      </c>
      <c r="O388" s="12" t="n">
        <v>0.0</v>
      </c>
      <c r="P388" s="12" t="n">
        <v>0.0</v>
      </c>
      <c r="Q388" s="12" t="n">
        <v>0.0</v>
      </c>
      <c r="R388" s="12" t="n">
        <v>0.0</v>
      </c>
      <c r="S388" s="12" t="n">
        <v>0.0</v>
      </c>
      <c r="T388" s="12" t="n">
        <v>0.0</v>
      </c>
      <c r="U388" s="12" t="n">
        <v>0.0</v>
      </c>
      <c r="V388" s="12" t="n">
        <v>0.0</v>
      </c>
      <c r="W388" s="12" t="n">
        <v>0.0</v>
      </c>
      <c r="X388" s="12" t="n">
        <v>0.0</v>
      </c>
      <c r="Y388" s="12" t="n">
        <v>0.0</v>
      </c>
      <c r="Z388" s="12" t="n">
        <v>0.0</v>
      </c>
      <c r="AA388" s="12" t="n">
        <v>0.0</v>
      </c>
      <c r="AB388" s="12" t="n">
        <v>0.0</v>
      </c>
      <c r="AC388" s="12" t="n">
        <v>0.0</v>
      </c>
      <c r="AD388" s="10" t="n">
        <f t="shared" si="4"/>
        <v>0.0</v>
      </c>
      <c r="AE388" s="37">
        <v>0</v>
      </c>
    </row>
    <row r="389" spans="1:31" x14ac:dyDescent="0.2">
      <c r="A389" s="9" t="s">
        <v>257</v>
      </c>
      <c r="B389" s="9" t="s">
        <v>318</v>
      </c>
      <c r="C389" s="12" t="n">
        <v>0.0</v>
      </c>
      <c r="D389" s="12" t="n">
        <v>0.0</v>
      </c>
      <c r="E389" s="12" t="n">
        <v>0.0</v>
      </c>
      <c r="F389" s="12" t="n">
        <v>0.0</v>
      </c>
      <c r="G389" s="12" t="n">
        <v>0.0</v>
      </c>
      <c r="H389" s="12" t="n">
        <v>0.0</v>
      </c>
      <c r="I389" s="12" t="n">
        <v>0.0</v>
      </c>
      <c r="J389" s="12" t="n">
        <v>0.0</v>
      </c>
      <c r="K389" s="12" t="n">
        <v>0.0</v>
      </c>
      <c r="L389" s="12" t="n">
        <v>0.0</v>
      </c>
      <c r="M389" s="12" t="n">
        <v>0.0</v>
      </c>
      <c r="N389" s="12" t="n">
        <v>0.0</v>
      </c>
      <c r="O389" s="12" t="n">
        <v>0.0</v>
      </c>
      <c r="P389" s="12" t="n">
        <v>0.0</v>
      </c>
      <c r="Q389" s="12" t="n">
        <v>0.0</v>
      </c>
      <c r="R389" s="12" t="n">
        <v>0.0</v>
      </c>
      <c r="S389" s="12" t="n">
        <v>0.0</v>
      </c>
      <c r="T389" s="12" t="n">
        <v>0.0</v>
      </c>
      <c r="U389" s="12" t="n">
        <v>0.0</v>
      </c>
      <c r="V389" s="12" t="n">
        <v>0.0</v>
      </c>
      <c r="W389" s="12" t="n">
        <v>0.0</v>
      </c>
      <c r="X389" s="12" t="n">
        <v>0.0</v>
      </c>
      <c r="Y389" s="12" t="n">
        <v>0.0</v>
      </c>
      <c r="Z389" s="12" t="n">
        <v>0.0</v>
      </c>
      <c r="AA389" s="12" t="n">
        <v>0.0</v>
      </c>
      <c r="AB389" s="12" t="n">
        <v>0.0</v>
      </c>
      <c r="AC389" s="12" t="n">
        <v>0.0</v>
      </c>
      <c r="AD389" s="10" t="n">
        <f t="shared" si="4"/>
        <v>0.0</v>
      </c>
      <c r="AE389" s="37">
        <v>0</v>
      </c>
    </row>
    <row r="390" spans="1:31" x14ac:dyDescent="0.2">
      <c r="A390" s="9" t="s">
        <v>259</v>
      </c>
      <c r="B390" s="9" t="s">
        <v>319</v>
      </c>
      <c r="C390" s="12" t="n">
        <v>0.0</v>
      </c>
      <c r="D390" s="12" t="n">
        <v>0.0</v>
      </c>
      <c r="E390" s="12" t="n">
        <v>0.0</v>
      </c>
      <c r="F390" s="12" t="n">
        <v>0.0</v>
      </c>
      <c r="G390" s="12" t="n">
        <v>0.0</v>
      </c>
      <c r="H390" s="12" t="n">
        <v>0.0</v>
      </c>
      <c r="I390" s="12" t="n">
        <v>0.0</v>
      </c>
      <c r="J390" s="12" t="n">
        <v>0.0</v>
      </c>
      <c r="K390" s="12" t="n">
        <v>0.0</v>
      </c>
      <c r="L390" s="12" t="n">
        <v>0.0</v>
      </c>
      <c r="M390" s="12" t="n">
        <v>0.0</v>
      </c>
      <c r="N390" s="12" t="n">
        <v>0.0</v>
      </c>
      <c r="O390" s="12" t="n">
        <v>0.0</v>
      </c>
      <c r="P390" s="12" t="n">
        <v>0.0</v>
      </c>
      <c r="Q390" s="12" t="n">
        <v>0.0</v>
      </c>
      <c r="R390" s="12" t="n">
        <v>0.0</v>
      </c>
      <c r="S390" s="12" t="n">
        <v>0.0</v>
      </c>
      <c r="T390" s="12" t="n">
        <v>0.0</v>
      </c>
      <c r="U390" s="12" t="n">
        <v>0.0</v>
      </c>
      <c r="V390" s="12" t="n">
        <v>0.0</v>
      </c>
      <c r="W390" s="12" t="n">
        <v>0.0</v>
      </c>
      <c r="X390" s="12" t="n">
        <v>0.0</v>
      </c>
      <c r="Y390" s="12" t="n">
        <v>0.0</v>
      </c>
      <c r="Z390" s="12" t="n">
        <v>0.0</v>
      </c>
      <c r="AA390" s="12" t="n">
        <v>0.0</v>
      </c>
      <c r="AB390" s="12" t="n">
        <v>0.0</v>
      </c>
      <c r="AC390" s="12" t="n">
        <v>0.0</v>
      </c>
      <c r="AD390" s="10" t="n">
        <f t="shared" si="4"/>
        <v>0.0</v>
      </c>
      <c r="AE390" s="37">
        <v>0</v>
      </c>
    </row>
    <row r="391" spans="1:31" x14ac:dyDescent="0.2">
      <c r="A391" s="9" t="s">
        <v>259</v>
      </c>
      <c r="B391" s="9" t="s">
        <v>318</v>
      </c>
      <c r="C391" s="12" t="n">
        <v>0.0</v>
      </c>
      <c r="D391" s="12" t="n">
        <v>0.0</v>
      </c>
      <c r="E391" s="12" t="n">
        <v>0.0</v>
      </c>
      <c r="F391" s="12" t="n">
        <v>0.0</v>
      </c>
      <c r="G391" s="12" t="n">
        <v>0.0</v>
      </c>
      <c r="H391" s="12" t="n">
        <v>0.0</v>
      </c>
      <c r="I391" s="12" t="n">
        <v>0.0</v>
      </c>
      <c r="J391" s="12" t="n">
        <v>0.0</v>
      </c>
      <c r="K391" s="12" t="n">
        <v>0.0</v>
      </c>
      <c r="L391" s="12" t="n">
        <v>0.0</v>
      </c>
      <c r="M391" s="12" t="n">
        <v>0.0</v>
      </c>
      <c r="N391" s="12" t="n">
        <v>0.0</v>
      </c>
      <c r="O391" s="12" t="n">
        <v>0.0</v>
      </c>
      <c r="P391" s="12" t="n">
        <v>0.0</v>
      </c>
      <c r="Q391" s="12" t="n">
        <v>0.0</v>
      </c>
      <c r="R391" s="12" t="n">
        <v>0.0</v>
      </c>
      <c r="S391" s="12" t="n">
        <v>0.0</v>
      </c>
      <c r="T391" s="12" t="n">
        <v>0.0</v>
      </c>
      <c r="U391" s="12" t="n">
        <v>0.0</v>
      </c>
      <c r="V391" s="12" t="n">
        <v>0.0</v>
      </c>
      <c r="W391" s="12" t="n">
        <v>0.0</v>
      </c>
      <c r="X391" s="12" t="n">
        <v>0.0</v>
      </c>
      <c r="Y391" s="12" t="n">
        <v>0.0</v>
      </c>
      <c r="Z391" s="12" t="n">
        <v>0.0</v>
      </c>
      <c r="AA391" s="12" t="n">
        <v>0.0</v>
      </c>
      <c r="AB391" s="12" t="n">
        <v>0.0</v>
      </c>
      <c r="AC391" s="12" t="n">
        <v>0.0</v>
      </c>
      <c r="AD391" s="10" t="n">
        <f t="shared" si="4"/>
        <v>0.0</v>
      </c>
      <c r="AE391" s="37">
        <v>0</v>
      </c>
    </row>
    <row r="392" spans="1:31" x14ac:dyDescent="0.2">
      <c r="A392" s="9" t="s">
        <v>261</v>
      </c>
      <c r="B392" s="9" t="s">
        <v>319</v>
      </c>
      <c r="C392" s="12" t="n">
        <v>0.0</v>
      </c>
      <c r="D392" s="12" t="n">
        <v>0.0</v>
      </c>
      <c r="E392" s="12" t="n">
        <v>0.0</v>
      </c>
      <c r="F392" s="12" t="n">
        <v>0.0</v>
      </c>
      <c r="G392" s="12" t="n">
        <v>0.0</v>
      </c>
      <c r="H392" s="12" t="n">
        <v>0.0</v>
      </c>
      <c r="I392" s="12" t="n">
        <v>0.0</v>
      </c>
      <c r="J392" s="12" t="n">
        <v>0.0</v>
      </c>
      <c r="K392" s="12" t="n">
        <v>0.0</v>
      </c>
      <c r="L392" s="12" t="n">
        <v>0.0</v>
      </c>
      <c r="M392" s="12" t="n">
        <v>0.0</v>
      </c>
      <c r="N392" s="12" t="n">
        <v>0.0</v>
      </c>
      <c r="O392" s="12" t="n">
        <v>0.0</v>
      </c>
      <c r="P392" s="12" t="n">
        <v>0.0</v>
      </c>
      <c r="Q392" s="12" t="n">
        <v>0.0</v>
      </c>
      <c r="R392" s="12" t="n">
        <v>0.0</v>
      </c>
      <c r="S392" s="12" t="n">
        <v>0.0</v>
      </c>
      <c r="T392" s="12" t="n">
        <v>0.0</v>
      </c>
      <c r="U392" s="12" t="n">
        <v>0.0</v>
      </c>
      <c r="V392" s="12" t="n">
        <v>0.0</v>
      </c>
      <c r="W392" s="12" t="n">
        <v>0.0</v>
      </c>
      <c r="X392" s="12" t="n">
        <v>0.0</v>
      </c>
      <c r="Y392" s="12" t="n">
        <v>0.0</v>
      </c>
      <c r="Z392" s="12" t="n">
        <v>0.0</v>
      </c>
      <c r="AA392" s="12" t="n">
        <v>0.0</v>
      </c>
      <c r="AB392" s="12" t="n">
        <v>0.0</v>
      </c>
      <c r="AC392" s="12" t="n">
        <v>0.0</v>
      </c>
      <c r="AD392" s="10" t="n">
        <f t="shared" si="4"/>
        <v>0.0</v>
      </c>
      <c r="AE392" s="37">
        <v>0</v>
      </c>
    </row>
    <row r="393" spans="1:31" x14ac:dyDescent="0.2">
      <c r="A393" s="9" t="s">
        <v>261</v>
      </c>
      <c r="B393" s="9" t="s">
        <v>318</v>
      </c>
      <c r="C393" s="12" t="n">
        <v>0.0</v>
      </c>
      <c r="D393" s="12" t="n">
        <v>0.0</v>
      </c>
      <c r="E393" s="12" t="n">
        <v>0.0</v>
      </c>
      <c r="F393" s="12" t="n">
        <v>0.0</v>
      </c>
      <c r="G393" s="12" t="n">
        <v>0.0</v>
      </c>
      <c r="H393" s="12" t="n">
        <v>0.0</v>
      </c>
      <c r="I393" s="12" t="n">
        <v>0.0</v>
      </c>
      <c r="J393" s="12" t="n">
        <v>0.0</v>
      </c>
      <c r="K393" s="12" t="n">
        <v>0.0</v>
      </c>
      <c r="L393" s="12" t="n">
        <v>0.0</v>
      </c>
      <c r="M393" s="12" t="n">
        <v>0.0</v>
      </c>
      <c r="N393" s="12" t="n">
        <v>0.0</v>
      </c>
      <c r="O393" s="12" t="n">
        <v>0.0</v>
      </c>
      <c r="P393" s="12" t="n">
        <v>0.0</v>
      </c>
      <c r="Q393" s="12" t="n">
        <v>0.0</v>
      </c>
      <c r="R393" s="12" t="n">
        <v>0.0</v>
      </c>
      <c r="S393" s="12" t="n">
        <v>0.0</v>
      </c>
      <c r="T393" s="12" t="n">
        <v>0.0</v>
      </c>
      <c r="U393" s="12" t="n">
        <v>0.0</v>
      </c>
      <c r="V393" s="12" t="n">
        <v>0.0</v>
      </c>
      <c r="W393" s="12" t="n">
        <v>0.0</v>
      </c>
      <c r="X393" s="12" t="n">
        <v>0.0</v>
      </c>
      <c r="Y393" s="12" t="n">
        <v>0.0</v>
      </c>
      <c r="Z393" s="12" t="n">
        <v>0.0</v>
      </c>
      <c r="AA393" s="12" t="n">
        <v>0.0</v>
      </c>
      <c r="AB393" s="12" t="n">
        <v>0.0</v>
      </c>
      <c r="AC393" s="12" t="n">
        <v>0.0</v>
      </c>
      <c r="AD393" s="10" t="n">
        <f t="shared" si="4"/>
        <v>0.0</v>
      </c>
      <c r="AE393" s="37">
        <v>0</v>
      </c>
    </row>
    <row r="394" spans="1:31" x14ac:dyDescent="0.2">
      <c r="A394" s="9" t="s">
        <v>263</v>
      </c>
      <c r="B394" s="9" t="s">
        <v>319</v>
      </c>
      <c r="C394" s="12" t="n">
        <v>0.0</v>
      </c>
      <c r="D394" s="12" t="n">
        <v>0.0</v>
      </c>
      <c r="E394" s="12" t="n">
        <v>0.0</v>
      </c>
      <c r="F394" s="12" t="n">
        <v>0.0</v>
      </c>
      <c r="G394" s="12" t="n">
        <v>0.0</v>
      </c>
      <c r="H394" s="12" t="n">
        <v>0.0</v>
      </c>
      <c r="I394" s="12" t="n">
        <v>0.0</v>
      </c>
      <c r="J394" s="12" t="n">
        <v>0.0</v>
      </c>
      <c r="K394" s="12" t="n">
        <v>0.0</v>
      </c>
      <c r="L394" s="12" t="n">
        <v>0.0</v>
      </c>
      <c r="M394" s="12" t="n">
        <v>0.0</v>
      </c>
      <c r="N394" s="12" t="n">
        <v>0.0</v>
      </c>
      <c r="O394" s="12" t="n">
        <v>0.0</v>
      </c>
      <c r="P394" s="12" t="n">
        <v>0.0</v>
      </c>
      <c r="Q394" s="12" t="n">
        <v>0.0</v>
      </c>
      <c r="R394" s="12" t="n">
        <v>0.0</v>
      </c>
      <c r="S394" s="12" t="n">
        <v>0.0</v>
      </c>
      <c r="T394" s="12" t="n">
        <v>0.0</v>
      </c>
      <c r="U394" s="12" t="n">
        <v>0.0</v>
      </c>
      <c r="V394" s="12" t="n">
        <v>0.0</v>
      </c>
      <c r="W394" s="12" t="n">
        <v>0.0</v>
      </c>
      <c r="X394" s="12" t="n">
        <v>0.0</v>
      </c>
      <c r="Y394" s="12" t="n">
        <v>0.0</v>
      </c>
      <c r="Z394" s="12" t="n">
        <v>0.0</v>
      </c>
      <c r="AA394" s="12" t="n">
        <v>0.0</v>
      </c>
      <c r="AB394" s="12" t="n">
        <v>0.0</v>
      </c>
      <c r="AC394" s="12" t="n">
        <v>0.0</v>
      </c>
      <c r="AD394" s="10" t="n">
        <f t="shared" si="4"/>
        <v>0.0</v>
      </c>
      <c r="AE394" s="37">
        <v>0</v>
      </c>
    </row>
    <row r="395" spans="1:31" x14ac:dyDescent="0.2">
      <c r="A395" s="9" t="s">
        <v>263</v>
      </c>
      <c r="B395" s="9" t="s">
        <v>318</v>
      </c>
      <c r="C395" s="12" t="n">
        <v>0.0</v>
      </c>
      <c r="D395" s="12" t="n">
        <v>0.0</v>
      </c>
      <c r="E395" s="12" t="n">
        <v>0.0</v>
      </c>
      <c r="F395" s="12" t="n">
        <v>0.0</v>
      </c>
      <c r="G395" s="12" t="n">
        <v>0.0</v>
      </c>
      <c r="H395" s="12" t="n">
        <v>0.0</v>
      </c>
      <c r="I395" s="12" t="n">
        <v>0.0</v>
      </c>
      <c r="J395" s="12" t="n">
        <v>0.0</v>
      </c>
      <c r="K395" s="12" t="n">
        <v>0.0</v>
      </c>
      <c r="L395" s="12" t="n">
        <v>0.0</v>
      </c>
      <c r="M395" s="12" t="n">
        <v>0.0</v>
      </c>
      <c r="N395" s="12" t="n">
        <v>0.0</v>
      </c>
      <c r="O395" s="12" t="n">
        <v>0.0</v>
      </c>
      <c r="P395" s="12" t="n">
        <v>0.0</v>
      </c>
      <c r="Q395" s="12" t="n">
        <v>0.0</v>
      </c>
      <c r="R395" s="12" t="n">
        <v>0.0</v>
      </c>
      <c r="S395" s="12" t="n">
        <v>0.0</v>
      </c>
      <c r="T395" s="12" t="n">
        <v>0.0</v>
      </c>
      <c r="U395" s="12" t="n">
        <v>0.0</v>
      </c>
      <c r="V395" s="12" t="n">
        <v>0.0</v>
      </c>
      <c r="W395" s="12" t="n">
        <v>0.0</v>
      </c>
      <c r="X395" s="12" t="n">
        <v>0.0</v>
      </c>
      <c r="Y395" s="12" t="n">
        <v>0.0</v>
      </c>
      <c r="Z395" s="12" t="n">
        <v>0.0</v>
      </c>
      <c r="AA395" s="12" t="n">
        <v>0.0</v>
      </c>
      <c r="AB395" s="12" t="n">
        <v>0.0</v>
      </c>
      <c r="AC395" s="12" t="n">
        <v>0.0</v>
      </c>
      <c r="AD395" s="10" t="n">
        <f t="shared" si="4"/>
        <v>0.0</v>
      </c>
      <c r="AE395" s="37">
        <v>0</v>
      </c>
    </row>
    <row r="396" spans="1:31" x14ac:dyDescent="0.2">
      <c r="A396" s="9" t="s">
        <v>265</v>
      </c>
      <c r="B396" s="9" t="s">
        <v>319</v>
      </c>
      <c r="C396" s="12" t="n">
        <v>0.0</v>
      </c>
      <c r="D396" s="12" t="n">
        <v>0.0</v>
      </c>
      <c r="E396" s="12" t="n">
        <v>0.0</v>
      </c>
      <c r="F396" s="12" t="n">
        <v>0.0</v>
      </c>
      <c r="G396" s="12" t="n">
        <v>0.0</v>
      </c>
      <c r="H396" s="12" t="n">
        <v>0.0</v>
      </c>
      <c r="I396" s="12" t="n">
        <v>0.0</v>
      </c>
      <c r="J396" s="12" t="n">
        <v>0.0</v>
      </c>
      <c r="K396" s="12" t="n">
        <v>0.0</v>
      </c>
      <c r="L396" s="12" t="n">
        <v>0.0</v>
      </c>
      <c r="M396" s="12" t="n">
        <v>0.0</v>
      </c>
      <c r="N396" s="12" t="n">
        <v>0.0</v>
      </c>
      <c r="O396" s="12" t="n">
        <v>0.0</v>
      </c>
      <c r="P396" s="12" t="n">
        <v>0.0</v>
      </c>
      <c r="Q396" s="12" t="n">
        <v>0.0</v>
      </c>
      <c r="R396" s="12" t="n">
        <v>0.0</v>
      </c>
      <c r="S396" s="12" t="n">
        <v>0.0</v>
      </c>
      <c r="T396" s="12" t="n">
        <v>0.0</v>
      </c>
      <c r="U396" s="12" t="n">
        <v>0.0</v>
      </c>
      <c r="V396" s="12" t="n">
        <v>0.0</v>
      </c>
      <c r="W396" s="12" t="n">
        <v>0.0</v>
      </c>
      <c r="X396" s="12" t="n">
        <v>0.0</v>
      </c>
      <c r="Y396" s="12" t="n">
        <v>0.0</v>
      </c>
      <c r="Z396" s="12" t="n">
        <v>0.0</v>
      </c>
      <c r="AA396" s="12" t="n">
        <v>0.0</v>
      </c>
      <c r="AB396" s="12" t="n">
        <v>0.0</v>
      </c>
      <c r="AC396" s="12" t="n">
        <v>0.0</v>
      </c>
      <c r="AD396" s="10" t="n">
        <f t="shared" si="4"/>
        <v>0.0</v>
      </c>
      <c r="AE396" s="37">
        <v>0</v>
      </c>
    </row>
    <row r="397" spans="1:31" x14ac:dyDescent="0.2">
      <c r="A397" s="9" t="s">
        <v>265</v>
      </c>
      <c r="B397" s="9" t="s">
        <v>318</v>
      </c>
      <c r="C397" s="12" t="n">
        <v>0.0</v>
      </c>
      <c r="D397" s="12" t="n">
        <v>0.0</v>
      </c>
      <c r="E397" s="12" t="n">
        <v>0.0</v>
      </c>
      <c r="F397" s="12" t="n">
        <v>0.0</v>
      </c>
      <c r="G397" s="12" t="n">
        <v>0.0</v>
      </c>
      <c r="H397" s="12" t="n">
        <v>0.0</v>
      </c>
      <c r="I397" s="12" t="n">
        <v>0.0</v>
      </c>
      <c r="J397" s="12" t="n">
        <v>0.0</v>
      </c>
      <c r="K397" s="12" t="n">
        <v>0.0</v>
      </c>
      <c r="L397" s="12" t="n">
        <v>0.0</v>
      </c>
      <c r="M397" s="12" t="n">
        <v>0.0</v>
      </c>
      <c r="N397" s="12" t="n">
        <v>0.0</v>
      </c>
      <c r="O397" s="12" t="n">
        <v>0.0</v>
      </c>
      <c r="P397" s="12" t="n">
        <v>0.0</v>
      </c>
      <c r="Q397" s="12" t="n">
        <v>0.0</v>
      </c>
      <c r="R397" s="12" t="n">
        <v>0.0</v>
      </c>
      <c r="S397" s="12" t="n">
        <v>0.0</v>
      </c>
      <c r="T397" s="12" t="n">
        <v>0.0</v>
      </c>
      <c r="U397" s="12" t="n">
        <v>0.0</v>
      </c>
      <c r="V397" s="12" t="n">
        <v>0.0</v>
      </c>
      <c r="W397" s="12" t="n">
        <v>0.0</v>
      </c>
      <c r="X397" s="12" t="n">
        <v>0.0</v>
      </c>
      <c r="Y397" s="12" t="n">
        <v>0.0</v>
      </c>
      <c r="Z397" s="12" t="n">
        <v>0.0</v>
      </c>
      <c r="AA397" s="12" t="n">
        <v>0.0</v>
      </c>
      <c r="AB397" s="12" t="n">
        <v>0.0</v>
      </c>
      <c r="AC397" s="12" t="n">
        <v>0.0</v>
      </c>
      <c r="AD397" s="10" t="n">
        <f t="shared" si="4"/>
        <v>0.0</v>
      </c>
      <c r="AE397" s="37">
        <v>0</v>
      </c>
    </row>
    <row r="398" spans="1:31" x14ac:dyDescent="0.2">
      <c r="A398" s="9" t="s">
        <v>267</v>
      </c>
      <c r="B398" s="9" t="s">
        <v>319</v>
      </c>
      <c r="C398" s="12" t="n">
        <v>0.0</v>
      </c>
      <c r="D398" s="12" t="n">
        <v>0.0</v>
      </c>
      <c r="E398" s="12" t="n">
        <v>0.0</v>
      </c>
      <c r="F398" s="12" t="n">
        <v>0.0</v>
      </c>
      <c r="G398" s="12" t="n">
        <v>0.0</v>
      </c>
      <c r="H398" s="12" t="n">
        <v>0.0</v>
      </c>
      <c r="I398" s="12" t="n">
        <v>0.0</v>
      </c>
      <c r="J398" s="12" t="n">
        <v>0.0</v>
      </c>
      <c r="K398" s="12" t="n">
        <v>0.0</v>
      </c>
      <c r="L398" s="12" t="n">
        <v>0.0</v>
      </c>
      <c r="M398" s="12" t="n">
        <v>0.0</v>
      </c>
      <c r="N398" s="12" t="n">
        <v>0.0</v>
      </c>
      <c r="O398" s="12" t="n">
        <v>0.0</v>
      </c>
      <c r="P398" s="12" t="n">
        <v>0.0</v>
      </c>
      <c r="Q398" s="12" t="n">
        <v>0.0</v>
      </c>
      <c r="R398" s="12" t="n">
        <v>0.0</v>
      </c>
      <c r="S398" s="12" t="n">
        <v>0.0</v>
      </c>
      <c r="T398" s="12" t="n">
        <v>0.0</v>
      </c>
      <c r="U398" s="12" t="n">
        <v>0.0</v>
      </c>
      <c r="V398" s="12" t="n">
        <v>0.0</v>
      </c>
      <c r="W398" s="12" t="n">
        <v>0.0</v>
      </c>
      <c r="X398" s="12" t="n">
        <v>0.0</v>
      </c>
      <c r="Y398" s="12" t="n">
        <v>0.0</v>
      </c>
      <c r="Z398" s="12" t="n">
        <v>0.0</v>
      </c>
      <c r="AA398" s="12" t="n">
        <v>0.0</v>
      </c>
      <c r="AB398" s="12" t="n">
        <v>0.0</v>
      </c>
      <c r="AC398" s="12" t="n">
        <v>0.0</v>
      </c>
      <c r="AD398" s="10" t="n">
        <f t="shared" si="4"/>
        <v>0.0</v>
      </c>
      <c r="AE398" s="37">
        <v>0</v>
      </c>
    </row>
    <row r="399" spans="1:31" x14ac:dyDescent="0.2">
      <c r="A399" s="9" t="s">
        <v>267</v>
      </c>
      <c r="B399" s="9" t="s">
        <v>318</v>
      </c>
      <c r="C399" s="12" t="n">
        <v>0.0</v>
      </c>
      <c r="D399" s="12" t="n">
        <v>0.0</v>
      </c>
      <c r="E399" s="12" t="n">
        <v>0.0</v>
      </c>
      <c r="F399" s="12" t="n">
        <v>0.0</v>
      </c>
      <c r="G399" s="12" t="n">
        <v>0.0</v>
      </c>
      <c r="H399" s="12" t="n">
        <v>0.0</v>
      </c>
      <c r="I399" s="12" t="n">
        <v>0.0</v>
      </c>
      <c r="J399" s="12" t="n">
        <v>0.0</v>
      </c>
      <c r="K399" s="12" t="n">
        <v>0.0</v>
      </c>
      <c r="L399" s="12" t="n">
        <v>0.0</v>
      </c>
      <c r="M399" s="12" t="n">
        <v>0.0</v>
      </c>
      <c r="N399" s="12" t="n">
        <v>0.0</v>
      </c>
      <c r="O399" s="12" t="n">
        <v>0.0</v>
      </c>
      <c r="P399" s="12" t="n">
        <v>0.0</v>
      </c>
      <c r="Q399" s="12" t="n">
        <v>0.0</v>
      </c>
      <c r="R399" s="12" t="n">
        <v>0.0</v>
      </c>
      <c r="S399" s="12" t="n">
        <v>0.0</v>
      </c>
      <c r="T399" s="12" t="n">
        <v>0.0</v>
      </c>
      <c r="U399" s="12" t="n">
        <v>0.0</v>
      </c>
      <c r="V399" s="12" t="n">
        <v>0.0</v>
      </c>
      <c r="W399" s="12" t="n">
        <v>0.0</v>
      </c>
      <c r="X399" s="12" t="n">
        <v>0.0</v>
      </c>
      <c r="Y399" s="12" t="n">
        <v>0.0</v>
      </c>
      <c r="Z399" s="12" t="n">
        <v>0.0</v>
      </c>
      <c r="AA399" s="12" t="n">
        <v>0.0</v>
      </c>
      <c r="AB399" s="12" t="n">
        <v>0.0</v>
      </c>
      <c r="AC399" s="12" t="n">
        <v>0.0</v>
      </c>
      <c r="AD399" s="10" t="n">
        <f t="shared" si="4"/>
        <v>0.0</v>
      </c>
      <c r="AE399" s="37">
        <v>0</v>
      </c>
    </row>
    <row r="400" spans="1:31" x14ac:dyDescent="0.2">
      <c r="A400" s="9" t="s">
        <v>269</v>
      </c>
      <c r="B400" s="9" t="s">
        <v>319</v>
      </c>
      <c r="C400" s="12" t="n">
        <v>0.0</v>
      </c>
      <c r="D400" s="12" t="n">
        <v>0.0</v>
      </c>
      <c r="E400" s="12" t="n">
        <v>0.0</v>
      </c>
      <c r="F400" s="12" t="n">
        <v>0.0</v>
      </c>
      <c r="G400" s="12" t="n">
        <v>0.0</v>
      </c>
      <c r="H400" s="12" t="n">
        <v>0.0</v>
      </c>
      <c r="I400" s="12" t="n">
        <v>0.0</v>
      </c>
      <c r="J400" s="12" t="n">
        <v>0.0</v>
      </c>
      <c r="K400" s="12" t="n">
        <v>0.0</v>
      </c>
      <c r="L400" s="12" t="n">
        <v>0.0</v>
      </c>
      <c r="M400" s="12" t="n">
        <v>0.0</v>
      </c>
      <c r="N400" s="12" t="n">
        <v>0.0</v>
      </c>
      <c r="O400" s="12" t="n">
        <v>0.0</v>
      </c>
      <c r="P400" s="12" t="n">
        <v>0.0</v>
      </c>
      <c r="Q400" s="12" t="n">
        <v>0.0</v>
      </c>
      <c r="R400" s="12" t="n">
        <v>0.0</v>
      </c>
      <c r="S400" s="12" t="n">
        <v>0.0</v>
      </c>
      <c r="T400" s="12" t="n">
        <v>0.0</v>
      </c>
      <c r="U400" s="12" t="n">
        <v>0.0</v>
      </c>
      <c r="V400" s="12" t="n">
        <v>0.0</v>
      </c>
      <c r="W400" s="12" t="n">
        <v>0.0</v>
      </c>
      <c r="X400" s="12" t="n">
        <v>0.0</v>
      </c>
      <c r="Y400" s="12" t="n">
        <v>0.0</v>
      </c>
      <c r="Z400" s="12" t="n">
        <v>0.0</v>
      </c>
      <c r="AA400" s="12" t="n">
        <v>0.0</v>
      </c>
      <c r="AB400" s="12" t="n">
        <v>0.0</v>
      </c>
      <c r="AC400" s="12" t="n">
        <v>0.0</v>
      </c>
      <c r="AD400" s="10" t="n">
        <f t="shared" si="4"/>
        <v>0.0</v>
      </c>
      <c r="AE400" s="37">
        <v>0</v>
      </c>
    </row>
    <row r="401" spans="1:31" x14ac:dyDescent="0.2">
      <c r="A401" s="9" t="s">
        <v>269</v>
      </c>
      <c r="B401" s="9" t="s">
        <v>318</v>
      </c>
      <c r="C401" s="12" t="n">
        <v>0.0</v>
      </c>
      <c r="D401" s="12" t="n">
        <v>0.0</v>
      </c>
      <c r="E401" s="12" t="n">
        <v>0.0</v>
      </c>
      <c r="F401" s="12" t="n">
        <v>0.0</v>
      </c>
      <c r="G401" s="12" t="n">
        <v>0.0</v>
      </c>
      <c r="H401" s="12" t="n">
        <v>0.0</v>
      </c>
      <c r="I401" s="12" t="n">
        <v>0.0</v>
      </c>
      <c r="J401" s="12" t="n">
        <v>0.0</v>
      </c>
      <c r="K401" s="12" t="n">
        <v>0.0</v>
      </c>
      <c r="L401" s="12" t="n">
        <v>0.0</v>
      </c>
      <c r="M401" s="12" t="n">
        <v>0.0</v>
      </c>
      <c r="N401" s="12" t="n">
        <v>0.0</v>
      </c>
      <c r="O401" s="12" t="n">
        <v>0.0</v>
      </c>
      <c r="P401" s="12" t="n">
        <v>0.0</v>
      </c>
      <c r="Q401" s="12" t="n">
        <v>0.0</v>
      </c>
      <c r="R401" s="12" t="n">
        <v>0.0</v>
      </c>
      <c r="S401" s="12" t="n">
        <v>0.0</v>
      </c>
      <c r="T401" s="12" t="n">
        <v>0.0</v>
      </c>
      <c r="U401" s="12" t="n">
        <v>0.0</v>
      </c>
      <c r="V401" s="12" t="n">
        <v>0.0</v>
      </c>
      <c r="W401" s="12" t="n">
        <v>0.0</v>
      </c>
      <c r="X401" s="12" t="n">
        <v>0.0</v>
      </c>
      <c r="Y401" s="12" t="n">
        <v>0.0</v>
      </c>
      <c r="Z401" s="12" t="n">
        <v>0.0</v>
      </c>
      <c r="AA401" s="12" t="n">
        <v>0.0</v>
      </c>
      <c r="AB401" s="12" t="n">
        <v>0.0</v>
      </c>
      <c r="AC401" s="12" t="n">
        <v>0.0</v>
      </c>
      <c r="AD401" s="10" t="n">
        <f t="shared" si="4"/>
        <v>0.0</v>
      </c>
      <c r="AE401" s="37">
        <v>0</v>
      </c>
    </row>
    <row r="402" spans="1:31" x14ac:dyDescent="0.2">
      <c r="A402" s="9" t="s">
        <v>271</v>
      </c>
      <c r="B402" s="9" t="s">
        <v>319</v>
      </c>
      <c r="C402" s="12" t="n">
        <v>0.0</v>
      </c>
      <c r="D402" s="12" t="n">
        <v>0.0</v>
      </c>
      <c r="E402" s="12" t="n">
        <v>0.0</v>
      </c>
      <c r="F402" s="12" t="n">
        <v>0.0</v>
      </c>
      <c r="G402" s="12" t="n">
        <v>0.0</v>
      </c>
      <c r="H402" s="12" t="n">
        <v>0.0</v>
      </c>
      <c r="I402" s="12" t="n">
        <v>0.0</v>
      </c>
      <c r="J402" s="12" t="n">
        <v>0.0</v>
      </c>
      <c r="K402" s="12" t="n">
        <v>0.0</v>
      </c>
      <c r="L402" s="12" t="n">
        <v>0.0</v>
      </c>
      <c r="M402" s="12" t="n">
        <v>0.0</v>
      </c>
      <c r="N402" s="12" t="n">
        <v>0.0</v>
      </c>
      <c r="O402" s="12" t="n">
        <v>0.0</v>
      </c>
      <c r="P402" s="12" t="n">
        <v>0.0</v>
      </c>
      <c r="Q402" s="12" t="n">
        <v>0.0</v>
      </c>
      <c r="R402" s="12" t="n">
        <v>0.0</v>
      </c>
      <c r="S402" s="12" t="n">
        <v>0.0</v>
      </c>
      <c r="T402" s="12" t="n">
        <v>0.0</v>
      </c>
      <c r="U402" s="12" t="n">
        <v>0.0</v>
      </c>
      <c r="V402" s="12" t="n">
        <v>0.0</v>
      </c>
      <c r="W402" s="12" t="n">
        <v>0.0</v>
      </c>
      <c r="X402" s="12" t="n">
        <v>0.0</v>
      </c>
      <c r="Y402" s="12" t="n">
        <v>0.0</v>
      </c>
      <c r="Z402" s="12" t="n">
        <v>0.0</v>
      </c>
      <c r="AA402" s="12" t="n">
        <v>0.0</v>
      </c>
      <c r="AB402" s="12" t="n">
        <v>0.0</v>
      </c>
      <c r="AC402" s="12" t="n">
        <v>0.0</v>
      </c>
      <c r="AD402" s="10" t="n">
        <f t="shared" si="4"/>
        <v>0.0</v>
      </c>
      <c r="AE402" s="37">
        <v>0</v>
      </c>
    </row>
    <row r="403" spans="1:31" x14ac:dyDescent="0.2">
      <c r="A403" s="9" t="s">
        <v>271</v>
      </c>
      <c r="B403" s="9" t="s">
        <v>318</v>
      </c>
      <c r="C403" s="12" t="n">
        <v>0.0</v>
      </c>
      <c r="D403" s="12" t="n">
        <v>0.0</v>
      </c>
      <c r="E403" s="12" t="n">
        <v>0.0</v>
      </c>
      <c r="F403" s="12" t="n">
        <v>0.0</v>
      </c>
      <c r="G403" s="12" t="n">
        <v>0.0</v>
      </c>
      <c r="H403" s="12" t="n">
        <v>0.0</v>
      </c>
      <c r="I403" s="12" t="n">
        <v>0.0</v>
      </c>
      <c r="J403" s="12" t="n">
        <v>0.0</v>
      </c>
      <c r="K403" s="12" t="n">
        <v>0.0</v>
      </c>
      <c r="L403" s="12" t="n">
        <v>0.0</v>
      </c>
      <c r="M403" s="12" t="n">
        <v>0.0</v>
      </c>
      <c r="N403" s="12" t="n">
        <v>0.0</v>
      </c>
      <c r="O403" s="12" t="n">
        <v>0.0</v>
      </c>
      <c r="P403" s="12" t="n">
        <v>0.0</v>
      </c>
      <c r="Q403" s="12" t="n">
        <v>0.0</v>
      </c>
      <c r="R403" s="12" t="n">
        <v>0.0</v>
      </c>
      <c r="S403" s="12" t="n">
        <v>0.0</v>
      </c>
      <c r="T403" s="12" t="n">
        <v>0.0</v>
      </c>
      <c r="U403" s="12" t="n">
        <v>0.0</v>
      </c>
      <c r="V403" s="12" t="n">
        <v>0.0</v>
      </c>
      <c r="W403" s="12" t="n">
        <v>0.0</v>
      </c>
      <c r="X403" s="12" t="n">
        <v>0.0</v>
      </c>
      <c r="Y403" s="12" t="n">
        <v>0.0</v>
      </c>
      <c r="Z403" s="12" t="n">
        <v>0.0</v>
      </c>
      <c r="AA403" s="12" t="n">
        <v>0.0</v>
      </c>
      <c r="AB403" s="12" t="n">
        <v>0.0</v>
      </c>
      <c r="AC403" s="12" t="n">
        <v>0.0</v>
      </c>
      <c r="AD403" s="10" t="n">
        <f t="shared" si="4"/>
        <v>0.0</v>
      </c>
      <c r="AE403" s="37">
        <v>0</v>
      </c>
    </row>
    <row r="404" spans="1:31" x14ac:dyDescent="0.2">
      <c r="A404" s="9" t="s">
        <v>273</v>
      </c>
      <c r="B404" s="9" t="s">
        <v>319</v>
      </c>
      <c r="C404" s="12" t="n">
        <v>0.0</v>
      </c>
      <c r="D404" s="12" t="n">
        <v>0.0</v>
      </c>
      <c r="E404" s="12" t="n">
        <v>0.0</v>
      </c>
      <c r="F404" s="12" t="n">
        <v>0.0</v>
      </c>
      <c r="G404" s="12" t="n">
        <v>0.0</v>
      </c>
      <c r="H404" s="12" t="n">
        <v>0.0</v>
      </c>
      <c r="I404" s="12" t="n">
        <v>0.0</v>
      </c>
      <c r="J404" s="12" t="n">
        <v>0.0</v>
      </c>
      <c r="K404" s="12" t="n">
        <v>0.0</v>
      </c>
      <c r="L404" s="12" t="n">
        <v>0.0</v>
      </c>
      <c r="M404" s="12" t="n">
        <v>0.0</v>
      </c>
      <c r="N404" s="12" t="n">
        <v>0.0</v>
      </c>
      <c r="O404" s="12" t="n">
        <v>0.0</v>
      </c>
      <c r="P404" s="12" t="n">
        <v>0.0</v>
      </c>
      <c r="Q404" s="12" t="n">
        <v>0.0</v>
      </c>
      <c r="R404" s="12" t="n">
        <v>0.0</v>
      </c>
      <c r="S404" s="12" t="n">
        <v>0.0</v>
      </c>
      <c r="T404" s="12" t="n">
        <v>0.0</v>
      </c>
      <c r="U404" s="12" t="n">
        <v>0.0</v>
      </c>
      <c r="V404" s="12" t="n">
        <v>0.0</v>
      </c>
      <c r="W404" s="12" t="n">
        <v>0.0</v>
      </c>
      <c r="X404" s="12" t="n">
        <v>0.0</v>
      </c>
      <c r="Y404" s="12" t="n">
        <v>0.0</v>
      </c>
      <c r="Z404" s="12" t="n">
        <v>0.0</v>
      </c>
      <c r="AA404" s="12" t="n">
        <v>0.0</v>
      </c>
      <c r="AB404" s="12" t="n">
        <v>0.0</v>
      </c>
      <c r="AC404" s="12" t="n">
        <v>0.0</v>
      </c>
      <c r="AD404" s="10" t="n">
        <f t="shared" si="4"/>
        <v>0.0</v>
      </c>
      <c r="AE404" s="37">
        <v>0</v>
      </c>
    </row>
    <row r="405" spans="1:31" x14ac:dyDescent="0.2">
      <c r="A405" s="9" t="s">
        <v>273</v>
      </c>
      <c r="B405" s="9" t="s">
        <v>318</v>
      </c>
      <c r="C405" s="12" t="n">
        <v>0.0</v>
      </c>
      <c r="D405" s="12" t="n">
        <v>0.0</v>
      </c>
      <c r="E405" s="12" t="n">
        <v>0.0</v>
      </c>
      <c r="F405" s="12" t="n">
        <v>0.0</v>
      </c>
      <c r="G405" s="12" t="n">
        <v>0.0</v>
      </c>
      <c r="H405" s="12" t="n">
        <v>0.0</v>
      </c>
      <c r="I405" s="12" t="n">
        <v>0.0</v>
      </c>
      <c r="J405" s="12" t="n">
        <v>0.0</v>
      </c>
      <c r="K405" s="12" t="n">
        <v>0.0</v>
      </c>
      <c r="L405" s="12" t="n">
        <v>0.0</v>
      </c>
      <c r="M405" s="12" t="n">
        <v>0.0</v>
      </c>
      <c r="N405" s="12" t="n">
        <v>0.0</v>
      </c>
      <c r="O405" s="12" t="n">
        <v>0.0</v>
      </c>
      <c r="P405" s="12" t="n">
        <v>0.0</v>
      </c>
      <c r="Q405" s="12" t="n">
        <v>0.0</v>
      </c>
      <c r="R405" s="12" t="n">
        <v>0.0</v>
      </c>
      <c r="S405" s="12" t="n">
        <v>0.0</v>
      </c>
      <c r="T405" s="12" t="n">
        <v>0.0</v>
      </c>
      <c r="U405" s="12" t="n">
        <v>0.0</v>
      </c>
      <c r="V405" s="12" t="n">
        <v>0.0</v>
      </c>
      <c r="W405" s="12" t="n">
        <v>0.0</v>
      </c>
      <c r="X405" s="12" t="n">
        <v>0.0</v>
      </c>
      <c r="Y405" s="12" t="n">
        <v>0.0</v>
      </c>
      <c r="Z405" s="12" t="n">
        <v>0.0</v>
      </c>
      <c r="AA405" s="12" t="n">
        <v>0.0</v>
      </c>
      <c r="AB405" s="12" t="n">
        <v>0.0</v>
      </c>
      <c r="AC405" s="12" t="n">
        <v>0.0</v>
      </c>
      <c r="AD405" s="10" t="n">
        <f t="shared" si="4"/>
        <v>0.0</v>
      </c>
      <c r="AE405" s="37">
        <v>0</v>
      </c>
    </row>
    <row r="406" spans="1:31" x14ac:dyDescent="0.2">
      <c r="A406" s="9" t="s">
        <v>275</v>
      </c>
      <c r="B406" s="9" t="s">
        <v>319</v>
      </c>
      <c r="C406" s="12" t="n">
        <v>0.0</v>
      </c>
      <c r="D406" s="12" t="n">
        <v>0.0</v>
      </c>
      <c r="E406" s="12" t="n">
        <v>0.0</v>
      </c>
      <c r="F406" s="12" t="n">
        <v>0.0</v>
      </c>
      <c r="G406" s="12" t="n">
        <v>0.0</v>
      </c>
      <c r="H406" s="12" t="n">
        <v>0.0</v>
      </c>
      <c r="I406" s="12" t="n">
        <v>0.0</v>
      </c>
      <c r="J406" s="12" t="n">
        <v>0.0</v>
      </c>
      <c r="K406" s="12" t="n">
        <v>0.0</v>
      </c>
      <c r="L406" s="12" t="n">
        <v>0.0</v>
      </c>
      <c r="M406" s="12" t="n">
        <v>0.0</v>
      </c>
      <c r="N406" s="12" t="n">
        <v>0.0</v>
      </c>
      <c r="O406" s="12" t="n">
        <v>0.0</v>
      </c>
      <c r="P406" s="12" t="n">
        <v>0.0</v>
      </c>
      <c r="Q406" s="12" t="n">
        <v>0.0</v>
      </c>
      <c r="R406" s="12" t="n">
        <v>0.0</v>
      </c>
      <c r="S406" s="12" t="n">
        <v>0.0</v>
      </c>
      <c r="T406" s="12" t="n">
        <v>0.0</v>
      </c>
      <c r="U406" s="12" t="n">
        <v>0.0</v>
      </c>
      <c r="V406" s="12" t="n">
        <v>0.0</v>
      </c>
      <c r="W406" s="12" t="n">
        <v>0.0</v>
      </c>
      <c r="X406" s="12" t="n">
        <v>0.0</v>
      </c>
      <c r="Y406" s="12" t="n">
        <v>0.0</v>
      </c>
      <c r="Z406" s="12" t="n">
        <v>0.0</v>
      </c>
      <c r="AA406" s="12" t="n">
        <v>0.0</v>
      </c>
      <c r="AB406" s="12" t="n">
        <v>0.0</v>
      </c>
      <c r="AC406" s="12" t="n">
        <v>0.0</v>
      </c>
      <c r="AD406" s="10" t="n">
        <f t="shared" si="4"/>
        <v>0.0</v>
      </c>
      <c r="AE406" s="37">
        <v>0</v>
      </c>
    </row>
    <row r="407" spans="1:31" x14ac:dyDescent="0.2">
      <c r="A407" s="9" t="s">
        <v>275</v>
      </c>
      <c r="B407" s="9" t="s">
        <v>318</v>
      </c>
      <c r="C407" s="12" t="n">
        <v>0.0</v>
      </c>
      <c r="D407" s="12" t="n">
        <v>0.0</v>
      </c>
      <c r="E407" s="12" t="n">
        <v>0.0</v>
      </c>
      <c r="F407" s="12" t="n">
        <v>0.0</v>
      </c>
      <c r="G407" s="12" t="n">
        <v>0.0</v>
      </c>
      <c r="H407" s="12" t="n">
        <v>0.0</v>
      </c>
      <c r="I407" s="12" t="n">
        <v>0.0</v>
      </c>
      <c r="J407" s="12" t="n">
        <v>0.0</v>
      </c>
      <c r="K407" s="12" t="n">
        <v>0.0</v>
      </c>
      <c r="L407" s="12" t="n">
        <v>0.0</v>
      </c>
      <c r="M407" s="12" t="n">
        <v>0.0</v>
      </c>
      <c r="N407" s="12" t="n">
        <v>0.0</v>
      </c>
      <c r="O407" s="12" t="n">
        <v>0.0</v>
      </c>
      <c r="P407" s="12" t="n">
        <v>0.0</v>
      </c>
      <c r="Q407" s="12" t="n">
        <v>0.0</v>
      </c>
      <c r="R407" s="12" t="n">
        <v>0.0</v>
      </c>
      <c r="S407" s="12" t="n">
        <v>0.0</v>
      </c>
      <c r="T407" s="12" t="n">
        <v>0.0</v>
      </c>
      <c r="U407" s="12" t="n">
        <v>0.0</v>
      </c>
      <c r="V407" s="12" t="n">
        <v>0.0</v>
      </c>
      <c r="W407" s="12" t="n">
        <v>0.0</v>
      </c>
      <c r="X407" s="12" t="n">
        <v>0.0</v>
      </c>
      <c r="Y407" s="12" t="n">
        <v>0.0</v>
      </c>
      <c r="Z407" s="12" t="n">
        <v>0.0</v>
      </c>
      <c r="AA407" s="12" t="n">
        <v>0.0</v>
      </c>
      <c r="AB407" s="12" t="n">
        <v>0.0</v>
      </c>
      <c r="AC407" s="12" t="n">
        <v>0.0</v>
      </c>
      <c r="AD407" s="10" t="n">
        <f t="shared" si="4"/>
        <v>0.0</v>
      </c>
      <c r="AE407" s="37">
        <v>0</v>
      </c>
    </row>
    <row r="408" spans="1:31" x14ac:dyDescent="0.2">
      <c r="A408" s="9" t="s">
        <v>277</v>
      </c>
      <c r="B408" s="9" t="s">
        <v>319</v>
      </c>
      <c r="C408" s="12" t="n">
        <v>0.0</v>
      </c>
      <c r="D408" s="12" t="n">
        <v>0.0</v>
      </c>
      <c r="E408" s="12" t="n">
        <v>0.0</v>
      </c>
      <c r="F408" s="12" t="n">
        <v>0.0</v>
      </c>
      <c r="G408" s="12" t="n">
        <v>0.0</v>
      </c>
      <c r="H408" s="12" t="n">
        <v>0.0</v>
      </c>
      <c r="I408" s="12" t="n">
        <v>0.0</v>
      </c>
      <c r="J408" s="12" t="n">
        <v>0.0</v>
      </c>
      <c r="K408" s="12" t="n">
        <v>0.0</v>
      </c>
      <c r="L408" s="12" t="n">
        <v>0.0</v>
      </c>
      <c r="M408" s="12" t="n">
        <v>0.0</v>
      </c>
      <c r="N408" s="12" t="n">
        <v>0.0</v>
      </c>
      <c r="O408" s="12" t="n">
        <v>0.0</v>
      </c>
      <c r="P408" s="12" t="n">
        <v>0.0</v>
      </c>
      <c r="Q408" s="12" t="n">
        <v>0.0</v>
      </c>
      <c r="R408" s="12" t="n">
        <v>0.0</v>
      </c>
      <c r="S408" s="12" t="n">
        <v>0.0</v>
      </c>
      <c r="T408" s="12" t="n">
        <v>0.0</v>
      </c>
      <c r="U408" s="12" t="n">
        <v>0.0</v>
      </c>
      <c r="V408" s="12" t="n">
        <v>0.0</v>
      </c>
      <c r="W408" s="12" t="n">
        <v>0.0</v>
      </c>
      <c r="X408" s="12" t="n">
        <v>0.0</v>
      </c>
      <c r="Y408" s="12" t="n">
        <v>0.0</v>
      </c>
      <c r="Z408" s="12" t="n">
        <v>0.0</v>
      </c>
      <c r="AA408" s="12" t="n">
        <v>0.0</v>
      </c>
      <c r="AB408" s="12" t="n">
        <v>0.0</v>
      </c>
      <c r="AC408" s="12" t="n">
        <v>0.0</v>
      </c>
      <c r="AD408" s="10" t="n">
        <f t="shared" si="4"/>
        <v>0.0</v>
      </c>
      <c r="AE408" s="37">
        <v>0</v>
      </c>
    </row>
    <row r="409" spans="1:31" x14ac:dyDescent="0.2">
      <c r="A409" s="9" t="s">
        <v>277</v>
      </c>
      <c r="B409" s="9" t="s">
        <v>318</v>
      </c>
      <c r="C409" s="12" t="n">
        <v>0.0</v>
      </c>
      <c r="D409" s="12" t="n">
        <v>0.0</v>
      </c>
      <c r="E409" s="12" t="n">
        <v>0.0</v>
      </c>
      <c r="F409" s="12" t="n">
        <v>0.0</v>
      </c>
      <c r="G409" s="12" t="n">
        <v>0.0</v>
      </c>
      <c r="H409" s="12" t="n">
        <v>0.0</v>
      </c>
      <c r="I409" s="12" t="n">
        <v>0.0</v>
      </c>
      <c r="J409" s="12" t="n">
        <v>0.0</v>
      </c>
      <c r="K409" s="12" t="n">
        <v>0.0</v>
      </c>
      <c r="L409" s="12" t="n">
        <v>0.0</v>
      </c>
      <c r="M409" s="12" t="n">
        <v>0.0</v>
      </c>
      <c r="N409" s="12" t="n">
        <v>0.0</v>
      </c>
      <c r="O409" s="12" t="n">
        <v>0.0</v>
      </c>
      <c r="P409" s="12" t="n">
        <v>0.0</v>
      </c>
      <c r="Q409" s="12" t="n">
        <v>0.0</v>
      </c>
      <c r="R409" s="12" t="n">
        <v>0.0</v>
      </c>
      <c r="S409" s="12" t="n">
        <v>0.0</v>
      </c>
      <c r="T409" s="12" t="n">
        <v>0.0</v>
      </c>
      <c r="U409" s="12" t="n">
        <v>0.0</v>
      </c>
      <c r="V409" s="12" t="n">
        <v>0.0</v>
      </c>
      <c r="W409" s="12" t="n">
        <v>0.0</v>
      </c>
      <c r="X409" s="12" t="n">
        <v>0.0</v>
      </c>
      <c r="Y409" s="12" t="n">
        <v>0.0</v>
      </c>
      <c r="Z409" s="12" t="n">
        <v>0.0</v>
      </c>
      <c r="AA409" s="12" t="n">
        <v>0.0</v>
      </c>
      <c r="AB409" s="12" t="n">
        <v>0.0</v>
      </c>
      <c r="AC409" s="12" t="n">
        <v>0.0</v>
      </c>
      <c r="AD409" s="10" t="n">
        <f t="shared" si="4"/>
        <v>0.0</v>
      </c>
      <c r="AE409" s="37">
        <v>0</v>
      </c>
    </row>
    <row r="410" spans="1:31" x14ac:dyDescent="0.2">
      <c r="A410" s="9" t="s">
        <v>279</v>
      </c>
      <c r="B410" s="9" t="s">
        <v>319</v>
      </c>
      <c r="C410" s="12" t="n">
        <v>0.0</v>
      </c>
      <c r="D410" s="12" t="n">
        <v>0.0</v>
      </c>
      <c r="E410" s="12" t="n">
        <v>0.0</v>
      </c>
      <c r="F410" s="12" t="n">
        <v>0.0</v>
      </c>
      <c r="G410" s="12" t="n">
        <v>0.0</v>
      </c>
      <c r="H410" s="12" t="n">
        <v>0.0</v>
      </c>
      <c r="I410" s="12" t="n">
        <v>0.0</v>
      </c>
      <c r="J410" s="12" t="n">
        <v>0.0</v>
      </c>
      <c r="K410" s="12" t="n">
        <v>0.0</v>
      </c>
      <c r="L410" s="12" t="n">
        <v>0.0</v>
      </c>
      <c r="M410" s="12" t="n">
        <v>0.0</v>
      </c>
      <c r="N410" s="12" t="n">
        <v>0.0</v>
      </c>
      <c r="O410" s="12" t="n">
        <v>0.0</v>
      </c>
      <c r="P410" s="12" t="n">
        <v>0.0</v>
      </c>
      <c r="Q410" s="12" t="n">
        <v>0.0</v>
      </c>
      <c r="R410" s="12" t="n">
        <v>0.0</v>
      </c>
      <c r="S410" s="12" t="n">
        <v>0.0</v>
      </c>
      <c r="T410" s="12" t="n">
        <v>0.0</v>
      </c>
      <c r="U410" s="12" t="n">
        <v>0.0</v>
      </c>
      <c r="V410" s="12" t="n">
        <v>0.0</v>
      </c>
      <c r="W410" s="12" t="n">
        <v>0.0</v>
      </c>
      <c r="X410" s="12" t="n">
        <v>0.0</v>
      </c>
      <c r="Y410" s="12" t="n">
        <v>0.0</v>
      </c>
      <c r="Z410" s="12" t="n">
        <v>0.0</v>
      </c>
      <c r="AA410" s="12" t="n">
        <v>0.0</v>
      </c>
      <c r="AB410" s="12" t="n">
        <v>0.0</v>
      </c>
      <c r="AC410" s="12" t="n">
        <v>0.0</v>
      </c>
      <c r="AD410" s="10" t="n">
        <f t="shared" si="4"/>
        <v>0.0</v>
      </c>
      <c r="AE410" s="37">
        <v>0</v>
      </c>
    </row>
    <row r="411" spans="1:31" x14ac:dyDescent="0.2">
      <c r="A411" s="9" t="s">
        <v>279</v>
      </c>
      <c r="B411" s="9" t="s">
        <v>318</v>
      </c>
      <c r="C411" s="12" t="n">
        <v>0.0</v>
      </c>
      <c r="D411" s="12" t="n">
        <v>0.0</v>
      </c>
      <c r="E411" s="12" t="n">
        <v>0.0</v>
      </c>
      <c r="F411" s="12" t="n">
        <v>0.0</v>
      </c>
      <c r="G411" s="12" t="n">
        <v>0.0</v>
      </c>
      <c r="H411" s="12" t="n">
        <v>0.0</v>
      </c>
      <c r="I411" s="12" t="n">
        <v>0.0</v>
      </c>
      <c r="J411" s="12" t="n">
        <v>0.0</v>
      </c>
      <c r="K411" s="12" t="n">
        <v>0.0</v>
      </c>
      <c r="L411" s="12" t="n">
        <v>0.0</v>
      </c>
      <c r="M411" s="12" t="n">
        <v>0.0</v>
      </c>
      <c r="N411" s="12" t="n">
        <v>0.0</v>
      </c>
      <c r="O411" s="12" t="n">
        <v>0.0</v>
      </c>
      <c r="P411" s="12" t="n">
        <v>0.0</v>
      </c>
      <c r="Q411" s="12" t="n">
        <v>0.0</v>
      </c>
      <c r="R411" s="12" t="n">
        <v>0.0</v>
      </c>
      <c r="S411" s="12" t="n">
        <v>0.0</v>
      </c>
      <c r="T411" s="12" t="n">
        <v>0.0</v>
      </c>
      <c r="U411" s="12" t="n">
        <v>0.0</v>
      </c>
      <c r="V411" s="12" t="n">
        <v>0.0</v>
      </c>
      <c r="W411" s="12" t="n">
        <v>0.0</v>
      </c>
      <c r="X411" s="12" t="n">
        <v>0.0</v>
      </c>
      <c r="Y411" s="12" t="n">
        <v>0.0</v>
      </c>
      <c r="Z411" s="12" t="n">
        <v>0.0</v>
      </c>
      <c r="AA411" s="12" t="n">
        <v>0.0</v>
      </c>
      <c r="AB411" s="12" t="n">
        <v>0.0</v>
      </c>
      <c r="AC411" s="12" t="n">
        <v>0.0</v>
      </c>
      <c r="AD411" s="10" t="n">
        <f t="shared" ref="AD411:AD465" si="5">SUM(C411:AC411)</f>
        <v>0.0</v>
      </c>
      <c r="AE411" s="37">
        <v>0</v>
      </c>
    </row>
    <row r="412" spans="1:31" x14ac:dyDescent="0.2">
      <c r="A412" s="9" t="s">
        <v>281</v>
      </c>
      <c r="B412" s="9" t="s">
        <v>319</v>
      </c>
      <c r="C412" s="12" t="n">
        <v>0.0</v>
      </c>
      <c r="D412" s="12" t="n">
        <v>0.0</v>
      </c>
      <c r="E412" s="12" t="n">
        <v>0.0</v>
      </c>
      <c r="F412" s="12" t="n">
        <v>0.0</v>
      </c>
      <c r="G412" s="12" t="n">
        <v>0.0</v>
      </c>
      <c r="H412" s="12" t="n">
        <v>0.0</v>
      </c>
      <c r="I412" s="12" t="n">
        <v>0.0</v>
      </c>
      <c r="J412" s="12" t="n">
        <v>0.0</v>
      </c>
      <c r="K412" s="12" t="n">
        <v>0.0</v>
      </c>
      <c r="L412" s="12" t="n">
        <v>0.0</v>
      </c>
      <c r="M412" s="12" t="n">
        <v>0.0</v>
      </c>
      <c r="N412" s="12" t="n">
        <v>0.0</v>
      </c>
      <c r="O412" s="12" t="n">
        <v>0.0</v>
      </c>
      <c r="P412" s="12" t="n">
        <v>0.0</v>
      </c>
      <c r="Q412" s="12" t="n">
        <v>0.0</v>
      </c>
      <c r="R412" s="12" t="n">
        <v>0.0</v>
      </c>
      <c r="S412" s="12" t="n">
        <v>0.0</v>
      </c>
      <c r="T412" s="12" t="n">
        <v>0.0</v>
      </c>
      <c r="U412" s="12" t="n">
        <v>0.0</v>
      </c>
      <c r="V412" s="12" t="n">
        <v>0.0</v>
      </c>
      <c r="W412" s="12" t="n">
        <v>0.0</v>
      </c>
      <c r="X412" s="12" t="n">
        <v>0.0</v>
      </c>
      <c r="Y412" s="12" t="n">
        <v>0.0</v>
      </c>
      <c r="Z412" s="12" t="n">
        <v>0.0</v>
      </c>
      <c r="AA412" s="12" t="n">
        <v>0.0</v>
      </c>
      <c r="AB412" s="12" t="n">
        <v>0.0</v>
      </c>
      <c r="AC412" s="12" t="n">
        <v>0.0</v>
      </c>
      <c r="AD412" s="10" t="n">
        <f t="shared" si="5"/>
        <v>0.0</v>
      </c>
      <c r="AE412" s="37">
        <v>0</v>
      </c>
    </row>
    <row r="413" spans="1:31" x14ac:dyDescent="0.2">
      <c r="A413" s="9" t="s">
        <v>281</v>
      </c>
      <c r="B413" s="9" t="s">
        <v>318</v>
      </c>
      <c r="C413" s="12" t="n">
        <v>0.0</v>
      </c>
      <c r="D413" s="12" t="n">
        <v>0.0</v>
      </c>
      <c r="E413" s="12" t="n">
        <v>0.0</v>
      </c>
      <c r="F413" s="12" t="n">
        <v>0.0</v>
      </c>
      <c r="G413" s="12" t="n">
        <v>0.0</v>
      </c>
      <c r="H413" s="12" t="n">
        <v>0.0</v>
      </c>
      <c r="I413" s="12" t="n">
        <v>0.0</v>
      </c>
      <c r="J413" s="12" t="n">
        <v>0.0</v>
      </c>
      <c r="K413" s="12" t="n">
        <v>0.0</v>
      </c>
      <c r="L413" s="12" t="n">
        <v>0.0</v>
      </c>
      <c r="M413" s="12" t="n">
        <v>0.0</v>
      </c>
      <c r="N413" s="12" t="n">
        <v>0.0</v>
      </c>
      <c r="O413" s="12" t="n">
        <v>0.0</v>
      </c>
      <c r="P413" s="12" t="n">
        <v>0.0</v>
      </c>
      <c r="Q413" s="12" t="n">
        <v>0.0</v>
      </c>
      <c r="R413" s="12" t="n">
        <v>0.0</v>
      </c>
      <c r="S413" s="12" t="n">
        <v>0.0</v>
      </c>
      <c r="T413" s="12" t="n">
        <v>0.0</v>
      </c>
      <c r="U413" s="12" t="n">
        <v>0.0</v>
      </c>
      <c r="V413" s="12" t="n">
        <v>0.0</v>
      </c>
      <c r="W413" s="12" t="n">
        <v>0.0</v>
      </c>
      <c r="X413" s="12" t="n">
        <v>0.0</v>
      </c>
      <c r="Y413" s="12" t="n">
        <v>0.0</v>
      </c>
      <c r="Z413" s="12" t="n">
        <v>0.0</v>
      </c>
      <c r="AA413" s="12" t="n">
        <v>0.0</v>
      </c>
      <c r="AB413" s="12" t="n">
        <v>0.0</v>
      </c>
      <c r="AC413" s="12" t="n">
        <v>0.0</v>
      </c>
      <c r="AD413" s="10" t="n">
        <f t="shared" si="5"/>
        <v>0.0</v>
      </c>
      <c r="AE413" s="37">
        <v>0</v>
      </c>
    </row>
    <row r="414" spans="1:31" x14ac:dyDescent="0.2">
      <c r="A414" s="9" t="s">
        <v>283</v>
      </c>
      <c r="B414" s="9" t="s">
        <v>319</v>
      </c>
      <c r="C414" s="12" t="n">
        <v>0.0</v>
      </c>
      <c r="D414" s="12" t="n">
        <v>0.0</v>
      </c>
      <c r="E414" s="12" t="n">
        <v>0.0</v>
      </c>
      <c r="F414" s="12" t="n">
        <v>0.0</v>
      </c>
      <c r="G414" s="12" t="n">
        <v>0.0</v>
      </c>
      <c r="H414" s="12" t="n">
        <v>0.0</v>
      </c>
      <c r="I414" s="12" t="n">
        <v>0.0</v>
      </c>
      <c r="J414" s="12" t="n">
        <v>0.0</v>
      </c>
      <c r="K414" s="12" t="n">
        <v>0.0</v>
      </c>
      <c r="L414" s="12" t="n">
        <v>0.0</v>
      </c>
      <c r="M414" s="12" t="n">
        <v>0.0</v>
      </c>
      <c r="N414" s="12" t="n">
        <v>0.0</v>
      </c>
      <c r="O414" s="12" t="n">
        <v>0.0</v>
      </c>
      <c r="P414" s="12" t="n">
        <v>0.0</v>
      </c>
      <c r="Q414" s="12" t="n">
        <v>0.0</v>
      </c>
      <c r="R414" s="12" t="n">
        <v>0.0</v>
      </c>
      <c r="S414" s="12" t="n">
        <v>0.0</v>
      </c>
      <c r="T414" s="12" t="n">
        <v>0.0</v>
      </c>
      <c r="U414" s="12" t="n">
        <v>0.0</v>
      </c>
      <c r="V414" s="12" t="n">
        <v>0.0</v>
      </c>
      <c r="W414" s="12" t="n">
        <v>0.0</v>
      </c>
      <c r="X414" s="12" t="n">
        <v>0.0</v>
      </c>
      <c r="Y414" s="12" t="n">
        <v>0.0</v>
      </c>
      <c r="Z414" s="12" t="n">
        <v>0.0</v>
      </c>
      <c r="AA414" s="12" t="n">
        <v>0.0</v>
      </c>
      <c r="AB414" s="12" t="n">
        <v>0.0</v>
      </c>
      <c r="AC414" s="12" t="n">
        <v>0.0</v>
      </c>
      <c r="AD414" s="10" t="n">
        <f t="shared" si="5"/>
        <v>0.0</v>
      </c>
      <c r="AE414" s="37">
        <v>0</v>
      </c>
    </row>
    <row r="415" spans="1:31" x14ac:dyDescent="0.2">
      <c r="A415" s="9" t="s">
        <v>283</v>
      </c>
      <c r="B415" s="9" t="s">
        <v>318</v>
      </c>
      <c r="C415" s="12" t="n">
        <v>0.0</v>
      </c>
      <c r="D415" s="12" t="n">
        <v>0.0</v>
      </c>
      <c r="E415" s="12" t="n">
        <v>0.0</v>
      </c>
      <c r="F415" s="12" t="n">
        <v>0.0</v>
      </c>
      <c r="G415" s="12" t="n">
        <v>0.0</v>
      </c>
      <c r="H415" s="12" t="n">
        <v>0.0</v>
      </c>
      <c r="I415" s="12" t="n">
        <v>0.0</v>
      </c>
      <c r="J415" s="12" t="n">
        <v>0.0</v>
      </c>
      <c r="K415" s="12" t="n">
        <v>0.0</v>
      </c>
      <c r="L415" s="12" t="n">
        <v>0.0</v>
      </c>
      <c r="M415" s="12" t="n">
        <v>0.0</v>
      </c>
      <c r="N415" s="12" t="n">
        <v>0.0</v>
      </c>
      <c r="O415" s="12" t="n">
        <v>0.0</v>
      </c>
      <c r="P415" s="12" t="n">
        <v>0.0</v>
      </c>
      <c r="Q415" s="12" t="n">
        <v>0.0</v>
      </c>
      <c r="R415" s="12" t="n">
        <v>0.0</v>
      </c>
      <c r="S415" s="12" t="n">
        <v>0.0</v>
      </c>
      <c r="T415" s="12" t="n">
        <v>0.0</v>
      </c>
      <c r="U415" s="12" t="n">
        <v>0.0</v>
      </c>
      <c r="V415" s="12" t="n">
        <v>0.0</v>
      </c>
      <c r="W415" s="12" t="n">
        <v>0.0</v>
      </c>
      <c r="X415" s="12" t="n">
        <v>0.0</v>
      </c>
      <c r="Y415" s="12" t="n">
        <v>0.0</v>
      </c>
      <c r="Z415" s="12" t="n">
        <v>0.0</v>
      </c>
      <c r="AA415" s="12" t="n">
        <v>0.0</v>
      </c>
      <c r="AB415" s="12" t="n">
        <v>0.0</v>
      </c>
      <c r="AC415" s="12" t="n">
        <v>0.0</v>
      </c>
      <c r="AD415" s="10" t="n">
        <f t="shared" si="5"/>
        <v>0.0</v>
      </c>
      <c r="AE415" s="37">
        <v>0</v>
      </c>
    </row>
    <row r="416" spans="1:31" x14ac:dyDescent="0.2">
      <c r="A416" s="9" t="s">
        <v>285</v>
      </c>
      <c r="B416" s="9" t="s">
        <v>319</v>
      </c>
      <c r="C416" s="12" t="n">
        <v>0.0</v>
      </c>
      <c r="D416" s="12" t="n">
        <v>0.0</v>
      </c>
      <c r="E416" s="12" t="n">
        <v>0.0</v>
      </c>
      <c r="F416" s="12" t="n">
        <v>0.0</v>
      </c>
      <c r="G416" s="12" t="n">
        <v>0.0</v>
      </c>
      <c r="H416" s="12" t="n">
        <v>0.0</v>
      </c>
      <c r="I416" s="12" t="n">
        <v>0.0</v>
      </c>
      <c r="J416" s="12" t="n">
        <v>0.0</v>
      </c>
      <c r="K416" s="12" t="n">
        <v>0.0</v>
      </c>
      <c r="L416" s="12" t="n">
        <v>0.0</v>
      </c>
      <c r="M416" s="12" t="n">
        <v>0.0</v>
      </c>
      <c r="N416" s="12" t="n">
        <v>0.0</v>
      </c>
      <c r="O416" s="12" t="n">
        <v>0.0</v>
      </c>
      <c r="P416" s="12" t="n">
        <v>0.0</v>
      </c>
      <c r="Q416" s="12" t="n">
        <v>0.0</v>
      </c>
      <c r="R416" s="12" t="n">
        <v>0.0</v>
      </c>
      <c r="S416" s="12" t="n">
        <v>0.0</v>
      </c>
      <c r="T416" s="12" t="n">
        <v>0.0</v>
      </c>
      <c r="U416" s="12" t="n">
        <v>0.0</v>
      </c>
      <c r="V416" s="12" t="n">
        <v>0.0</v>
      </c>
      <c r="W416" s="12" t="n">
        <v>0.0</v>
      </c>
      <c r="X416" s="12" t="n">
        <v>0.0</v>
      </c>
      <c r="Y416" s="12" t="n">
        <v>0.0</v>
      </c>
      <c r="Z416" s="12" t="n">
        <v>0.0</v>
      </c>
      <c r="AA416" s="12" t="n">
        <v>0.0</v>
      </c>
      <c r="AB416" s="12" t="n">
        <v>0.0</v>
      </c>
      <c r="AC416" s="12" t="n">
        <v>0.0</v>
      </c>
      <c r="AD416" s="10" t="n">
        <f t="shared" si="5"/>
        <v>0.0</v>
      </c>
      <c r="AE416" s="37">
        <v>0</v>
      </c>
    </row>
    <row r="417" spans="1:31" x14ac:dyDescent="0.2">
      <c r="A417" s="9" t="s">
        <v>285</v>
      </c>
      <c r="B417" s="9" t="s">
        <v>318</v>
      </c>
      <c r="C417" s="12" t="n">
        <v>0.0</v>
      </c>
      <c r="D417" s="12" t="n">
        <v>0.0</v>
      </c>
      <c r="E417" s="12" t="n">
        <v>0.0</v>
      </c>
      <c r="F417" s="12" t="n">
        <v>0.0</v>
      </c>
      <c r="G417" s="12" t="n">
        <v>0.0</v>
      </c>
      <c r="H417" s="12" t="n">
        <v>0.0</v>
      </c>
      <c r="I417" s="12" t="n">
        <v>0.0</v>
      </c>
      <c r="J417" s="12" t="n">
        <v>0.0</v>
      </c>
      <c r="K417" s="12" t="n">
        <v>0.0</v>
      </c>
      <c r="L417" s="12" t="n">
        <v>0.0</v>
      </c>
      <c r="M417" s="12" t="n">
        <v>0.0</v>
      </c>
      <c r="N417" s="12" t="n">
        <v>0.0</v>
      </c>
      <c r="O417" s="12" t="n">
        <v>0.0</v>
      </c>
      <c r="P417" s="12" t="n">
        <v>0.0</v>
      </c>
      <c r="Q417" s="12" t="n">
        <v>0.0</v>
      </c>
      <c r="R417" s="12" t="n">
        <v>0.0</v>
      </c>
      <c r="S417" s="12" t="n">
        <v>0.0</v>
      </c>
      <c r="T417" s="12" t="n">
        <v>0.0</v>
      </c>
      <c r="U417" s="12" t="n">
        <v>0.0</v>
      </c>
      <c r="V417" s="12" t="n">
        <v>0.0</v>
      </c>
      <c r="W417" s="12" t="n">
        <v>0.0</v>
      </c>
      <c r="X417" s="12" t="n">
        <v>0.0</v>
      </c>
      <c r="Y417" s="12" t="n">
        <v>0.0</v>
      </c>
      <c r="Z417" s="12" t="n">
        <v>0.0</v>
      </c>
      <c r="AA417" s="12" t="n">
        <v>0.0</v>
      </c>
      <c r="AB417" s="12" t="n">
        <v>0.0</v>
      </c>
      <c r="AC417" s="12" t="n">
        <v>0.0</v>
      </c>
      <c r="AD417" s="10" t="n">
        <f t="shared" si="5"/>
        <v>0.0</v>
      </c>
      <c r="AE417" s="37">
        <v>0</v>
      </c>
    </row>
    <row r="418" spans="1:31" x14ac:dyDescent="0.2">
      <c r="A418" s="9" t="s">
        <v>287</v>
      </c>
      <c r="B418" s="9" t="s">
        <v>319</v>
      </c>
      <c r="C418" s="12" t="n">
        <v>0.0</v>
      </c>
      <c r="D418" s="12" t="n">
        <v>0.0</v>
      </c>
      <c r="E418" s="12" t="n">
        <v>0.0</v>
      </c>
      <c r="F418" s="12" t="n">
        <v>0.0</v>
      </c>
      <c r="G418" s="12" t="n">
        <v>0.0</v>
      </c>
      <c r="H418" s="12" t="n">
        <v>0.0</v>
      </c>
      <c r="I418" s="12" t="n">
        <v>0.0</v>
      </c>
      <c r="J418" s="12" t="n">
        <v>0.0</v>
      </c>
      <c r="K418" s="12" t="n">
        <v>0.0</v>
      </c>
      <c r="L418" s="12" t="n">
        <v>0.0</v>
      </c>
      <c r="M418" s="12" t="n">
        <v>0.0</v>
      </c>
      <c r="N418" s="12" t="n">
        <v>0.0</v>
      </c>
      <c r="O418" s="12" t="n">
        <v>0.0</v>
      </c>
      <c r="P418" s="12" t="n">
        <v>0.0</v>
      </c>
      <c r="Q418" s="12" t="n">
        <v>0.0</v>
      </c>
      <c r="R418" s="12" t="n">
        <v>0.0</v>
      </c>
      <c r="S418" s="12" t="n">
        <v>0.0</v>
      </c>
      <c r="T418" s="12" t="n">
        <v>0.0</v>
      </c>
      <c r="U418" s="12" t="n">
        <v>0.0</v>
      </c>
      <c r="V418" s="12" t="n">
        <v>0.0</v>
      </c>
      <c r="W418" s="12" t="n">
        <v>0.0</v>
      </c>
      <c r="X418" s="12" t="n">
        <v>0.0</v>
      </c>
      <c r="Y418" s="12" t="n">
        <v>0.0</v>
      </c>
      <c r="Z418" s="12" t="n">
        <v>0.0</v>
      </c>
      <c r="AA418" s="12" t="n">
        <v>0.0</v>
      </c>
      <c r="AB418" s="12" t="n">
        <v>0.0</v>
      </c>
      <c r="AC418" s="12" t="n">
        <v>0.0</v>
      </c>
      <c r="AD418" s="10" t="n">
        <f t="shared" si="5"/>
        <v>0.0</v>
      </c>
      <c r="AE418" s="37">
        <v>0</v>
      </c>
    </row>
    <row r="419" spans="1:31" x14ac:dyDescent="0.2">
      <c r="A419" s="9" t="s">
        <v>287</v>
      </c>
      <c r="B419" s="9" t="s">
        <v>318</v>
      </c>
      <c r="C419" s="12" t="n">
        <v>0.0</v>
      </c>
      <c r="D419" s="12" t="n">
        <v>0.0</v>
      </c>
      <c r="E419" s="12" t="n">
        <v>0.0</v>
      </c>
      <c r="F419" s="12" t="n">
        <v>0.0</v>
      </c>
      <c r="G419" s="12" t="n">
        <v>4.0</v>
      </c>
      <c r="H419" s="12" t="n">
        <v>0.0</v>
      </c>
      <c r="I419" s="12" t="n">
        <v>0.0</v>
      </c>
      <c r="J419" s="12" t="n">
        <v>0.0</v>
      </c>
      <c r="K419" s="12" t="n">
        <v>0.0</v>
      </c>
      <c r="L419" s="12" t="n">
        <v>0.0</v>
      </c>
      <c r="M419" s="12" t="n">
        <v>0.0</v>
      </c>
      <c r="N419" s="12" t="n">
        <v>125.0</v>
      </c>
      <c r="O419" s="12" t="n">
        <v>0.0</v>
      </c>
      <c r="P419" s="12" t="n">
        <v>11.0</v>
      </c>
      <c r="Q419" s="12" t="n">
        <v>0.0</v>
      </c>
      <c r="R419" s="12" t="n">
        <v>0.0</v>
      </c>
      <c r="S419" s="12" t="n">
        <v>0.0</v>
      </c>
      <c r="T419" s="12" t="n">
        <v>0.0</v>
      </c>
      <c r="U419" s="12" t="n">
        <v>0.0</v>
      </c>
      <c r="V419" s="12" t="n">
        <v>0.0</v>
      </c>
      <c r="W419" s="12" t="n">
        <v>0.0</v>
      </c>
      <c r="X419" s="12" t="n">
        <v>0.0</v>
      </c>
      <c r="Y419" s="12" t="n">
        <v>33.0</v>
      </c>
      <c r="Z419" s="12" t="n">
        <v>0.0</v>
      </c>
      <c r="AA419" s="12" t="n">
        <v>1.0</v>
      </c>
      <c r="AB419" s="12" t="n">
        <v>1.0</v>
      </c>
      <c r="AC419" s="12" t="n">
        <v>0.0</v>
      </c>
      <c r="AD419" s="10" t="n">
        <f t="shared" si="5"/>
        <v>175.0</v>
      </c>
      <c r="AE419" s="37">
        <v>0</v>
      </c>
    </row>
    <row r="420" spans="1:31" x14ac:dyDescent="0.2">
      <c r="A420" s="9" t="s">
        <v>289</v>
      </c>
      <c r="B420" s="9" t="s">
        <v>319</v>
      </c>
      <c r="C420" s="12" t="n">
        <v>0.0</v>
      </c>
      <c r="D420" s="12" t="n">
        <v>0.0</v>
      </c>
      <c r="E420" s="12" t="n">
        <v>0.0</v>
      </c>
      <c r="F420" s="12" t="n">
        <v>0.0</v>
      </c>
      <c r="G420" s="12" t="n">
        <v>0.0</v>
      </c>
      <c r="H420" s="12" t="n">
        <v>0.0</v>
      </c>
      <c r="I420" s="12" t="n">
        <v>0.0</v>
      </c>
      <c r="J420" s="12" t="n">
        <v>0.0</v>
      </c>
      <c r="K420" s="12" t="n">
        <v>0.0</v>
      </c>
      <c r="L420" s="12" t="n">
        <v>0.0</v>
      </c>
      <c r="M420" s="12" t="n">
        <v>0.0</v>
      </c>
      <c r="N420" s="12" t="n">
        <v>0.0</v>
      </c>
      <c r="O420" s="12" t="n">
        <v>0.0</v>
      </c>
      <c r="P420" s="12" t="n">
        <v>0.0</v>
      </c>
      <c r="Q420" s="12" t="n">
        <v>0.0</v>
      </c>
      <c r="R420" s="12" t="n">
        <v>0.0</v>
      </c>
      <c r="S420" s="12" t="n">
        <v>0.0</v>
      </c>
      <c r="T420" s="12" t="n">
        <v>0.0</v>
      </c>
      <c r="U420" s="12" t="n">
        <v>0.0</v>
      </c>
      <c r="V420" s="12" t="n">
        <v>0.0</v>
      </c>
      <c r="W420" s="12" t="n">
        <v>0.0</v>
      </c>
      <c r="X420" s="12" t="n">
        <v>0.0</v>
      </c>
      <c r="Y420" s="12" t="n">
        <v>0.0</v>
      </c>
      <c r="Z420" s="12" t="n">
        <v>0.0</v>
      </c>
      <c r="AA420" s="12" t="n">
        <v>0.0</v>
      </c>
      <c r="AB420" s="12" t="n">
        <v>0.0</v>
      </c>
      <c r="AC420" s="12" t="n">
        <v>0.0</v>
      </c>
      <c r="AD420" s="10" t="n">
        <f t="shared" si="5"/>
        <v>0.0</v>
      </c>
      <c r="AE420" s="37">
        <v>0</v>
      </c>
    </row>
    <row r="421" spans="1:31" x14ac:dyDescent="0.2">
      <c r="A421" s="9" t="s">
        <v>289</v>
      </c>
      <c r="B421" s="9" t="s">
        <v>318</v>
      </c>
      <c r="C421" s="12" t="n">
        <v>0.0</v>
      </c>
      <c r="D421" s="12" t="n">
        <v>0.0</v>
      </c>
      <c r="E421" s="12" t="n">
        <v>0.0</v>
      </c>
      <c r="F421" s="12" t="n">
        <v>0.0</v>
      </c>
      <c r="G421" s="12" t="n">
        <v>0.0</v>
      </c>
      <c r="H421" s="12" t="n">
        <v>0.0</v>
      </c>
      <c r="I421" s="12" t="n">
        <v>0.0</v>
      </c>
      <c r="J421" s="12" t="n">
        <v>0.0</v>
      </c>
      <c r="K421" s="12" t="n">
        <v>0.0</v>
      </c>
      <c r="L421" s="12" t="n">
        <v>0.0</v>
      </c>
      <c r="M421" s="12" t="n">
        <v>0.0</v>
      </c>
      <c r="N421" s="12" t="n">
        <v>0.0</v>
      </c>
      <c r="O421" s="12" t="n">
        <v>0.0</v>
      </c>
      <c r="P421" s="12" t="n">
        <v>0.0</v>
      </c>
      <c r="Q421" s="12" t="n">
        <v>0.0</v>
      </c>
      <c r="R421" s="12" t="n">
        <v>0.0</v>
      </c>
      <c r="S421" s="12" t="n">
        <v>0.0</v>
      </c>
      <c r="T421" s="12" t="n">
        <v>0.0</v>
      </c>
      <c r="U421" s="12" t="n">
        <v>0.0</v>
      </c>
      <c r="V421" s="12" t="n">
        <v>0.0</v>
      </c>
      <c r="W421" s="12" t="n">
        <v>0.0</v>
      </c>
      <c r="X421" s="12" t="n">
        <v>0.0</v>
      </c>
      <c r="Y421" s="12" t="n">
        <v>0.0</v>
      </c>
      <c r="Z421" s="12" t="n">
        <v>0.0</v>
      </c>
      <c r="AA421" s="12" t="n">
        <v>0.0</v>
      </c>
      <c r="AB421" s="12" t="n">
        <v>0.0</v>
      </c>
      <c r="AC421" s="12" t="n">
        <v>0.0</v>
      </c>
      <c r="AD421" s="10" t="n">
        <f t="shared" si="5"/>
        <v>0.0</v>
      </c>
      <c r="AE421" s="37">
        <v>0</v>
      </c>
    </row>
    <row r="422" spans="1:31" x14ac:dyDescent="0.2">
      <c r="A422" s="48" t="s">
        <v>509</v>
      </c>
      <c r="B422" s="9" t="s">
        <v>319</v>
      </c>
      <c r="C422" s="12" t="n">
        <v>0.0</v>
      </c>
      <c r="D422" s="12" t="n">
        <v>0.0</v>
      </c>
      <c r="E422" s="12" t="n">
        <v>0.0</v>
      </c>
      <c r="F422" s="12" t="n">
        <v>0.0</v>
      </c>
      <c r="G422" s="12" t="n">
        <v>0.0</v>
      </c>
      <c r="H422" s="12" t="n">
        <v>0.0</v>
      </c>
      <c r="I422" s="12" t="n">
        <v>0.0</v>
      </c>
      <c r="J422" s="12" t="n">
        <v>0.0</v>
      </c>
      <c r="K422" s="12" t="n">
        <v>0.0</v>
      </c>
      <c r="L422" s="12" t="n">
        <v>0.0</v>
      </c>
      <c r="M422" s="12" t="n">
        <v>0.0</v>
      </c>
      <c r="N422" s="12" t="n">
        <v>0.0</v>
      </c>
      <c r="O422" s="12" t="n">
        <v>0.0</v>
      </c>
      <c r="P422" s="12" t="n">
        <v>0.0</v>
      </c>
      <c r="Q422" s="12" t="n">
        <v>0.0</v>
      </c>
      <c r="R422" s="12" t="n">
        <v>0.0</v>
      </c>
      <c r="S422" s="12" t="n">
        <v>0.0</v>
      </c>
      <c r="T422" s="12" t="n">
        <v>0.0</v>
      </c>
      <c r="U422" s="12" t="n">
        <v>0.0</v>
      </c>
      <c r="V422" s="12" t="n">
        <v>0.0</v>
      </c>
      <c r="W422" s="12" t="n">
        <v>0.0</v>
      </c>
      <c r="X422" s="12" t="n">
        <v>0.0</v>
      </c>
      <c r="Y422" s="12" t="n">
        <v>0.0</v>
      </c>
      <c r="Z422" s="12" t="n">
        <v>0.0</v>
      </c>
      <c r="AA422" s="12" t="n">
        <v>0.0</v>
      </c>
      <c r="AB422" s="12" t="n">
        <v>0.0</v>
      </c>
      <c r="AC422" s="12" t="n">
        <v>0.0</v>
      </c>
      <c r="AD422" s="10" t="n">
        <f t="shared" si="5"/>
        <v>0.0</v>
      </c>
      <c r="AE422" s="37">
        <v>0</v>
      </c>
    </row>
    <row r="423" spans="1:31" x14ac:dyDescent="0.2">
      <c r="A423" s="48" t="s">
        <v>509</v>
      </c>
      <c r="B423" s="9" t="s">
        <v>318</v>
      </c>
      <c r="C423" s="12" t="n">
        <v>0.0</v>
      </c>
      <c r="D423" s="12" t="n">
        <v>0.0</v>
      </c>
      <c r="E423" s="12" t="n">
        <v>0.0</v>
      </c>
      <c r="F423" s="12" t="n">
        <v>0.0</v>
      </c>
      <c r="G423" s="12" t="n">
        <v>0.0</v>
      </c>
      <c r="H423" s="12" t="n">
        <v>0.0</v>
      </c>
      <c r="I423" s="12" t="n">
        <v>0.0</v>
      </c>
      <c r="J423" s="12" t="n">
        <v>0.0</v>
      </c>
      <c r="K423" s="12" t="n">
        <v>0.0</v>
      </c>
      <c r="L423" s="12" t="n">
        <v>0.0</v>
      </c>
      <c r="M423" s="12" t="n">
        <v>0.0</v>
      </c>
      <c r="N423" s="12" t="n">
        <v>0.0</v>
      </c>
      <c r="O423" s="12" t="n">
        <v>0.0</v>
      </c>
      <c r="P423" s="12" t="n">
        <v>0.0</v>
      </c>
      <c r="Q423" s="12" t="n">
        <v>0.0</v>
      </c>
      <c r="R423" s="12" t="n">
        <v>0.0</v>
      </c>
      <c r="S423" s="12" t="n">
        <v>0.0</v>
      </c>
      <c r="T423" s="12" t="n">
        <v>0.0</v>
      </c>
      <c r="U423" s="12" t="n">
        <v>0.0</v>
      </c>
      <c r="V423" s="12" t="n">
        <v>0.0</v>
      </c>
      <c r="W423" s="12" t="n">
        <v>0.0</v>
      </c>
      <c r="X423" s="12" t="n">
        <v>0.0</v>
      </c>
      <c r="Y423" s="12" t="n">
        <v>0.0</v>
      </c>
      <c r="Z423" s="12" t="n">
        <v>0.0</v>
      </c>
      <c r="AA423" s="12" t="n">
        <v>0.0</v>
      </c>
      <c r="AB423" s="12" t="n">
        <v>0.0</v>
      </c>
      <c r="AC423" s="12" t="n">
        <v>0.0</v>
      </c>
      <c r="AD423" s="10" t="n">
        <f t="shared" si="5"/>
        <v>0.0</v>
      </c>
      <c r="AE423" s="37">
        <v>0</v>
      </c>
    </row>
    <row r="424" spans="1:31" x14ac:dyDescent="0.2">
      <c r="A424" s="48" t="s">
        <v>511</v>
      </c>
      <c r="B424" s="9" t="s">
        <v>319</v>
      </c>
      <c r="C424" s="12" t="n">
        <v>0.0</v>
      </c>
      <c r="D424" s="12" t="n">
        <v>0.0</v>
      </c>
      <c r="E424" s="12" t="n">
        <v>0.0</v>
      </c>
      <c r="F424" s="12" t="n">
        <v>0.0</v>
      </c>
      <c r="G424" s="12" t="n">
        <v>96.0</v>
      </c>
      <c r="H424" s="12" t="n">
        <v>5.0</v>
      </c>
      <c r="I424" s="12" t="n">
        <v>0.0</v>
      </c>
      <c r="J424" s="12" t="n">
        <v>0.0</v>
      </c>
      <c r="K424" s="12" t="n">
        <v>0.0</v>
      </c>
      <c r="L424" s="12" t="n">
        <v>0.0</v>
      </c>
      <c r="M424" s="12" t="n">
        <v>0.0</v>
      </c>
      <c r="N424" s="12" t="n">
        <v>0.0</v>
      </c>
      <c r="O424" s="12" t="n">
        <v>0.0</v>
      </c>
      <c r="P424" s="12" t="n">
        <v>0.0</v>
      </c>
      <c r="Q424" s="63" t="n">
        <v>20.0</v>
      </c>
      <c r="R424" s="12" t="n">
        <v>0.0</v>
      </c>
      <c r="S424" s="12" t="n">
        <v>0.0</v>
      </c>
      <c r="T424" s="12" t="n">
        <v>0.0</v>
      </c>
      <c r="U424" s="12" t="n">
        <v>0.0</v>
      </c>
      <c r="V424" s="12" t="n">
        <v>0.0</v>
      </c>
      <c r="W424" s="12" t="n">
        <v>0.0</v>
      </c>
      <c r="X424" s="12" t="n">
        <v>0.0</v>
      </c>
      <c r="Y424" s="12" t="n">
        <v>0.0</v>
      </c>
      <c r="Z424" s="12" t="n">
        <v>0.0</v>
      </c>
      <c r="AA424" s="12" t="n">
        <v>3.0</v>
      </c>
      <c r="AB424" s="12" t="n">
        <v>0.0</v>
      </c>
      <c r="AC424" s="12" t="n">
        <v>0.0</v>
      </c>
      <c r="AD424" s="10" t="n">
        <f t="shared" si="5"/>
        <v>124.0</v>
      </c>
      <c r="AE424" s="37" t="n">
        <v>1.0</v>
      </c>
    </row>
    <row r="425" spans="1:31" x14ac:dyDescent="0.2">
      <c r="A425" s="48" t="s">
        <v>511</v>
      </c>
      <c r="B425" s="9" t="s">
        <v>318</v>
      </c>
      <c r="C425" s="63" t="n">
        <v>134.0</v>
      </c>
      <c r="D425" s="12" t="n">
        <v>2.0</v>
      </c>
      <c r="E425" s="12" t="n">
        <v>0.0</v>
      </c>
      <c r="F425" s="12" t="n">
        <v>0.0</v>
      </c>
      <c r="G425" s="63" t="n">
        <v>365.0</v>
      </c>
      <c r="H425" s="63" t="n">
        <v>135.0</v>
      </c>
      <c r="I425" s="12" t="n">
        <v>0.0</v>
      </c>
      <c r="J425" s="12" t="n">
        <v>0.0</v>
      </c>
      <c r="K425" s="12" t="n">
        <v>0.0</v>
      </c>
      <c r="L425" s="12" t="n">
        <v>0.0</v>
      </c>
      <c r="M425" s="12" t="n">
        <v>2.0</v>
      </c>
      <c r="N425" s="63" t="n">
        <v>126.0</v>
      </c>
      <c r="O425" s="12" t="n">
        <v>0.0</v>
      </c>
      <c r="P425" s="12" t="n">
        <v>0.0</v>
      </c>
      <c r="Q425" s="12" t="n">
        <v>7.0</v>
      </c>
      <c r="R425" s="12" t="n">
        <v>0.0</v>
      </c>
      <c r="S425" s="12" t="n">
        <v>2.0</v>
      </c>
      <c r="T425" s="12" t="n">
        <v>0.0</v>
      </c>
      <c r="U425" s="12" t="n">
        <v>0.0</v>
      </c>
      <c r="V425" s="12" t="n">
        <v>0.0</v>
      </c>
      <c r="W425" s="12" t="n">
        <v>0.0</v>
      </c>
      <c r="X425" s="12" t="n">
        <v>0.0</v>
      </c>
      <c r="Y425" s="12" t="n">
        <v>18.0</v>
      </c>
      <c r="Z425" s="12" t="n">
        <v>0.0</v>
      </c>
      <c r="AA425" s="12" t="n">
        <v>15.0</v>
      </c>
      <c r="AB425" s="12" t="n">
        <v>5.0</v>
      </c>
      <c r="AC425" s="12" t="n">
        <v>0.0</v>
      </c>
      <c r="AD425" s="10" t="n">
        <f t="shared" si="5"/>
        <v>811.0</v>
      </c>
      <c r="AE425" s="37" t="n">
        <v>4.0</v>
      </c>
    </row>
    <row r="426" spans="1:31" x14ac:dyDescent="0.2">
      <c r="A426" s="48" t="s">
        <v>513</v>
      </c>
      <c r="B426" s="9" t="s">
        <v>319</v>
      </c>
      <c r="C426" s="12" t="n">
        <v>0.0</v>
      </c>
      <c r="D426" s="12" t="n">
        <v>1.0</v>
      </c>
      <c r="E426" s="12" t="n">
        <v>0.0</v>
      </c>
      <c r="F426" s="12" t="n">
        <v>0.0</v>
      </c>
      <c r="G426" s="12" t="n">
        <v>256.0</v>
      </c>
      <c r="H426" s="12" t="n">
        <v>8.0</v>
      </c>
      <c r="I426" s="12" t="n">
        <v>0.0</v>
      </c>
      <c r="J426" s="12" t="n">
        <v>0.0</v>
      </c>
      <c r="K426" s="12" t="n">
        <v>0.0</v>
      </c>
      <c r="L426" s="12" t="n">
        <v>0.0</v>
      </c>
      <c r="M426" s="12" t="n">
        <v>0.0</v>
      </c>
      <c r="N426" s="12" t="n">
        <v>103.0</v>
      </c>
      <c r="O426" s="12" t="n">
        <v>0.0</v>
      </c>
      <c r="P426" s="12" t="n">
        <v>0.0</v>
      </c>
      <c r="Q426" s="12" t="n">
        <v>0.0</v>
      </c>
      <c r="R426" s="12" t="n">
        <v>0.0</v>
      </c>
      <c r="S426" s="12" t="n">
        <v>0.0</v>
      </c>
      <c r="T426" s="12" t="n">
        <v>0.0</v>
      </c>
      <c r="U426" s="12" t="n">
        <v>0.0</v>
      </c>
      <c r="V426" s="12" t="n">
        <v>0.0</v>
      </c>
      <c r="W426" s="12" t="n">
        <v>0.0</v>
      </c>
      <c r="X426" s="12" t="n">
        <v>16.0</v>
      </c>
      <c r="Y426" s="12" t="n">
        <v>16.0</v>
      </c>
      <c r="Z426" s="12" t="n">
        <v>0.0</v>
      </c>
      <c r="AA426" s="12" t="n">
        <v>4.0</v>
      </c>
      <c r="AB426" s="12" t="n">
        <v>8.0</v>
      </c>
      <c r="AC426" s="12" t="n">
        <v>0.0</v>
      </c>
      <c r="AD426" s="10" t="n">
        <f t="shared" si="5"/>
        <v>412.0</v>
      </c>
      <c r="AE426" s="37">
        <v>0</v>
      </c>
    </row>
    <row r="427" spans="1:31" x14ac:dyDescent="0.2">
      <c r="A427" s="48" t="s">
        <v>513</v>
      </c>
      <c r="B427" s="9" t="s">
        <v>318</v>
      </c>
      <c r="C427" s="12" t="n">
        <v>16.0</v>
      </c>
      <c r="D427" s="12" t="n">
        <v>0.0</v>
      </c>
      <c r="E427" s="12" t="n">
        <v>0.0</v>
      </c>
      <c r="F427" s="12" t="n">
        <v>0.0</v>
      </c>
      <c r="G427" s="12" t="n">
        <v>53.0</v>
      </c>
      <c r="H427" s="12" t="n">
        <v>43.0</v>
      </c>
      <c r="I427" s="12" t="n">
        <v>0.0</v>
      </c>
      <c r="J427" s="12" t="n">
        <v>0.0</v>
      </c>
      <c r="K427" s="12" t="n">
        <v>0.0</v>
      </c>
      <c r="L427" s="12" t="n">
        <v>0.0</v>
      </c>
      <c r="M427" s="12" t="n">
        <v>0.0</v>
      </c>
      <c r="N427" s="12" t="n">
        <v>75.0</v>
      </c>
      <c r="O427" s="12" t="n">
        <v>0.0</v>
      </c>
      <c r="P427" s="12" t="n">
        <v>0.0</v>
      </c>
      <c r="Q427" s="12" t="n">
        <v>0.0</v>
      </c>
      <c r="R427" s="12" t="n">
        <v>0.0</v>
      </c>
      <c r="S427" s="12" t="n">
        <v>0.0</v>
      </c>
      <c r="T427" s="12" t="n">
        <v>0.0</v>
      </c>
      <c r="U427" s="12" t="n">
        <v>0.0</v>
      </c>
      <c r="V427" s="12" t="n">
        <v>0.0</v>
      </c>
      <c r="W427" s="12" t="n">
        <v>0.0</v>
      </c>
      <c r="X427" s="12" t="n">
        <v>0.0</v>
      </c>
      <c r="Y427" s="12" t="n">
        <v>0.0</v>
      </c>
      <c r="Z427" s="12" t="n">
        <v>0.0</v>
      </c>
      <c r="AA427" s="12" t="n">
        <v>0.0</v>
      </c>
      <c r="AB427" s="12" t="n">
        <v>2.0</v>
      </c>
      <c r="AC427" s="12" t="n">
        <v>0.0</v>
      </c>
      <c r="AD427" s="10" t="n">
        <f t="shared" si="5"/>
        <v>189.0</v>
      </c>
      <c r="AE427" s="37">
        <v>0</v>
      </c>
    </row>
    <row r="428" spans="1:31" x14ac:dyDescent="0.2">
      <c r="A428" s="48" t="s">
        <v>515</v>
      </c>
      <c r="B428" s="9" t="s">
        <v>319</v>
      </c>
      <c r="C428" s="12" t="n">
        <v>0.0</v>
      </c>
      <c r="D428" s="12" t="n">
        <v>0.0</v>
      </c>
      <c r="E428" s="12" t="n">
        <v>0.0</v>
      </c>
      <c r="F428" s="12" t="n">
        <v>0.0</v>
      </c>
      <c r="G428" s="12" t="n">
        <v>0.0</v>
      </c>
      <c r="H428" s="12" t="n">
        <v>0.0</v>
      </c>
      <c r="I428" s="12" t="n">
        <v>0.0</v>
      </c>
      <c r="J428" s="12" t="n">
        <v>0.0</v>
      </c>
      <c r="K428" s="12" t="n">
        <v>0.0</v>
      </c>
      <c r="L428" s="12" t="n">
        <v>0.0</v>
      </c>
      <c r="M428" s="12" t="n">
        <v>0.0</v>
      </c>
      <c r="N428" s="12" t="n">
        <v>0.0</v>
      </c>
      <c r="O428" s="12" t="n">
        <v>0.0</v>
      </c>
      <c r="P428" s="12" t="n">
        <v>0.0</v>
      </c>
      <c r="Q428" s="12" t="n">
        <v>0.0</v>
      </c>
      <c r="R428" s="12" t="n">
        <v>0.0</v>
      </c>
      <c r="S428" s="12" t="n">
        <v>0.0</v>
      </c>
      <c r="T428" s="12" t="n">
        <v>0.0</v>
      </c>
      <c r="U428" s="12" t="n">
        <v>0.0</v>
      </c>
      <c r="V428" s="12" t="n">
        <v>0.0</v>
      </c>
      <c r="W428" s="12" t="n">
        <v>0.0</v>
      </c>
      <c r="X428" s="12" t="n">
        <v>0.0</v>
      </c>
      <c r="Y428" s="12" t="n">
        <v>2.0</v>
      </c>
      <c r="Z428" s="12" t="n">
        <v>0.0</v>
      </c>
      <c r="AA428" s="12" t="n">
        <v>0.0</v>
      </c>
      <c r="AB428" s="12" t="n">
        <v>0.0</v>
      </c>
      <c r="AC428" s="12" t="n">
        <v>0.0</v>
      </c>
      <c r="AD428" s="10" t="n">
        <f t="shared" si="5"/>
        <v>2.0</v>
      </c>
      <c r="AE428" s="37">
        <v>0</v>
      </c>
    </row>
    <row r="429" spans="1:31" x14ac:dyDescent="0.2">
      <c r="A429" s="48" t="s">
        <v>515</v>
      </c>
      <c r="B429" s="9" t="s">
        <v>318</v>
      </c>
      <c r="C429" s="12" t="n">
        <v>0.0</v>
      </c>
      <c r="D429" s="12" t="n">
        <v>0.0</v>
      </c>
      <c r="E429" s="12" t="n">
        <v>0.0</v>
      </c>
      <c r="F429" s="12" t="n">
        <v>0.0</v>
      </c>
      <c r="G429" s="12" t="n">
        <v>0.0</v>
      </c>
      <c r="H429" s="12" t="n">
        <v>0.0</v>
      </c>
      <c r="I429" s="12" t="n">
        <v>0.0</v>
      </c>
      <c r="J429" s="12" t="n">
        <v>0.0</v>
      </c>
      <c r="K429" s="12" t="n">
        <v>0.0</v>
      </c>
      <c r="L429" s="12" t="n">
        <v>0.0</v>
      </c>
      <c r="M429" s="12" t="n">
        <v>0.0</v>
      </c>
      <c r="N429" s="12" t="n">
        <v>0.0</v>
      </c>
      <c r="O429" s="12" t="n">
        <v>0.0</v>
      </c>
      <c r="P429" s="12" t="n">
        <v>0.0</v>
      </c>
      <c r="Q429" s="12" t="n">
        <v>0.0</v>
      </c>
      <c r="R429" s="12" t="n">
        <v>0.0</v>
      </c>
      <c r="S429" s="12" t="n">
        <v>0.0</v>
      </c>
      <c r="T429" s="12" t="n">
        <v>0.0</v>
      </c>
      <c r="U429" s="12" t="n">
        <v>0.0</v>
      </c>
      <c r="V429" s="12" t="n">
        <v>0.0</v>
      </c>
      <c r="W429" s="12" t="n">
        <v>0.0</v>
      </c>
      <c r="X429" s="12" t="n">
        <v>0.0</v>
      </c>
      <c r="Y429" s="12" t="n">
        <v>0.0</v>
      </c>
      <c r="Z429" s="12" t="n">
        <v>0.0</v>
      </c>
      <c r="AA429" s="12" t="n">
        <v>0.0</v>
      </c>
      <c r="AB429" s="12" t="n">
        <v>0.0</v>
      </c>
      <c r="AC429" s="12" t="n">
        <v>0.0</v>
      </c>
      <c r="AD429" s="10" t="n">
        <f t="shared" si="5"/>
        <v>0.0</v>
      </c>
      <c r="AE429" s="37">
        <v>0</v>
      </c>
    </row>
    <row r="430" spans="1:31" x14ac:dyDescent="0.2">
      <c r="A430" s="48" t="s">
        <v>516</v>
      </c>
      <c r="B430" s="9" t="s">
        <v>319</v>
      </c>
      <c r="C430" s="12" t="n">
        <v>0.0</v>
      </c>
      <c r="D430" s="12" t="n">
        <v>0.0</v>
      </c>
      <c r="E430" s="12" t="n">
        <v>0.0</v>
      </c>
      <c r="F430" s="12" t="n">
        <v>0.0</v>
      </c>
      <c r="G430" s="12" t="n">
        <v>0.0</v>
      </c>
      <c r="H430" s="12" t="n">
        <v>0.0</v>
      </c>
      <c r="I430" s="12" t="n">
        <v>0.0</v>
      </c>
      <c r="J430" s="12" t="n">
        <v>0.0</v>
      </c>
      <c r="K430" s="12" t="n">
        <v>0.0</v>
      </c>
      <c r="L430" s="12" t="n">
        <v>0.0</v>
      </c>
      <c r="M430" s="12" t="n">
        <v>0.0</v>
      </c>
      <c r="N430" s="12" t="n">
        <v>0.0</v>
      </c>
      <c r="O430" s="12" t="n">
        <v>0.0</v>
      </c>
      <c r="P430" s="12" t="n">
        <v>0.0</v>
      </c>
      <c r="Q430" s="12" t="n">
        <v>0.0</v>
      </c>
      <c r="R430" s="12" t="n">
        <v>0.0</v>
      </c>
      <c r="S430" s="12" t="n">
        <v>0.0</v>
      </c>
      <c r="T430" s="12" t="n">
        <v>0.0</v>
      </c>
      <c r="U430" s="12" t="n">
        <v>0.0</v>
      </c>
      <c r="V430" s="12" t="n">
        <v>0.0</v>
      </c>
      <c r="W430" s="12" t="n">
        <v>0.0</v>
      </c>
      <c r="X430" s="12" t="n">
        <v>0.0</v>
      </c>
      <c r="Y430" s="12" t="n">
        <v>0.0</v>
      </c>
      <c r="Z430" s="12" t="n">
        <v>0.0</v>
      </c>
      <c r="AA430" s="12" t="n">
        <v>0.0</v>
      </c>
      <c r="AB430" s="12" t="n">
        <v>0.0</v>
      </c>
      <c r="AC430" s="12" t="n">
        <v>0.0</v>
      </c>
      <c r="AD430" s="10" t="n">
        <f t="shared" si="5"/>
        <v>0.0</v>
      </c>
      <c r="AE430" s="37">
        <v>0</v>
      </c>
    </row>
    <row r="431" spans="1:31" x14ac:dyDescent="0.2">
      <c r="A431" s="48" t="s">
        <v>516</v>
      </c>
      <c r="B431" s="9" t="s">
        <v>318</v>
      </c>
      <c r="C431" s="12" t="n">
        <v>0.0</v>
      </c>
      <c r="D431" s="12" t="n">
        <v>0.0</v>
      </c>
      <c r="E431" s="12" t="n">
        <v>0.0</v>
      </c>
      <c r="F431" s="12" t="n">
        <v>0.0</v>
      </c>
      <c r="G431" s="12" t="n">
        <v>0.0</v>
      </c>
      <c r="H431" s="12" t="n">
        <v>0.0</v>
      </c>
      <c r="I431" s="12" t="n">
        <v>0.0</v>
      </c>
      <c r="J431" s="12" t="n">
        <v>0.0</v>
      </c>
      <c r="K431" s="12" t="n">
        <v>0.0</v>
      </c>
      <c r="L431" s="12" t="n">
        <v>0.0</v>
      </c>
      <c r="M431" s="12" t="n">
        <v>0.0</v>
      </c>
      <c r="N431" s="12" t="n">
        <v>0.0</v>
      </c>
      <c r="O431" s="12" t="n">
        <v>0.0</v>
      </c>
      <c r="P431" s="12" t="n">
        <v>0.0</v>
      </c>
      <c r="Q431" s="12" t="n">
        <v>0.0</v>
      </c>
      <c r="R431" s="12" t="n">
        <v>0.0</v>
      </c>
      <c r="S431" s="12" t="n">
        <v>0.0</v>
      </c>
      <c r="T431" s="12" t="n">
        <v>0.0</v>
      </c>
      <c r="U431" s="12" t="n">
        <v>0.0</v>
      </c>
      <c r="V431" s="12" t="n">
        <v>0.0</v>
      </c>
      <c r="W431" s="12" t="n">
        <v>0.0</v>
      </c>
      <c r="X431" s="12" t="n">
        <v>0.0</v>
      </c>
      <c r="Y431" s="12" t="n">
        <v>0.0</v>
      </c>
      <c r="Z431" s="12" t="n">
        <v>0.0</v>
      </c>
      <c r="AA431" s="12" t="n">
        <v>0.0</v>
      </c>
      <c r="AB431" s="12" t="n">
        <v>0.0</v>
      </c>
      <c r="AC431" s="12" t="n">
        <v>0.0</v>
      </c>
      <c r="AD431" s="10" t="n">
        <f t="shared" si="5"/>
        <v>0.0</v>
      </c>
      <c r="AE431" s="37">
        <v>0</v>
      </c>
    </row>
    <row r="432" spans="1:31" x14ac:dyDescent="0.2">
      <c r="A432" s="48" t="s">
        <v>519</v>
      </c>
      <c r="B432" s="9" t="s">
        <v>319</v>
      </c>
      <c r="C432" s="12" t="n">
        <v>0.0</v>
      </c>
      <c r="D432" s="12" t="n">
        <v>0.0</v>
      </c>
      <c r="E432" s="12" t="n">
        <v>0.0</v>
      </c>
      <c r="F432" s="12" t="n">
        <v>0.0</v>
      </c>
      <c r="G432" s="12" t="n">
        <v>0.0</v>
      </c>
      <c r="H432" s="12" t="n">
        <v>0.0</v>
      </c>
      <c r="I432" s="12" t="n">
        <v>0.0</v>
      </c>
      <c r="J432" s="12" t="n">
        <v>0.0</v>
      </c>
      <c r="K432" s="12" t="n">
        <v>0.0</v>
      </c>
      <c r="L432" s="12" t="n">
        <v>0.0</v>
      </c>
      <c r="M432" s="12" t="n">
        <v>0.0</v>
      </c>
      <c r="N432" s="12" t="n">
        <v>0.0</v>
      </c>
      <c r="O432" s="12" t="n">
        <v>0.0</v>
      </c>
      <c r="P432" s="12" t="n">
        <v>0.0</v>
      </c>
      <c r="Q432" s="12" t="n">
        <v>0.0</v>
      </c>
      <c r="R432" s="12" t="n">
        <v>0.0</v>
      </c>
      <c r="S432" s="12" t="n">
        <v>0.0</v>
      </c>
      <c r="T432" s="12" t="n">
        <v>0.0</v>
      </c>
      <c r="U432" s="12" t="n">
        <v>0.0</v>
      </c>
      <c r="V432" s="12" t="n">
        <v>0.0</v>
      </c>
      <c r="W432" s="12" t="n">
        <v>0.0</v>
      </c>
      <c r="X432" s="12" t="n">
        <v>0.0</v>
      </c>
      <c r="Y432" s="12" t="n">
        <v>0.0</v>
      </c>
      <c r="Z432" s="12" t="n">
        <v>0.0</v>
      </c>
      <c r="AA432" s="12" t="n">
        <v>0.0</v>
      </c>
      <c r="AB432" s="12" t="n">
        <v>0.0</v>
      </c>
      <c r="AC432" s="12" t="n">
        <v>0.0</v>
      </c>
      <c r="AD432" s="10" t="n">
        <f t="shared" si="5"/>
        <v>0.0</v>
      </c>
      <c r="AE432" s="37">
        <v>0</v>
      </c>
    </row>
    <row r="433" spans="1:31" x14ac:dyDescent="0.2">
      <c r="A433" s="48" t="s">
        <v>519</v>
      </c>
      <c r="B433" s="9" t="s">
        <v>318</v>
      </c>
      <c r="C433" s="12" t="n">
        <v>0.0</v>
      </c>
      <c r="D433" s="12" t="n">
        <v>0.0</v>
      </c>
      <c r="E433" s="12" t="n">
        <v>0.0</v>
      </c>
      <c r="F433" s="12" t="n">
        <v>0.0</v>
      </c>
      <c r="G433" s="12" t="n">
        <v>0.0</v>
      </c>
      <c r="H433" s="12" t="n">
        <v>0.0</v>
      </c>
      <c r="I433" s="12" t="n">
        <v>0.0</v>
      </c>
      <c r="J433" s="12" t="n">
        <v>0.0</v>
      </c>
      <c r="K433" s="12" t="n">
        <v>0.0</v>
      </c>
      <c r="L433" s="12" t="n">
        <v>0.0</v>
      </c>
      <c r="M433" s="12" t="n">
        <v>0.0</v>
      </c>
      <c r="N433" s="12" t="n">
        <v>0.0</v>
      </c>
      <c r="O433" s="12" t="n">
        <v>0.0</v>
      </c>
      <c r="P433" s="12" t="n">
        <v>0.0</v>
      </c>
      <c r="Q433" s="12" t="n">
        <v>0.0</v>
      </c>
      <c r="R433" s="12" t="n">
        <v>0.0</v>
      </c>
      <c r="S433" s="12" t="n">
        <v>0.0</v>
      </c>
      <c r="T433" s="12" t="n">
        <v>0.0</v>
      </c>
      <c r="U433" s="12" t="n">
        <v>0.0</v>
      </c>
      <c r="V433" s="12" t="n">
        <v>0.0</v>
      </c>
      <c r="W433" s="12" t="n">
        <v>0.0</v>
      </c>
      <c r="X433" s="12" t="n">
        <v>0.0</v>
      </c>
      <c r="Y433" s="12" t="n">
        <v>0.0</v>
      </c>
      <c r="Z433" s="12" t="n">
        <v>0.0</v>
      </c>
      <c r="AA433" s="12" t="n">
        <v>0.0</v>
      </c>
      <c r="AB433" s="12" t="n">
        <v>0.0</v>
      </c>
      <c r="AC433" s="12" t="n">
        <v>0.0</v>
      </c>
      <c r="AD433" s="10" t="n">
        <f t="shared" si="5"/>
        <v>0.0</v>
      </c>
      <c r="AE433" s="37">
        <v>0</v>
      </c>
    </row>
    <row r="434" spans="1:31" x14ac:dyDescent="0.2">
      <c r="A434" s="48" t="s">
        <v>521</v>
      </c>
      <c r="B434" s="9" t="s">
        <v>319</v>
      </c>
      <c r="C434" s="12" t="n">
        <v>0.0</v>
      </c>
      <c r="D434" s="12" t="n">
        <v>0.0</v>
      </c>
      <c r="E434" s="12" t="n">
        <v>0.0</v>
      </c>
      <c r="F434" s="12" t="n">
        <v>0.0</v>
      </c>
      <c r="G434" s="12" t="n">
        <v>0.0</v>
      </c>
      <c r="H434" s="12" t="n">
        <v>0.0</v>
      </c>
      <c r="I434" s="12" t="n">
        <v>0.0</v>
      </c>
      <c r="J434" s="12" t="n">
        <v>0.0</v>
      </c>
      <c r="K434" s="12" t="n">
        <v>0.0</v>
      </c>
      <c r="L434" s="12" t="n">
        <v>0.0</v>
      </c>
      <c r="M434" s="12" t="n">
        <v>0.0</v>
      </c>
      <c r="N434" s="12" t="n">
        <v>0.0</v>
      </c>
      <c r="O434" s="12" t="n">
        <v>0.0</v>
      </c>
      <c r="P434" s="12" t="n">
        <v>0.0</v>
      </c>
      <c r="Q434" s="12" t="n">
        <v>0.0</v>
      </c>
      <c r="R434" s="12" t="n">
        <v>0.0</v>
      </c>
      <c r="S434" s="12" t="n">
        <v>0.0</v>
      </c>
      <c r="T434" s="12" t="n">
        <v>0.0</v>
      </c>
      <c r="U434" s="12" t="n">
        <v>0.0</v>
      </c>
      <c r="V434" s="12" t="n">
        <v>0.0</v>
      </c>
      <c r="W434" s="12" t="n">
        <v>0.0</v>
      </c>
      <c r="X434" s="12" t="n">
        <v>0.0</v>
      </c>
      <c r="Y434" s="12" t="n">
        <v>0.0</v>
      </c>
      <c r="Z434" s="12" t="n">
        <v>0.0</v>
      </c>
      <c r="AA434" s="12" t="n">
        <v>0.0</v>
      </c>
      <c r="AB434" s="12" t="n">
        <v>0.0</v>
      </c>
      <c r="AC434" s="12" t="n">
        <v>0.0</v>
      </c>
      <c r="AD434" s="10" t="n">
        <f t="shared" si="5"/>
        <v>0.0</v>
      </c>
      <c r="AE434" s="37">
        <v>0</v>
      </c>
    </row>
    <row r="435" spans="1:31" x14ac:dyDescent="0.2">
      <c r="A435" s="48" t="s">
        <v>521</v>
      </c>
      <c r="B435" s="9" t="s">
        <v>318</v>
      </c>
      <c r="C435" s="12" t="n">
        <v>0.0</v>
      </c>
      <c r="D435" s="12" t="n">
        <v>0.0</v>
      </c>
      <c r="E435" s="12" t="n">
        <v>0.0</v>
      </c>
      <c r="F435" s="12" t="n">
        <v>0.0</v>
      </c>
      <c r="G435" s="12" t="n">
        <v>0.0</v>
      </c>
      <c r="H435" s="12" t="n">
        <v>0.0</v>
      </c>
      <c r="I435" s="12" t="n">
        <v>0.0</v>
      </c>
      <c r="J435" s="12" t="n">
        <v>0.0</v>
      </c>
      <c r="K435" s="12" t="n">
        <v>0.0</v>
      </c>
      <c r="L435" s="12" t="n">
        <v>0.0</v>
      </c>
      <c r="M435" s="12" t="n">
        <v>0.0</v>
      </c>
      <c r="N435" s="12" t="n">
        <v>0.0</v>
      </c>
      <c r="O435" s="12" t="n">
        <v>0.0</v>
      </c>
      <c r="P435" s="12" t="n">
        <v>0.0</v>
      </c>
      <c r="Q435" s="12" t="n">
        <v>0.0</v>
      </c>
      <c r="R435" s="12" t="n">
        <v>0.0</v>
      </c>
      <c r="S435" s="12" t="n">
        <v>0.0</v>
      </c>
      <c r="T435" s="12" t="n">
        <v>0.0</v>
      </c>
      <c r="U435" s="12" t="n">
        <v>0.0</v>
      </c>
      <c r="V435" s="12" t="n">
        <v>0.0</v>
      </c>
      <c r="W435" s="12" t="n">
        <v>0.0</v>
      </c>
      <c r="X435" s="12" t="n">
        <v>0.0</v>
      </c>
      <c r="Y435" s="12" t="n">
        <v>0.0</v>
      </c>
      <c r="Z435" s="12" t="n">
        <v>0.0</v>
      </c>
      <c r="AA435" s="12" t="n">
        <v>0.0</v>
      </c>
      <c r="AB435" s="12" t="n">
        <v>0.0</v>
      </c>
      <c r="AC435" s="12" t="n">
        <v>0.0</v>
      </c>
      <c r="AD435" s="10" t="n">
        <f t="shared" si="5"/>
        <v>0.0</v>
      </c>
      <c r="AE435" s="37">
        <v>0</v>
      </c>
    </row>
    <row r="436" spans="1:31" x14ac:dyDescent="0.2">
      <c r="A436" s="48" t="s">
        <v>522</v>
      </c>
      <c r="B436" s="9" t="s">
        <v>319</v>
      </c>
      <c r="C436" s="12" t="n">
        <v>0.0</v>
      </c>
      <c r="D436" s="12" t="n">
        <v>0.0</v>
      </c>
      <c r="E436" s="12" t="n">
        <v>0.0</v>
      </c>
      <c r="F436" s="12" t="n">
        <v>0.0</v>
      </c>
      <c r="G436" s="12" t="n">
        <v>0.0</v>
      </c>
      <c r="H436" s="12" t="n">
        <v>0.0</v>
      </c>
      <c r="I436" s="12" t="n">
        <v>0.0</v>
      </c>
      <c r="J436" s="12" t="n">
        <v>0.0</v>
      </c>
      <c r="K436" s="12" t="n">
        <v>0.0</v>
      </c>
      <c r="L436" s="12" t="n">
        <v>0.0</v>
      </c>
      <c r="M436" s="12" t="n">
        <v>0.0</v>
      </c>
      <c r="N436" s="12" t="n">
        <v>0.0</v>
      </c>
      <c r="O436" s="12" t="n">
        <v>0.0</v>
      </c>
      <c r="P436" s="12" t="n">
        <v>0.0</v>
      </c>
      <c r="Q436" s="12" t="n">
        <v>0.0</v>
      </c>
      <c r="R436" s="12" t="n">
        <v>0.0</v>
      </c>
      <c r="S436" s="12" t="n">
        <v>0.0</v>
      </c>
      <c r="T436" s="12" t="n">
        <v>0.0</v>
      </c>
      <c r="U436" s="12" t="n">
        <v>0.0</v>
      </c>
      <c r="V436" s="12" t="n">
        <v>0.0</v>
      </c>
      <c r="W436" s="12" t="n">
        <v>0.0</v>
      </c>
      <c r="X436" s="12" t="n">
        <v>0.0</v>
      </c>
      <c r="Y436" s="12" t="n">
        <v>0.0</v>
      </c>
      <c r="Z436" s="12" t="n">
        <v>0.0</v>
      </c>
      <c r="AA436" s="12" t="n">
        <v>0.0</v>
      </c>
      <c r="AB436" s="12" t="n">
        <v>0.0</v>
      </c>
      <c r="AC436" s="12" t="n">
        <v>0.0</v>
      </c>
      <c r="AD436" s="10" t="n">
        <f t="shared" si="5"/>
        <v>0.0</v>
      </c>
      <c r="AE436" s="37">
        <v>0</v>
      </c>
    </row>
    <row r="437" spans="1:31" x14ac:dyDescent="0.2">
      <c r="A437" s="48" t="s">
        <v>522</v>
      </c>
      <c r="B437" s="9" t="s">
        <v>318</v>
      </c>
      <c r="C437" s="12" t="n">
        <v>0.0</v>
      </c>
      <c r="D437" s="12" t="n">
        <v>0.0</v>
      </c>
      <c r="E437" s="12" t="n">
        <v>0.0</v>
      </c>
      <c r="F437" s="12" t="n">
        <v>0.0</v>
      </c>
      <c r="G437" s="12" t="n">
        <v>0.0</v>
      </c>
      <c r="H437" s="12" t="n">
        <v>0.0</v>
      </c>
      <c r="I437" s="12" t="n">
        <v>0.0</v>
      </c>
      <c r="J437" s="12" t="n">
        <v>0.0</v>
      </c>
      <c r="K437" s="12" t="n">
        <v>0.0</v>
      </c>
      <c r="L437" s="12" t="n">
        <v>0.0</v>
      </c>
      <c r="M437" s="12" t="n">
        <v>0.0</v>
      </c>
      <c r="N437" s="12" t="n">
        <v>0.0</v>
      </c>
      <c r="O437" s="12" t="n">
        <v>0.0</v>
      </c>
      <c r="P437" s="12" t="n">
        <v>0.0</v>
      </c>
      <c r="Q437" s="12" t="n">
        <v>0.0</v>
      </c>
      <c r="R437" s="12" t="n">
        <v>0.0</v>
      </c>
      <c r="S437" s="12" t="n">
        <v>0.0</v>
      </c>
      <c r="T437" s="12" t="n">
        <v>0.0</v>
      </c>
      <c r="U437" s="12" t="n">
        <v>0.0</v>
      </c>
      <c r="V437" s="12" t="n">
        <v>0.0</v>
      </c>
      <c r="W437" s="12" t="n">
        <v>0.0</v>
      </c>
      <c r="X437" s="12" t="n">
        <v>0.0</v>
      </c>
      <c r="Y437" s="12" t="n">
        <v>0.0</v>
      </c>
      <c r="Z437" s="12" t="n">
        <v>0.0</v>
      </c>
      <c r="AA437" s="12" t="n">
        <v>0.0</v>
      </c>
      <c r="AB437" s="12" t="n">
        <v>0.0</v>
      </c>
      <c r="AC437" s="12" t="n">
        <v>0.0</v>
      </c>
      <c r="AD437" s="10" t="n">
        <f t="shared" si="5"/>
        <v>0.0</v>
      </c>
      <c r="AE437" s="37">
        <v>0</v>
      </c>
    </row>
    <row r="438" spans="1:31" x14ac:dyDescent="0.2">
      <c r="A438" s="48" t="s">
        <v>523</v>
      </c>
      <c r="B438" s="9" t="s">
        <v>319</v>
      </c>
      <c r="C438" s="12" t="n">
        <v>0.0</v>
      </c>
      <c r="D438" s="12" t="n">
        <v>0.0</v>
      </c>
      <c r="E438" s="12" t="n">
        <v>0.0</v>
      </c>
      <c r="F438" s="12" t="n">
        <v>0.0</v>
      </c>
      <c r="G438" s="12" t="n">
        <v>0.0</v>
      </c>
      <c r="H438" s="12" t="n">
        <v>0.0</v>
      </c>
      <c r="I438" s="12" t="n">
        <v>0.0</v>
      </c>
      <c r="J438" s="12" t="n">
        <v>0.0</v>
      </c>
      <c r="K438" s="12" t="n">
        <v>0.0</v>
      </c>
      <c r="L438" s="12" t="n">
        <v>0.0</v>
      </c>
      <c r="M438" s="12" t="n">
        <v>0.0</v>
      </c>
      <c r="N438" s="12" t="n">
        <v>0.0</v>
      </c>
      <c r="O438" s="12" t="n">
        <v>0.0</v>
      </c>
      <c r="P438" s="12" t="n">
        <v>0.0</v>
      </c>
      <c r="Q438" s="12" t="n">
        <v>0.0</v>
      </c>
      <c r="R438" s="12" t="n">
        <v>0.0</v>
      </c>
      <c r="S438" s="12" t="n">
        <v>0.0</v>
      </c>
      <c r="T438" s="12" t="n">
        <v>0.0</v>
      </c>
      <c r="U438" s="12" t="n">
        <v>0.0</v>
      </c>
      <c r="V438" s="12" t="n">
        <v>0.0</v>
      </c>
      <c r="W438" s="12" t="n">
        <v>0.0</v>
      </c>
      <c r="X438" s="12" t="n">
        <v>0.0</v>
      </c>
      <c r="Y438" s="12" t="n">
        <v>0.0</v>
      </c>
      <c r="Z438" s="12" t="n">
        <v>0.0</v>
      </c>
      <c r="AA438" s="12" t="n">
        <v>0.0</v>
      </c>
      <c r="AB438" s="12" t="n">
        <v>0.0</v>
      </c>
      <c r="AC438" s="12" t="n">
        <v>0.0</v>
      </c>
      <c r="AD438" s="10" t="n">
        <f t="shared" si="5"/>
        <v>0.0</v>
      </c>
      <c r="AE438" s="37">
        <v>0</v>
      </c>
    </row>
    <row r="439" spans="1:31" x14ac:dyDescent="0.2">
      <c r="A439" s="48" t="s">
        <v>523</v>
      </c>
      <c r="B439" s="9" t="s">
        <v>318</v>
      </c>
      <c r="C439" s="12" t="n">
        <v>0.0</v>
      </c>
      <c r="D439" s="12" t="n">
        <v>0.0</v>
      </c>
      <c r="E439" s="12" t="n">
        <v>0.0</v>
      </c>
      <c r="F439" s="12" t="n">
        <v>0.0</v>
      </c>
      <c r="G439" s="12" t="n">
        <v>0.0</v>
      </c>
      <c r="H439" s="12" t="n">
        <v>0.0</v>
      </c>
      <c r="I439" s="12" t="n">
        <v>0.0</v>
      </c>
      <c r="J439" s="12" t="n">
        <v>0.0</v>
      </c>
      <c r="K439" s="12" t="n">
        <v>0.0</v>
      </c>
      <c r="L439" s="12" t="n">
        <v>0.0</v>
      </c>
      <c r="M439" s="12" t="n">
        <v>0.0</v>
      </c>
      <c r="N439" s="12" t="n">
        <v>0.0</v>
      </c>
      <c r="O439" s="12" t="n">
        <v>0.0</v>
      </c>
      <c r="P439" s="12" t="n">
        <v>0.0</v>
      </c>
      <c r="Q439" s="12" t="n">
        <v>0.0</v>
      </c>
      <c r="R439" s="12" t="n">
        <v>0.0</v>
      </c>
      <c r="S439" s="12" t="n">
        <v>0.0</v>
      </c>
      <c r="T439" s="12" t="n">
        <v>0.0</v>
      </c>
      <c r="U439" s="12" t="n">
        <v>0.0</v>
      </c>
      <c r="V439" s="12" t="n">
        <v>0.0</v>
      </c>
      <c r="W439" s="12" t="n">
        <v>0.0</v>
      </c>
      <c r="X439" s="12" t="n">
        <v>0.0</v>
      </c>
      <c r="Y439" s="12" t="n">
        <v>0.0</v>
      </c>
      <c r="Z439" s="12" t="n">
        <v>0.0</v>
      </c>
      <c r="AA439" s="12" t="n">
        <v>0.0</v>
      </c>
      <c r="AB439" s="12" t="n">
        <v>0.0</v>
      </c>
      <c r="AC439" s="12" t="n">
        <v>0.0</v>
      </c>
      <c r="AD439" s="10" t="n">
        <f t="shared" si="5"/>
        <v>0.0</v>
      </c>
      <c r="AE439" s="37">
        <v>0</v>
      </c>
    </row>
    <row r="440" spans="1:31" x14ac:dyDescent="0.2">
      <c r="A440" s="48" t="s">
        <v>529</v>
      </c>
      <c r="B440" s="9" t="s">
        <v>319</v>
      </c>
      <c r="C440" s="12" t="n">
        <v>0.0</v>
      </c>
      <c r="D440" s="12" t="n">
        <v>0.0</v>
      </c>
      <c r="E440" s="12" t="n">
        <v>0.0</v>
      </c>
      <c r="F440" s="12" t="n">
        <v>0.0</v>
      </c>
      <c r="G440" s="12" t="n">
        <v>0.0</v>
      </c>
      <c r="H440" s="12" t="n">
        <v>0.0</v>
      </c>
      <c r="I440" s="12" t="n">
        <v>0.0</v>
      </c>
      <c r="J440" s="12" t="n">
        <v>0.0</v>
      </c>
      <c r="K440" s="12" t="n">
        <v>0.0</v>
      </c>
      <c r="L440" s="12" t="n">
        <v>0.0</v>
      </c>
      <c r="M440" s="12" t="n">
        <v>0.0</v>
      </c>
      <c r="N440" s="12" t="n">
        <v>0.0</v>
      </c>
      <c r="O440" s="12" t="n">
        <v>0.0</v>
      </c>
      <c r="P440" s="12" t="n">
        <v>0.0</v>
      </c>
      <c r="Q440" s="12" t="n">
        <v>0.0</v>
      </c>
      <c r="R440" s="12" t="n">
        <v>0.0</v>
      </c>
      <c r="S440" s="12" t="n">
        <v>0.0</v>
      </c>
      <c r="T440" s="12" t="n">
        <v>0.0</v>
      </c>
      <c r="U440" s="12" t="n">
        <v>0.0</v>
      </c>
      <c r="V440" s="12" t="n">
        <v>0.0</v>
      </c>
      <c r="W440" s="12" t="n">
        <v>0.0</v>
      </c>
      <c r="X440" s="12" t="n">
        <v>0.0</v>
      </c>
      <c r="Y440" s="12" t="n">
        <v>0.0</v>
      </c>
      <c r="Z440" s="12" t="n">
        <v>0.0</v>
      </c>
      <c r="AA440" s="12" t="n">
        <v>0.0</v>
      </c>
      <c r="AB440" s="12" t="n">
        <v>0.0</v>
      </c>
      <c r="AC440" s="12" t="n">
        <v>0.0</v>
      </c>
      <c r="AD440" s="10" t="n">
        <f t="shared" si="5"/>
        <v>0.0</v>
      </c>
      <c r="AE440" s="37">
        <v>0</v>
      </c>
    </row>
    <row r="441" spans="1:31" x14ac:dyDescent="0.2">
      <c r="A441" s="48" t="s">
        <v>529</v>
      </c>
      <c r="B441" s="9" t="s">
        <v>318</v>
      </c>
      <c r="C441" s="12" t="n">
        <v>0.0</v>
      </c>
      <c r="D441" s="12" t="n">
        <v>0.0</v>
      </c>
      <c r="E441" s="12" t="n">
        <v>0.0</v>
      </c>
      <c r="F441" s="12" t="n">
        <v>0.0</v>
      </c>
      <c r="G441" s="12" t="n">
        <v>0.0</v>
      </c>
      <c r="H441" s="12" t="n">
        <v>0.0</v>
      </c>
      <c r="I441" s="12" t="n">
        <v>0.0</v>
      </c>
      <c r="J441" s="12" t="n">
        <v>0.0</v>
      </c>
      <c r="K441" s="12" t="n">
        <v>0.0</v>
      </c>
      <c r="L441" s="12" t="n">
        <v>0.0</v>
      </c>
      <c r="M441" s="12" t="n">
        <v>0.0</v>
      </c>
      <c r="N441" s="12" t="n">
        <v>0.0</v>
      </c>
      <c r="O441" s="12" t="n">
        <v>0.0</v>
      </c>
      <c r="P441" s="12" t="n">
        <v>0.0</v>
      </c>
      <c r="Q441" s="12" t="n">
        <v>0.0</v>
      </c>
      <c r="R441" s="12" t="n">
        <v>0.0</v>
      </c>
      <c r="S441" s="12" t="n">
        <v>0.0</v>
      </c>
      <c r="T441" s="12" t="n">
        <v>0.0</v>
      </c>
      <c r="U441" s="12" t="n">
        <v>0.0</v>
      </c>
      <c r="V441" s="12" t="n">
        <v>0.0</v>
      </c>
      <c r="W441" s="12" t="n">
        <v>0.0</v>
      </c>
      <c r="X441" s="12" t="n">
        <v>0.0</v>
      </c>
      <c r="Y441" s="12" t="n">
        <v>0.0</v>
      </c>
      <c r="Z441" s="12" t="n">
        <v>0.0</v>
      </c>
      <c r="AA441" s="12" t="n">
        <v>0.0</v>
      </c>
      <c r="AB441" s="12" t="n">
        <v>0.0</v>
      </c>
      <c r="AC441" s="12" t="n">
        <v>0.0</v>
      </c>
      <c r="AD441" s="10" t="n">
        <f t="shared" si="5"/>
        <v>0.0</v>
      </c>
      <c r="AE441" s="37">
        <v>0</v>
      </c>
    </row>
    <row r="442" spans="1:31" x14ac:dyDescent="0.2">
      <c r="A442" s="48" t="s">
        <v>530</v>
      </c>
      <c r="B442" s="9" t="s">
        <v>319</v>
      </c>
      <c r="C442" s="12" t="n">
        <v>0.0</v>
      </c>
      <c r="D442" s="12" t="n">
        <v>0.0</v>
      </c>
      <c r="E442" s="12" t="n">
        <v>0.0</v>
      </c>
      <c r="F442" s="12" t="n">
        <v>0.0</v>
      </c>
      <c r="G442" s="12" t="n">
        <v>0.0</v>
      </c>
      <c r="H442" s="12" t="n">
        <v>0.0</v>
      </c>
      <c r="I442" s="12" t="n">
        <v>0.0</v>
      </c>
      <c r="J442" s="12" t="n">
        <v>0.0</v>
      </c>
      <c r="K442" s="12" t="n">
        <v>0.0</v>
      </c>
      <c r="L442" s="12" t="n">
        <v>0.0</v>
      </c>
      <c r="M442" s="12" t="n">
        <v>0.0</v>
      </c>
      <c r="N442" s="12" t="n">
        <v>0.0</v>
      </c>
      <c r="O442" s="12" t="n">
        <v>0.0</v>
      </c>
      <c r="P442" s="12" t="n">
        <v>0.0</v>
      </c>
      <c r="Q442" s="12" t="n">
        <v>0.0</v>
      </c>
      <c r="R442" s="12" t="n">
        <v>0.0</v>
      </c>
      <c r="S442" s="12" t="n">
        <v>0.0</v>
      </c>
      <c r="T442" s="12" t="n">
        <v>0.0</v>
      </c>
      <c r="U442" s="12" t="n">
        <v>0.0</v>
      </c>
      <c r="V442" s="12" t="n">
        <v>0.0</v>
      </c>
      <c r="W442" s="12" t="n">
        <v>0.0</v>
      </c>
      <c r="X442" s="12" t="n">
        <v>0.0</v>
      </c>
      <c r="Y442" s="12" t="n">
        <v>0.0</v>
      </c>
      <c r="Z442" s="12" t="n">
        <v>0.0</v>
      </c>
      <c r="AA442" s="12" t="n">
        <v>0.0</v>
      </c>
      <c r="AB442" s="12" t="n">
        <v>0.0</v>
      </c>
      <c r="AC442" s="12" t="n">
        <v>0.0</v>
      </c>
      <c r="AD442" s="10" t="n">
        <f t="shared" si="5"/>
        <v>0.0</v>
      </c>
      <c r="AE442" s="37">
        <v>0</v>
      </c>
    </row>
    <row r="443" spans="1:31" x14ac:dyDescent="0.2">
      <c r="A443" s="48" t="s">
        <v>530</v>
      </c>
      <c r="B443" s="9" t="s">
        <v>318</v>
      </c>
      <c r="C443" s="12" t="n">
        <v>0.0</v>
      </c>
      <c r="D443" s="12" t="n">
        <v>0.0</v>
      </c>
      <c r="E443" s="12" t="n">
        <v>0.0</v>
      </c>
      <c r="F443" s="12" t="n">
        <v>0.0</v>
      </c>
      <c r="G443" s="12" t="n">
        <v>0.0</v>
      </c>
      <c r="H443" s="12" t="n">
        <v>0.0</v>
      </c>
      <c r="I443" s="12" t="n">
        <v>0.0</v>
      </c>
      <c r="J443" s="12" t="n">
        <v>0.0</v>
      </c>
      <c r="K443" s="12" t="n">
        <v>0.0</v>
      </c>
      <c r="L443" s="12" t="n">
        <v>0.0</v>
      </c>
      <c r="M443" s="12" t="n">
        <v>0.0</v>
      </c>
      <c r="N443" s="12" t="n">
        <v>0.0</v>
      </c>
      <c r="O443" s="12" t="n">
        <v>0.0</v>
      </c>
      <c r="P443" s="12" t="n">
        <v>0.0</v>
      </c>
      <c r="Q443" s="12" t="n">
        <v>0.0</v>
      </c>
      <c r="R443" s="12" t="n">
        <v>0.0</v>
      </c>
      <c r="S443" s="12" t="n">
        <v>0.0</v>
      </c>
      <c r="T443" s="12" t="n">
        <v>0.0</v>
      </c>
      <c r="U443" s="12" t="n">
        <v>0.0</v>
      </c>
      <c r="V443" s="12" t="n">
        <v>0.0</v>
      </c>
      <c r="W443" s="12" t="n">
        <v>0.0</v>
      </c>
      <c r="X443" s="12" t="n">
        <v>0.0</v>
      </c>
      <c r="Y443" s="12" t="n">
        <v>0.0</v>
      </c>
      <c r="Z443" s="12" t="n">
        <v>0.0</v>
      </c>
      <c r="AA443" s="12" t="n">
        <v>0.0</v>
      </c>
      <c r="AB443" s="12" t="n">
        <v>0.0</v>
      </c>
      <c r="AC443" s="12" t="n">
        <v>0.0</v>
      </c>
      <c r="AD443" s="10" t="n">
        <f t="shared" si="5"/>
        <v>0.0</v>
      </c>
      <c r="AE443" s="37">
        <v>0</v>
      </c>
    </row>
    <row r="444" spans="1:31" x14ac:dyDescent="0.2">
      <c r="A444" s="48" t="s">
        <v>531</v>
      </c>
      <c r="B444" s="9" t="s">
        <v>319</v>
      </c>
      <c r="C444" s="12" t="n">
        <v>0.0</v>
      </c>
      <c r="D444" s="12" t="n">
        <v>0.0</v>
      </c>
      <c r="E444" s="12" t="n">
        <v>0.0</v>
      </c>
      <c r="F444" s="12" t="n">
        <v>0.0</v>
      </c>
      <c r="G444" s="12" t="n">
        <v>0.0</v>
      </c>
      <c r="H444" s="12" t="n">
        <v>0.0</v>
      </c>
      <c r="I444" s="12" t="n">
        <v>0.0</v>
      </c>
      <c r="J444" s="12" t="n">
        <v>0.0</v>
      </c>
      <c r="K444" s="12" t="n">
        <v>0.0</v>
      </c>
      <c r="L444" s="12" t="n">
        <v>0.0</v>
      </c>
      <c r="M444" s="12" t="n">
        <v>0.0</v>
      </c>
      <c r="N444" s="12" t="n">
        <v>0.0</v>
      </c>
      <c r="O444" s="12" t="n">
        <v>0.0</v>
      </c>
      <c r="P444" s="12" t="n">
        <v>0.0</v>
      </c>
      <c r="Q444" s="12" t="n">
        <v>0.0</v>
      </c>
      <c r="R444" s="12" t="n">
        <v>0.0</v>
      </c>
      <c r="S444" s="12" t="n">
        <v>0.0</v>
      </c>
      <c r="T444" s="12" t="n">
        <v>0.0</v>
      </c>
      <c r="U444" s="12" t="n">
        <v>0.0</v>
      </c>
      <c r="V444" s="12" t="n">
        <v>0.0</v>
      </c>
      <c r="W444" s="12" t="n">
        <v>0.0</v>
      </c>
      <c r="X444" s="12" t="n">
        <v>0.0</v>
      </c>
      <c r="Y444" s="12" t="n">
        <v>0.0</v>
      </c>
      <c r="Z444" s="12" t="n">
        <v>0.0</v>
      </c>
      <c r="AA444" s="12" t="n">
        <v>0.0</v>
      </c>
      <c r="AB444" s="12" t="n">
        <v>0.0</v>
      </c>
      <c r="AC444" s="12" t="n">
        <v>0.0</v>
      </c>
      <c r="AD444" s="10" t="n">
        <f t="shared" si="5"/>
        <v>0.0</v>
      </c>
      <c r="AE444" s="37">
        <v>0</v>
      </c>
    </row>
    <row r="445" spans="1:31" x14ac:dyDescent="0.2">
      <c r="A445" s="48" t="s">
        <v>531</v>
      </c>
      <c r="B445" s="9" t="s">
        <v>318</v>
      </c>
      <c r="C445" s="12" t="n">
        <v>0.0</v>
      </c>
      <c r="D445" s="12" t="n">
        <v>0.0</v>
      </c>
      <c r="E445" s="12" t="n">
        <v>0.0</v>
      </c>
      <c r="F445" s="12" t="n">
        <v>0.0</v>
      </c>
      <c r="G445" s="12" t="n">
        <v>0.0</v>
      </c>
      <c r="H445" s="12" t="n">
        <v>0.0</v>
      </c>
      <c r="I445" s="12" t="n">
        <v>0.0</v>
      </c>
      <c r="J445" s="12" t="n">
        <v>0.0</v>
      </c>
      <c r="K445" s="12" t="n">
        <v>0.0</v>
      </c>
      <c r="L445" s="12" t="n">
        <v>0.0</v>
      </c>
      <c r="M445" s="12" t="n">
        <v>0.0</v>
      </c>
      <c r="N445" s="12" t="n">
        <v>0.0</v>
      </c>
      <c r="O445" s="12" t="n">
        <v>0.0</v>
      </c>
      <c r="P445" s="12" t="n">
        <v>0.0</v>
      </c>
      <c r="Q445" s="12" t="n">
        <v>0.0</v>
      </c>
      <c r="R445" s="12" t="n">
        <v>0.0</v>
      </c>
      <c r="S445" s="12" t="n">
        <v>0.0</v>
      </c>
      <c r="T445" s="12" t="n">
        <v>0.0</v>
      </c>
      <c r="U445" s="12" t="n">
        <v>0.0</v>
      </c>
      <c r="V445" s="12" t="n">
        <v>0.0</v>
      </c>
      <c r="W445" s="12" t="n">
        <v>0.0</v>
      </c>
      <c r="X445" s="12" t="n">
        <v>0.0</v>
      </c>
      <c r="Y445" s="12" t="n">
        <v>0.0</v>
      </c>
      <c r="Z445" s="12" t="n">
        <v>0.0</v>
      </c>
      <c r="AA445" s="12" t="n">
        <v>0.0</v>
      </c>
      <c r="AB445" s="12" t="n">
        <v>0.0</v>
      </c>
      <c r="AC445" s="12" t="n">
        <v>0.0</v>
      </c>
      <c r="AD445" s="10" t="n">
        <f t="shared" si="5"/>
        <v>0.0</v>
      </c>
      <c r="AE445" s="37">
        <v>0</v>
      </c>
    </row>
    <row r="446" spans="1:31" x14ac:dyDescent="0.2">
      <c r="A446" s="48" t="s">
        <v>532</v>
      </c>
      <c r="B446" s="9" t="s">
        <v>319</v>
      </c>
      <c r="C446" s="12" t="n">
        <v>0.0</v>
      </c>
      <c r="D446" s="12" t="n">
        <v>0.0</v>
      </c>
      <c r="E446" s="12" t="n">
        <v>0.0</v>
      </c>
      <c r="F446" s="12" t="n">
        <v>0.0</v>
      </c>
      <c r="G446" s="12" t="n">
        <v>0.0</v>
      </c>
      <c r="H446" s="12" t="n">
        <v>0.0</v>
      </c>
      <c r="I446" s="12" t="n">
        <v>0.0</v>
      </c>
      <c r="J446" s="12" t="n">
        <v>0.0</v>
      </c>
      <c r="K446" s="12" t="n">
        <v>0.0</v>
      </c>
      <c r="L446" s="12" t="n">
        <v>0.0</v>
      </c>
      <c r="M446" s="12" t="n">
        <v>0.0</v>
      </c>
      <c r="N446" s="12" t="n">
        <v>0.0</v>
      </c>
      <c r="O446" s="12" t="n">
        <v>0.0</v>
      </c>
      <c r="P446" s="12" t="n">
        <v>0.0</v>
      </c>
      <c r="Q446" s="12" t="n">
        <v>0.0</v>
      </c>
      <c r="R446" s="12" t="n">
        <v>0.0</v>
      </c>
      <c r="S446" s="12" t="n">
        <v>0.0</v>
      </c>
      <c r="T446" s="12" t="n">
        <v>0.0</v>
      </c>
      <c r="U446" s="12" t="n">
        <v>0.0</v>
      </c>
      <c r="V446" s="12" t="n">
        <v>0.0</v>
      </c>
      <c r="W446" s="12" t="n">
        <v>0.0</v>
      </c>
      <c r="X446" s="12" t="n">
        <v>0.0</v>
      </c>
      <c r="Y446" s="12" t="n">
        <v>0.0</v>
      </c>
      <c r="Z446" s="12" t="n">
        <v>0.0</v>
      </c>
      <c r="AA446" s="12" t="n">
        <v>0.0</v>
      </c>
      <c r="AB446" s="12" t="n">
        <v>0.0</v>
      </c>
      <c r="AC446" s="12" t="n">
        <v>0.0</v>
      </c>
      <c r="AD446" s="10" t="n">
        <f t="shared" si="5"/>
        <v>0.0</v>
      </c>
      <c r="AE446" s="37">
        <v>0</v>
      </c>
    </row>
    <row r="447" spans="1:31" x14ac:dyDescent="0.2">
      <c r="A447" s="48" t="s">
        <v>532</v>
      </c>
      <c r="B447" s="9" t="s">
        <v>318</v>
      </c>
      <c r="C447" s="12" t="n">
        <v>0.0</v>
      </c>
      <c r="D447" s="12" t="n">
        <v>0.0</v>
      </c>
      <c r="E447" s="12" t="n">
        <v>0.0</v>
      </c>
      <c r="F447" s="12" t="n">
        <v>0.0</v>
      </c>
      <c r="G447" s="12" t="n">
        <v>0.0</v>
      </c>
      <c r="H447" s="12" t="n">
        <v>0.0</v>
      </c>
      <c r="I447" s="12" t="n">
        <v>0.0</v>
      </c>
      <c r="J447" s="12" t="n">
        <v>0.0</v>
      </c>
      <c r="K447" s="12" t="n">
        <v>0.0</v>
      </c>
      <c r="L447" s="12" t="n">
        <v>0.0</v>
      </c>
      <c r="M447" s="12" t="n">
        <v>0.0</v>
      </c>
      <c r="N447" s="12" t="n">
        <v>0.0</v>
      </c>
      <c r="O447" s="12" t="n">
        <v>0.0</v>
      </c>
      <c r="P447" s="12" t="n">
        <v>0.0</v>
      </c>
      <c r="Q447" s="12" t="n">
        <v>0.0</v>
      </c>
      <c r="R447" s="12" t="n">
        <v>0.0</v>
      </c>
      <c r="S447" s="12" t="n">
        <v>0.0</v>
      </c>
      <c r="T447" s="12" t="n">
        <v>0.0</v>
      </c>
      <c r="U447" s="12" t="n">
        <v>0.0</v>
      </c>
      <c r="V447" s="12" t="n">
        <v>0.0</v>
      </c>
      <c r="W447" s="12" t="n">
        <v>0.0</v>
      </c>
      <c r="X447" s="12" t="n">
        <v>0.0</v>
      </c>
      <c r="Y447" s="12" t="n">
        <v>0.0</v>
      </c>
      <c r="Z447" s="12" t="n">
        <v>0.0</v>
      </c>
      <c r="AA447" s="12" t="n">
        <v>0.0</v>
      </c>
      <c r="AB447" s="12" t="n">
        <v>0.0</v>
      </c>
      <c r="AC447" s="12" t="n">
        <v>0.0</v>
      </c>
      <c r="AD447" s="10" t="n">
        <f t="shared" si="5"/>
        <v>0.0</v>
      </c>
      <c r="AE447" s="37">
        <v>0</v>
      </c>
    </row>
    <row r="448" spans="1:31" x14ac:dyDescent="0.2">
      <c r="A448" s="53" t="s">
        <v>539</v>
      </c>
      <c r="B448" s="9" t="s">
        <v>319</v>
      </c>
      <c r="C448" s="12" t="n">
        <v>0.0</v>
      </c>
      <c r="D448" s="12" t="n">
        <v>0.0</v>
      </c>
      <c r="E448" s="12" t="n">
        <v>0.0</v>
      </c>
      <c r="F448" s="12" t="n">
        <v>0.0</v>
      </c>
      <c r="G448" s="12" t="n">
        <v>0.0</v>
      </c>
      <c r="H448" s="12" t="n">
        <v>0.0</v>
      </c>
      <c r="I448" s="12" t="n">
        <v>0.0</v>
      </c>
      <c r="J448" s="12" t="n">
        <v>0.0</v>
      </c>
      <c r="K448" s="12" t="n">
        <v>0.0</v>
      </c>
      <c r="L448" s="12" t="n">
        <v>0.0</v>
      </c>
      <c r="M448" s="12" t="n">
        <v>0.0</v>
      </c>
      <c r="N448" s="12" t="n">
        <v>0.0</v>
      </c>
      <c r="O448" s="12" t="n">
        <v>0.0</v>
      </c>
      <c r="P448" s="12" t="n">
        <v>0.0</v>
      </c>
      <c r="Q448" s="12" t="n">
        <v>0.0</v>
      </c>
      <c r="R448" s="12" t="n">
        <v>0.0</v>
      </c>
      <c r="S448" s="12" t="n">
        <v>0.0</v>
      </c>
      <c r="T448" s="12" t="n">
        <v>0.0</v>
      </c>
      <c r="U448" s="12" t="n">
        <v>0.0</v>
      </c>
      <c r="V448" s="12" t="n">
        <v>0.0</v>
      </c>
      <c r="W448" s="12" t="n">
        <v>0.0</v>
      </c>
      <c r="X448" s="12" t="n">
        <v>0.0</v>
      </c>
      <c r="Y448" s="12" t="n">
        <v>0.0</v>
      </c>
      <c r="Z448" s="12" t="n">
        <v>0.0</v>
      </c>
      <c r="AA448" s="12" t="n">
        <v>0.0</v>
      </c>
      <c r="AB448" s="12" t="n">
        <v>0.0</v>
      </c>
      <c r="AC448" s="12" t="n">
        <v>0.0</v>
      </c>
      <c r="AD448" s="10" t="n">
        <f t="shared" si="5"/>
        <v>0.0</v>
      </c>
      <c r="AE448" s="37">
        <v>0</v>
      </c>
    </row>
    <row r="449" spans="1:31" x14ac:dyDescent="0.2">
      <c r="A449" s="53" t="s">
        <v>539</v>
      </c>
      <c r="B449" s="9" t="s">
        <v>318</v>
      </c>
      <c r="C449" s="12" t="n">
        <v>0.0</v>
      </c>
      <c r="D449" s="12" t="n">
        <v>0.0</v>
      </c>
      <c r="E449" s="12" t="n">
        <v>0.0</v>
      </c>
      <c r="F449" s="12" t="n">
        <v>0.0</v>
      </c>
      <c r="G449" s="12" t="n">
        <v>0.0</v>
      </c>
      <c r="H449" s="12" t="n">
        <v>0.0</v>
      </c>
      <c r="I449" s="12" t="n">
        <v>0.0</v>
      </c>
      <c r="J449" s="12" t="n">
        <v>0.0</v>
      </c>
      <c r="K449" s="12" t="n">
        <v>0.0</v>
      </c>
      <c r="L449" s="12" t="n">
        <v>0.0</v>
      </c>
      <c r="M449" s="12" t="n">
        <v>0.0</v>
      </c>
      <c r="N449" s="12" t="n">
        <v>0.0</v>
      </c>
      <c r="O449" s="12" t="n">
        <v>0.0</v>
      </c>
      <c r="P449" s="12" t="n">
        <v>0.0</v>
      </c>
      <c r="Q449" s="12" t="n">
        <v>0.0</v>
      </c>
      <c r="R449" s="12" t="n">
        <v>0.0</v>
      </c>
      <c r="S449" s="12" t="n">
        <v>0.0</v>
      </c>
      <c r="T449" s="12" t="n">
        <v>0.0</v>
      </c>
      <c r="U449" s="12" t="n">
        <v>0.0</v>
      </c>
      <c r="V449" s="12" t="n">
        <v>0.0</v>
      </c>
      <c r="W449" s="12" t="n">
        <v>0.0</v>
      </c>
      <c r="X449" s="12" t="n">
        <v>0.0</v>
      </c>
      <c r="Y449" s="12" t="n">
        <v>0.0</v>
      </c>
      <c r="Z449" s="12" t="n">
        <v>0.0</v>
      </c>
      <c r="AA449" s="12" t="n">
        <v>0.0</v>
      </c>
      <c r="AB449" s="12" t="n">
        <v>0.0</v>
      </c>
      <c r="AC449" s="12" t="n">
        <v>0.0</v>
      </c>
      <c r="AD449" s="10" t="n">
        <f t="shared" si="5"/>
        <v>0.0</v>
      </c>
      <c r="AE449" s="37">
        <v>0</v>
      </c>
    </row>
    <row r="450" spans="1:31" x14ac:dyDescent="0.2">
      <c r="A450" s="53" t="s">
        <v>540</v>
      </c>
      <c r="B450" s="9" t="s">
        <v>319</v>
      </c>
      <c r="C450" s="12" t="n">
        <v>0.0</v>
      </c>
      <c r="D450" s="12" t="n">
        <v>0.0</v>
      </c>
      <c r="E450" s="12" t="n">
        <v>0.0</v>
      </c>
      <c r="F450" s="12" t="n">
        <v>0.0</v>
      </c>
      <c r="G450" s="12" t="n">
        <v>0.0</v>
      </c>
      <c r="H450" s="12" t="n">
        <v>0.0</v>
      </c>
      <c r="I450" s="12" t="n">
        <v>0.0</v>
      </c>
      <c r="J450" s="12" t="n">
        <v>0.0</v>
      </c>
      <c r="K450" s="12" t="n">
        <v>0.0</v>
      </c>
      <c r="L450" s="12" t="n">
        <v>0.0</v>
      </c>
      <c r="M450" s="12" t="n">
        <v>0.0</v>
      </c>
      <c r="N450" s="12" t="n">
        <v>0.0</v>
      </c>
      <c r="O450" s="12" t="n">
        <v>0.0</v>
      </c>
      <c r="P450" s="12" t="n">
        <v>0.0</v>
      </c>
      <c r="Q450" s="12" t="n">
        <v>0.0</v>
      </c>
      <c r="R450" s="12" t="n">
        <v>0.0</v>
      </c>
      <c r="S450" s="12" t="n">
        <v>0.0</v>
      </c>
      <c r="T450" s="12" t="n">
        <v>0.0</v>
      </c>
      <c r="U450" s="12" t="n">
        <v>0.0</v>
      </c>
      <c r="V450" s="12" t="n">
        <v>0.0</v>
      </c>
      <c r="W450" s="12" t="n">
        <v>0.0</v>
      </c>
      <c r="X450" s="12" t="n">
        <v>0.0</v>
      </c>
      <c r="Y450" s="12" t="n">
        <v>0.0</v>
      </c>
      <c r="Z450" s="12" t="n">
        <v>0.0</v>
      </c>
      <c r="AA450" s="12" t="n">
        <v>0.0</v>
      </c>
      <c r="AB450" s="12" t="n">
        <v>0.0</v>
      </c>
      <c r="AC450" s="12" t="n">
        <v>0.0</v>
      </c>
      <c r="AD450" s="10" t="n">
        <f t="shared" si="5"/>
        <v>0.0</v>
      </c>
      <c r="AE450" s="37">
        <v>0</v>
      </c>
    </row>
    <row r="451" spans="1:31" x14ac:dyDescent="0.2">
      <c r="A451" s="53" t="s">
        <v>540</v>
      </c>
      <c r="B451" s="9" t="s">
        <v>318</v>
      </c>
      <c r="C451" s="12" t="n">
        <v>0.0</v>
      </c>
      <c r="D451" s="12" t="n">
        <v>0.0</v>
      </c>
      <c r="E451" s="12" t="n">
        <v>0.0</v>
      </c>
      <c r="F451" s="12" t="n">
        <v>0.0</v>
      </c>
      <c r="G451" s="12" t="n">
        <v>0.0</v>
      </c>
      <c r="H451" s="12" t="n">
        <v>0.0</v>
      </c>
      <c r="I451" s="12" t="n">
        <v>0.0</v>
      </c>
      <c r="J451" s="12" t="n">
        <v>0.0</v>
      </c>
      <c r="K451" s="12" t="n">
        <v>0.0</v>
      </c>
      <c r="L451" s="12" t="n">
        <v>0.0</v>
      </c>
      <c r="M451" s="12" t="n">
        <v>0.0</v>
      </c>
      <c r="N451" s="12" t="n">
        <v>0.0</v>
      </c>
      <c r="O451" s="12" t="n">
        <v>0.0</v>
      </c>
      <c r="P451" s="12" t="n">
        <v>0.0</v>
      </c>
      <c r="Q451" s="12" t="n">
        <v>0.0</v>
      </c>
      <c r="R451" s="12" t="n">
        <v>0.0</v>
      </c>
      <c r="S451" s="12" t="n">
        <v>0.0</v>
      </c>
      <c r="T451" s="12" t="n">
        <v>0.0</v>
      </c>
      <c r="U451" s="12" t="n">
        <v>0.0</v>
      </c>
      <c r="V451" s="12" t="n">
        <v>0.0</v>
      </c>
      <c r="W451" s="12" t="n">
        <v>0.0</v>
      </c>
      <c r="X451" s="12" t="n">
        <v>0.0</v>
      </c>
      <c r="Y451" s="12" t="n">
        <v>0.0</v>
      </c>
      <c r="Z451" s="12" t="n">
        <v>0.0</v>
      </c>
      <c r="AA451" s="12" t="n">
        <v>0.0</v>
      </c>
      <c r="AB451" s="12" t="n">
        <v>0.0</v>
      </c>
      <c r="AC451" s="12" t="n">
        <v>0.0</v>
      </c>
      <c r="AD451" s="10" t="n">
        <f t="shared" si="5"/>
        <v>0.0</v>
      </c>
      <c r="AE451" s="37">
        <v>0</v>
      </c>
    </row>
    <row r="452" spans="1:31" x14ac:dyDescent="0.2">
      <c r="A452" s="53" t="s">
        <v>541</v>
      </c>
      <c r="B452" s="9" t="s">
        <v>319</v>
      </c>
      <c r="C452" s="12" t="n">
        <v>0.0</v>
      </c>
      <c r="D452" s="12" t="n">
        <v>0.0</v>
      </c>
      <c r="E452" s="12" t="n">
        <v>0.0</v>
      </c>
      <c r="F452" s="12" t="n">
        <v>0.0</v>
      </c>
      <c r="G452" s="12" t="n">
        <v>0.0</v>
      </c>
      <c r="H452" s="12" t="n">
        <v>0.0</v>
      </c>
      <c r="I452" s="12" t="n">
        <v>0.0</v>
      </c>
      <c r="J452" s="12" t="n">
        <v>0.0</v>
      </c>
      <c r="K452" s="12" t="n">
        <v>0.0</v>
      </c>
      <c r="L452" s="12" t="n">
        <v>0.0</v>
      </c>
      <c r="M452" s="12" t="n">
        <v>0.0</v>
      </c>
      <c r="N452" s="12" t="n">
        <v>0.0</v>
      </c>
      <c r="O452" s="12" t="n">
        <v>0.0</v>
      </c>
      <c r="P452" s="12" t="n">
        <v>0.0</v>
      </c>
      <c r="Q452" s="12" t="n">
        <v>0.0</v>
      </c>
      <c r="R452" s="12" t="n">
        <v>0.0</v>
      </c>
      <c r="S452" s="12" t="n">
        <v>0.0</v>
      </c>
      <c r="T452" s="12" t="n">
        <v>0.0</v>
      </c>
      <c r="U452" s="12" t="n">
        <v>0.0</v>
      </c>
      <c r="V452" s="12" t="n">
        <v>0.0</v>
      </c>
      <c r="W452" s="12" t="n">
        <v>0.0</v>
      </c>
      <c r="X452" s="12" t="n">
        <v>0.0</v>
      </c>
      <c r="Y452" s="12" t="n">
        <v>0.0</v>
      </c>
      <c r="Z452" s="12" t="n">
        <v>0.0</v>
      </c>
      <c r="AA452" s="12" t="n">
        <v>0.0</v>
      </c>
      <c r="AB452" s="12" t="n">
        <v>0.0</v>
      </c>
      <c r="AC452" s="12" t="n">
        <v>0.0</v>
      </c>
      <c r="AD452" s="10" t="n">
        <f t="shared" si="5"/>
        <v>0.0</v>
      </c>
      <c r="AE452" s="37">
        <v>0</v>
      </c>
    </row>
    <row r="453" spans="1:31" x14ac:dyDescent="0.2">
      <c r="A453" s="53" t="s">
        <v>541</v>
      </c>
      <c r="B453" s="9" t="s">
        <v>318</v>
      </c>
      <c r="C453" s="12" t="n">
        <v>0.0</v>
      </c>
      <c r="D453" s="12" t="n">
        <v>0.0</v>
      </c>
      <c r="E453" s="12" t="n">
        <v>0.0</v>
      </c>
      <c r="F453" s="12" t="n">
        <v>0.0</v>
      </c>
      <c r="G453" s="12" t="n">
        <v>0.0</v>
      </c>
      <c r="H453" s="12" t="n">
        <v>0.0</v>
      </c>
      <c r="I453" s="12" t="n">
        <v>0.0</v>
      </c>
      <c r="J453" s="12" t="n">
        <v>0.0</v>
      </c>
      <c r="K453" s="12" t="n">
        <v>0.0</v>
      </c>
      <c r="L453" s="12" t="n">
        <v>0.0</v>
      </c>
      <c r="M453" s="12" t="n">
        <v>0.0</v>
      </c>
      <c r="N453" s="12" t="n">
        <v>0.0</v>
      </c>
      <c r="O453" s="12" t="n">
        <v>0.0</v>
      </c>
      <c r="P453" s="12" t="n">
        <v>0.0</v>
      </c>
      <c r="Q453" s="12" t="n">
        <v>0.0</v>
      </c>
      <c r="R453" s="12" t="n">
        <v>0.0</v>
      </c>
      <c r="S453" s="12" t="n">
        <v>0.0</v>
      </c>
      <c r="T453" s="12" t="n">
        <v>0.0</v>
      </c>
      <c r="U453" s="12" t="n">
        <v>0.0</v>
      </c>
      <c r="V453" s="12" t="n">
        <v>0.0</v>
      </c>
      <c r="W453" s="12" t="n">
        <v>0.0</v>
      </c>
      <c r="X453" s="12" t="n">
        <v>0.0</v>
      </c>
      <c r="Y453" s="12" t="n">
        <v>0.0</v>
      </c>
      <c r="Z453" s="12" t="n">
        <v>0.0</v>
      </c>
      <c r="AA453" s="12" t="n">
        <v>0.0</v>
      </c>
      <c r="AB453" s="12" t="n">
        <v>0.0</v>
      </c>
      <c r="AC453" s="12" t="n">
        <v>0.0</v>
      </c>
      <c r="AD453" s="10" t="n">
        <f t="shared" si="5"/>
        <v>0.0</v>
      </c>
      <c r="AE453" s="37">
        <v>0</v>
      </c>
    </row>
    <row r="454" spans="1:31" x14ac:dyDescent="0.2">
      <c r="A454" s="53" t="s">
        <v>542</v>
      </c>
      <c r="B454" s="9" t="s">
        <v>319</v>
      </c>
      <c r="C454" s="12" t="n">
        <v>0.0</v>
      </c>
      <c r="D454" s="12" t="n">
        <v>0.0</v>
      </c>
      <c r="E454" s="12" t="n">
        <v>0.0</v>
      </c>
      <c r="F454" s="12" t="n">
        <v>0.0</v>
      </c>
      <c r="G454" s="12" t="n">
        <v>0.0</v>
      </c>
      <c r="H454" s="12" t="n">
        <v>0.0</v>
      </c>
      <c r="I454" s="12" t="n">
        <v>0.0</v>
      </c>
      <c r="J454" s="12" t="n">
        <v>0.0</v>
      </c>
      <c r="K454" s="12" t="n">
        <v>0.0</v>
      </c>
      <c r="L454" s="12" t="n">
        <v>0.0</v>
      </c>
      <c r="M454" s="12" t="n">
        <v>0.0</v>
      </c>
      <c r="N454" s="12" t="n">
        <v>0.0</v>
      </c>
      <c r="O454" s="12" t="n">
        <v>0.0</v>
      </c>
      <c r="P454" s="12" t="n">
        <v>0.0</v>
      </c>
      <c r="Q454" s="12" t="n">
        <v>0.0</v>
      </c>
      <c r="R454" s="12" t="n">
        <v>0.0</v>
      </c>
      <c r="S454" s="12" t="n">
        <v>0.0</v>
      </c>
      <c r="T454" s="12" t="n">
        <v>0.0</v>
      </c>
      <c r="U454" s="12" t="n">
        <v>0.0</v>
      </c>
      <c r="V454" s="12" t="n">
        <v>0.0</v>
      </c>
      <c r="W454" s="12" t="n">
        <v>0.0</v>
      </c>
      <c r="X454" s="12" t="n">
        <v>0.0</v>
      </c>
      <c r="Y454" s="12" t="n">
        <v>0.0</v>
      </c>
      <c r="Z454" s="12" t="n">
        <v>0.0</v>
      </c>
      <c r="AA454" s="12" t="n">
        <v>0.0</v>
      </c>
      <c r="AB454" s="12" t="n">
        <v>0.0</v>
      </c>
      <c r="AC454" s="12" t="n">
        <v>0.0</v>
      </c>
      <c r="AD454" s="10" t="n">
        <f t="shared" si="5"/>
        <v>0.0</v>
      </c>
      <c r="AE454" s="37">
        <v>0</v>
      </c>
    </row>
    <row r="455" spans="1:31" x14ac:dyDescent="0.2">
      <c r="A455" s="53" t="s">
        <v>542</v>
      </c>
      <c r="B455" s="9" t="s">
        <v>318</v>
      </c>
      <c r="C455" s="12" t="n">
        <v>0.0</v>
      </c>
      <c r="D455" s="12" t="n">
        <v>0.0</v>
      </c>
      <c r="E455" s="12" t="n">
        <v>0.0</v>
      </c>
      <c r="F455" s="12" t="n">
        <v>0.0</v>
      </c>
      <c r="G455" s="12" t="n">
        <v>0.0</v>
      </c>
      <c r="H455" s="12" t="n">
        <v>0.0</v>
      </c>
      <c r="I455" s="12" t="n">
        <v>0.0</v>
      </c>
      <c r="J455" s="12" t="n">
        <v>0.0</v>
      </c>
      <c r="K455" s="12" t="n">
        <v>0.0</v>
      </c>
      <c r="L455" s="12" t="n">
        <v>0.0</v>
      </c>
      <c r="M455" s="12" t="n">
        <v>0.0</v>
      </c>
      <c r="N455" s="12" t="n">
        <v>0.0</v>
      </c>
      <c r="O455" s="12" t="n">
        <v>0.0</v>
      </c>
      <c r="P455" s="12" t="n">
        <v>0.0</v>
      </c>
      <c r="Q455" s="12" t="n">
        <v>0.0</v>
      </c>
      <c r="R455" s="12" t="n">
        <v>0.0</v>
      </c>
      <c r="S455" s="12" t="n">
        <v>0.0</v>
      </c>
      <c r="T455" s="12" t="n">
        <v>0.0</v>
      </c>
      <c r="U455" s="12" t="n">
        <v>0.0</v>
      </c>
      <c r="V455" s="12" t="n">
        <v>0.0</v>
      </c>
      <c r="W455" s="12" t="n">
        <v>0.0</v>
      </c>
      <c r="X455" s="12" t="n">
        <v>0.0</v>
      </c>
      <c r="Y455" s="12" t="n">
        <v>0.0</v>
      </c>
      <c r="Z455" s="12" t="n">
        <v>0.0</v>
      </c>
      <c r="AA455" s="12" t="n">
        <v>0.0</v>
      </c>
      <c r="AB455" s="12" t="n">
        <v>0.0</v>
      </c>
      <c r="AC455" s="12" t="n">
        <v>0.0</v>
      </c>
      <c r="AD455" s="10" t="n">
        <f t="shared" si="5"/>
        <v>0.0</v>
      </c>
      <c r="AE455" s="37">
        <v>0</v>
      </c>
    </row>
    <row r="456" spans="1:31" x14ac:dyDescent="0.2">
      <c r="A456" s="53" t="s">
        <v>547</v>
      </c>
      <c r="B456" s="9" t="s">
        <v>319</v>
      </c>
      <c r="C456" s="12" t="n">
        <v>0.0</v>
      </c>
      <c r="D456" s="12" t="n">
        <v>0.0</v>
      </c>
      <c r="E456" s="12" t="n">
        <v>0.0</v>
      </c>
      <c r="F456" s="12" t="n">
        <v>0.0</v>
      </c>
      <c r="G456" s="12" t="n">
        <v>0.0</v>
      </c>
      <c r="H456" s="12" t="n">
        <v>0.0</v>
      </c>
      <c r="I456" s="12" t="n">
        <v>0.0</v>
      </c>
      <c r="J456" s="12" t="n">
        <v>0.0</v>
      </c>
      <c r="K456" s="12" t="n">
        <v>0.0</v>
      </c>
      <c r="L456" s="12" t="n">
        <v>0.0</v>
      </c>
      <c r="M456" s="12" t="n">
        <v>0.0</v>
      </c>
      <c r="N456" s="12" t="n">
        <v>0.0</v>
      </c>
      <c r="O456" s="12" t="n">
        <v>0.0</v>
      </c>
      <c r="P456" s="12" t="n">
        <v>0.0</v>
      </c>
      <c r="Q456" s="12" t="n">
        <v>0.0</v>
      </c>
      <c r="R456" s="12" t="n">
        <v>0.0</v>
      </c>
      <c r="S456" s="12" t="n">
        <v>0.0</v>
      </c>
      <c r="T456" s="12" t="n">
        <v>0.0</v>
      </c>
      <c r="U456" s="12" t="n">
        <v>0.0</v>
      </c>
      <c r="V456" s="12" t="n">
        <v>0.0</v>
      </c>
      <c r="W456" s="12" t="n">
        <v>0.0</v>
      </c>
      <c r="X456" s="12" t="n">
        <v>0.0</v>
      </c>
      <c r="Y456" s="12" t="n">
        <v>0.0</v>
      </c>
      <c r="Z456" s="12" t="n">
        <v>0.0</v>
      </c>
      <c r="AA456" s="12" t="n">
        <v>0.0</v>
      </c>
      <c r="AB456" s="12" t="n">
        <v>0.0</v>
      </c>
      <c r="AC456" s="12" t="n">
        <v>0.0</v>
      </c>
      <c r="AD456" s="10" t="n">
        <f t="shared" si="5"/>
        <v>0.0</v>
      </c>
      <c r="AE456" s="37">
        <v>0</v>
      </c>
    </row>
    <row r="457" spans="1:31" x14ac:dyDescent="0.2">
      <c r="A457" s="53" t="s">
        <v>547</v>
      </c>
      <c r="B457" s="9" t="s">
        <v>318</v>
      </c>
      <c r="C457" s="12" t="n">
        <v>0.0</v>
      </c>
      <c r="D457" s="12" t="n">
        <v>0.0</v>
      </c>
      <c r="E457" s="12" t="n">
        <v>0.0</v>
      </c>
      <c r="F457" s="12" t="n">
        <v>0.0</v>
      </c>
      <c r="G457" s="12" t="n">
        <v>0.0</v>
      </c>
      <c r="H457" s="12" t="n">
        <v>0.0</v>
      </c>
      <c r="I457" s="12" t="n">
        <v>0.0</v>
      </c>
      <c r="J457" s="12" t="n">
        <v>0.0</v>
      </c>
      <c r="K457" s="12" t="n">
        <v>0.0</v>
      </c>
      <c r="L457" s="12" t="n">
        <v>0.0</v>
      </c>
      <c r="M457" s="12" t="n">
        <v>0.0</v>
      </c>
      <c r="N457" s="12" t="n">
        <v>0.0</v>
      </c>
      <c r="O457" s="12" t="n">
        <v>0.0</v>
      </c>
      <c r="P457" s="12" t="n">
        <v>0.0</v>
      </c>
      <c r="Q457" s="12" t="n">
        <v>0.0</v>
      </c>
      <c r="R457" s="12" t="n">
        <v>0.0</v>
      </c>
      <c r="S457" s="12" t="n">
        <v>0.0</v>
      </c>
      <c r="T457" s="12" t="n">
        <v>0.0</v>
      </c>
      <c r="U457" s="12" t="n">
        <v>0.0</v>
      </c>
      <c r="V457" s="12" t="n">
        <v>0.0</v>
      </c>
      <c r="W457" s="12" t="n">
        <v>0.0</v>
      </c>
      <c r="X457" s="12" t="n">
        <v>0.0</v>
      </c>
      <c r="Y457" s="12" t="n">
        <v>0.0</v>
      </c>
      <c r="Z457" s="12" t="n">
        <v>0.0</v>
      </c>
      <c r="AA457" s="12" t="n">
        <v>0.0</v>
      </c>
      <c r="AB457" s="12" t="n">
        <v>0.0</v>
      </c>
      <c r="AC457" s="12" t="n">
        <v>0.0</v>
      </c>
      <c r="AD457" s="10" t="n">
        <f t="shared" si="5"/>
        <v>0.0</v>
      </c>
      <c r="AE457" s="37">
        <v>0</v>
      </c>
    </row>
    <row r="458" spans="1:31" x14ac:dyDescent="0.2">
      <c r="A458" s="53" t="s">
        <v>549</v>
      </c>
      <c r="B458" s="9" t="s">
        <v>319</v>
      </c>
      <c r="C458" s="12" t="n">
        <v>0.0</v>
      </c>
      <c r="D458" s="12" t="n">
        <v>0.0</v>
      </c>
      <c r="E458" s="12" t="n">
        <v>0.0</v>
      </c>
      <c r="F458" s="12" t="n">
        <v>0.0</v>
      </c>
      <c r="G458" s="12" t="n">
        <v>0.0</v>
      </c>
      <c r="H458" s="12" t="n">
        <v>0.0</v>
      </c>
      <c r="I458" s="12" t="n">
        <v>0.0</v>
      </c>
      <c r="J458" s="12" t="n">
        <v>0.0</v>
      </c>
      <c r="K458" s="12" t="n">
        <v>0.0</v>
      </c>
      <c r="L458" s="12" t="n">
        <v>0.0</v>
      </c>
      <c r="M458" s="12" t="n">
        <v>0.0</v>
      </c>
      <c r="N458" s="12" t="n">
        <v>0.0</v>
      </c>
      <c r="O458" s="12" t="n">
        <v>0.0</v>
      </c>
      <c r="P458" s="12" t="n">
        <v>0.0</v>
      </c>
      <c r="Q458" s="12" t="n">
        <v>0.0</v>
      </c>
      <c r="R458" s="12" t="n">
        <v>0.0</v>
      </c>
      <c r="S458" s="12" t="n">
        <v>0.0</v>
      </c>
      <c r="T458" s="12" t="n">
        <v>0.0</v>
      </c>
      <c r="U458" s="12" t="n">
        <v>0.0</v>
      </c>
      <c r="V458" s="12" t="n">
        <v>0.0</v>
      </c>
      <c r="W458" s="12" t="n">
        <v>0.0</v>
      </c>
      <c r="X458" s="12" t="n">
        <v>0.0</v>
      </c>
      <c r="Y458" s="12" t="n">
        <v>0.0</v>
      </c>
      <c r="Z458" s="12" t="n">
        <v>0.0</v>
      </c>
      <c r="AA458" s="12" t="n">
        <v>0.0</v>
      </c>
      <c r="AB458" s="12" t="n">
        <v>0.0</v>
      </c>
      <c r="AC458" s="12" t="n">
        <v>0.0</v>
      </c>
      <c r="AD458" s="10" t="n">
        <f t="shared" si="5"/>
        <v>0.0</v>
      </c>
      <c r="AE458" s="37">
        <v>0</v>
      </c>
    </row>
    <row r="459" spans="1:31" x14ac:dyDescent="0.2">
      <c r="A459" s="53" t="s">
        <v>549</v>
      </c>
      <c r="B459" s="9" t="s">
        <v>318</v>
      </c>
      <c r="C459" s="12" t="n">
        <v>0.0</v>
      </c>
      <c r="D459" s="12" t="n">
        <v>0.0</v>
      </c>
      <c r="E459" s="12" t="n">
        <v>0.0</v>
      </c>
      <c r="F459" s="12" t="n">
        <v>0.0</v>
      </c>
      <c r="G459" s="12" t="n">
        <v>0.0</v>
      </c>
      <c r="H459" s="12" t="n">
        <v>0.0</v>
      </c>
      <c r="I459" s="12" t="n">
        <v>0.0</v>
      </c>
      <c r="J459" s="12" t="n">
        <v>0.0</v>
      </c>
      <c r="K459" s="12" t="n">
        <v>0.0</v>
      </c>
      <c r="L459" s="12" t="n">
        <v>0.0</v>
      </c>
      <c r="M459" s="12" t="n">
        <v>0.0</v>
      </c>
      <c r="N459" s="12" t="n">
        <v>0.0</v>
      </c>
      <c r="O459" s="12" t="n">
        <v>0.0</v>
      </c>
      <c r="P459" s="12" t="n">
        <v>0.0</v>
      </c>
      <c r="Q459" s="12" t="n">
        <v>0.0</v>
      </c>
      <c r="R459" s="12" t="n">
        <v>0.0</v>
      </c>
      <c r="S459" s="12" t="n">
        <v>0.0</v>
      </c>
      <c r="T459" s="12" t="n">
        <v>0.0</v>
      </c>
      <c r="U459" s="12" t="n">
        <v>0.0</v>
      </c>
      <c r="V459" s="12" t="n">
        <v>0.0</v>
      </c>
      <c r="W459" s="12" t="n">
        <v>0.0</v>
      </c>
      <c r="X459" s="12" t="n">
        <v>0.0</v>
      </c>
      <c r="Y459" s="12" t="n">
        <v>0.0</v>
      </c>
      <c r="Z459" s="12" t="n">
        <v>0.0</v>
      </c>
      <c r="AA459" s="12" t="n">
        <v>0.0</v>
      </c>
      <c r="AB459" s="12" t="n">
        <v>0.0</v>
      </c>
      <c r="AC459" s="12" t="n">
        <v>0.0</v>
      </c>
      <c r="AD459" s="10" t="n">
        <f t="shared" si="5"/>
        <v>0.0</v>
      </c>
      <c r="AE459" s="37">
        <v>0</v>
      </c>
    </row>
    <row r="460" spans="1:31" x14ac:dyDescent="0.2">
      <c r="A460" s="53" t="s">
        <v>551</v>
      </c>
      <c r="B460" s="9" t="s">
        <v>319</v>
      </c>
      <c r="C460" s="12" t="n">
        <v>0.0</v>
      </c>
      <c r="D460" s="12" t="n">
        <v>0.0</v>
      </c>
      <c r="E460" s="12" t="n">
        <v>0.0</v>
      </c>
      <c r="F460" s="12" t="n">
        <v>0.0</v>
      </c>
      <c r="G460" s="12" t="n">
        <v>0.0</v>
      </c>
      <c r="H460" s="12" t="n">
        <v>0.0</v>
      </c>
      <c r="I460" s="12" t="n">
        <v>0.0</v>
      </c>
      <c r="J460" s="12" t="n">
        <v>0.0</v>
      </c>
      <c r="K460" s="12" t="n">
        <v>0.0</v>
      </c>
      <c r="L460" s="12" t="n">
        <v>0.0</v>
      </c>
      <c r="M460" s="12" t="n">
        <v>0.0</v>
      </c>
      <c r="N460" s="12" t="n">
        <v>0.0</v>
      </c>
      <c r="O460" s="12" t="n">
        <v>0.0</v>
      </c>
      <c r="P460" s="12" t="n">
        <v>0.0</v>
      </c>
      <c r="Q460" s="12" t="n">
        <v>0.0</v>
      </c>
      <c r="R460" s="12" t="n">
        <v>0.0</v>
      </c>
      <c r="S460" s="12" t="n">
        <v>0.0</v>
      </c>
      <c r="T460" s="12" t="n">
        <v>0.0</v>
      </c>
      <c r="U460" s="12" t="n">
        <v>0.0</v>
      </c>
      <c r="V460" s="12" t="n">
        <v>0.0</v>
      </c>
      <c r="W460" s="12" t="n">
        <v>0.0</v>
      </c>
      <c r="X460" s="12" t="n">
        <v>0.0</v>
      </c>
      <c r="Y460" s="12" t="n">
        <v>0.0</v>
      </c>
      <c r="Z460" s="12" t="n">
        <v>0.0</v>
      </c>
      <c r="AA460" s="12" t="n">
        <v>0.0</v>
      </c>
      <c r="AB460" s="12" t="n">
        <v>0.0</v>
      </c>
      <c r="AC460" s="12" t="n">
        <v>0.0</v>
      </c>
      <c r="AD460" s="10" t="n">
        <f t="shared" si="5"/>
        <v>0.0</v>
      </c>
      <c r="AE460" s="37">
        <v>0</v>
      </c>
    </row>
    <row r="461" spans="1:31" x14ac:dyDescent="0.2">
      <c r="A461" s="53" t="s">
        <v>551</v>
      </c>
      <c r="B461" s="9" t="s">
        <v>318</v>
      </c>
      <c r="C461" s="12" t="n">
        <v>0.0</v>
      </c>
      <c r="D461" s="12" t="n">
        <v>0.0</v>
      </c>
      <c r="E461" s="12" t="n">
        <v>0.0</v>
      </c>
      <c r="F461" s="12" t="n">
        <v>0.0</v>
      </c>
      <c r="G461" s="12" t="n">
        <v>0.0</v>
      </c>
      <c r="H461" s="12" t="n">
        <v>0.0</v>
      </c>
      <c r="I461" s="12" t="n">
        <v>0.0</v>
      </c>
      <c r="J461" s="12" t="n">
        <v>0.0</v>
      </c>
      <c r="K461" s="12" t="n">
        <v>0.0</v>
      </c>
      <c r="L461" s="12" t="n">
        <v>0.0</v>
      </c>
      <c r="M461" s="12" t="n">
        <v>0.0</v>
      </c>
      <c r="N461" s="12" t="n">
        <v>0.0</v>
      </c>
      <c r="O461" s="12" t="n">
        <v>0.0</v>
      </c>
      <c r="P461" s="12" t="n">
        <v>0.0</v>
      </c>
      <c r="Q461" s="12" t="n">
        <v>0.0</v>
      </c>
      <c r="R461" s="12" t="n">
        <v>0.0</v>
      </c>
      <c r="S461" s="12" t="n">
        <v>0.0</v>
      </c>
      <c r="T461" s="12" t="n">
        <v>0.0</v>
      </c>
      <c r="U461" s="12" t="n">
        <v>0.0</v>
      </c>
      <c r="V461" s="12" t="n">
        <v>0.0</v>
      </c>
      <c r="W461" s="12" t="n">
        <v>0.0</v>
      </c>
      <c r="X461" s="12" t="n">
        <v>0.0</v>
      </c>
      <c r="Y461" s="12" t="n">
        <v>0.0</v>
      </c>
      <c r="Z461" s="12" t="n">
        <v>0.0</v>
      </c>
      <c r="AA461" s="12" t="n">
        <v>0.0</v>
      </c>
      <c r="AB461" s="12" t="n">
        <v>0.0</v>
      </c>
      <c r="AC461" s="12" t="n">
        <v>0.0</v>
      </c>
      <c r="AD461" s="10" t="n">
        <f t="shared" si="5"/>
        <v>0.0</v>
      </c>
      <c r="AE461" s="37">
        <v>0</v>
      </c>
    </row>
    <row r="462" spans="1:31" x14ac:dyDescent="0.2">
      <c r="A462" s="53" t="s">
        <v>553</v>
      </c>
      <c r="B462" s="9" t="s">
        <v>319</v>
      </c>
      <c r="C462" s="12" t="n">
        <v>0.0</v>
      </c>
      <c r="D462" s="12" t="n">
        <v>0.0</v>
      </c>
      <c r="E462" s="12" t="n">
        <v>0.0</v>
      </c>
      <c r="F462" s="12" t="n">
        <v>0.0</v>
      </c>
      <c r="G462" s="12" t="n">
        <v>0.0</v>
      </c>
      <c r="H462" s="12" t="n">
        <v>0.0</v>
      </c>
      <c r="I462" s="12" t="n">
        <v>0.0</v>
      </c>
      <c r="J462" s="12" t="n">
        <v>0.0</v>
      </c>
      <c r="K462" s="12" t="n">
        <v>0.0</v>
      </c>
      <c r="L462" s="12" t="n">
        <v>0.0</v>
      </c>
      <c r="M462" s="12" t="n">
        <v>0.0</v>
      </c>
      <c r="N462" s="12" t="n">
        <v>0.0</v>
      </c>
      <c r="O462" s="12" t="n">
        <v>0.0</v>
      </c>
      <c r="P462" s="12" t="n">
        <v>0.0</v>
      </c>
      <c r="Q462" s="12" t="n">
        <v>0.0</v>
      </c>
      <c r="R462" s="12" t="n">
        <v>0.0</v>
      </c>
      <c r="S462" s="12" t="n">
        <v>0.0</v>
      </c>
      <c r="T462" s="12" t="n">
        <v>0.0</v>
      </c>
      <c r="U462" s="12" t="n">
        <v>0.0</v>
      </c>
      <c r="V462" s="12" t="n">
        <v>0.0</v>
      </c>
      <c r="W462" s="12" t="n">
        <v>0.0</v>
      </c>
      <c r="X462" s="12" t="n">
        <v>0.0</v>
      </c>
      <c r="Y462" s="12" t="n">
        <v>0.0</v>
      </c>
      <c r="Z462" s="12" t="n">
        <v>0.0</v>
      </c>
      <c r="AA462" s="12" t="n">
        <v>0.0</v>
      </c>
      <c r="AB462" s="12" t="n">
        <v>0.0</v>
      </c>
      <c r="AC462" s="12" t="n">
        <v>0.0</v>
      </c>
      <c r="AD462" s="10" t="n">
        <f t="shared" si="5"/>
        <v>0.0</v>
      </c>
      <c r="AE462" s="37">
        <v>0</v>
      </c>
    </row>
    <row r="463" spans="1:31" x14ac:dyDescent="0.2">
      <c r="A463" s="53" t="s">
        <v>553</v>
      </c>
      <c r="B463" s="9" t="s">
        <v>318</v>
      </c>
      <c r="C463" s="12" t="n">
        <v>0.0</v>
      </c>
      <c r="D463" s="12" t="n">
        <v>0.0</v>
      </c>
      <c r="E463" s="12" t="n">
        <v>0.0</v>
      </c>
      <c r="F463" s="12" t="n">
        <v>0.0</v>
      </c>
      <c r="G463" s="12" t="n">
        <v>0.0</v>
      </c>
      <c r="H463" s="12" t="n">
        <v>0.0</v>
      </c>
      <c r="I463" s="12" t="n">
        <v>0.0</v>
      </c>
      <c r="J463" s="12" t="n">
        <v>0.0</v>
      </c>
      <c r="K463" s="12" t="n">
        <v>0.0</v>
      </c>
      <c r="L463" s="12" t="n">
        <v>0.0</v>
      </c>
      <c r="M463" s="12" t="n">
        <v>0.0</v>
      </c>
      <c r="N463" s="12" t="n">
        <v>0.0</v>
      </c>
      <c r="O463" s="12" t="n">
        <v>0.0</v>
      </c>
      <c r="P463" s="12" t="n">
        <v>0.0</v>
      </c>
      <c r="Q463" s="12" t="n">
        <v>0.0</v>
      </c>
      <c r="R463" s="12" t="n">
        <v>0.0</v>
      </c>
      <c r="S463" s="12" t="n">
        <v>0.0</v>
      </c>
      <c r="T463" s="12" t="n">
        <v>0.0</v>
      </c>
      <c r="U463" s="12" t="n">
        <v>0.0</v>
      </c>
      <c r="V463" s="12" t="n">
        <v>0.0</v>
      </c>
      <c r="W463" s="12" t="n">
        <v>0.0</v>
      </c>
      <c r="X463" s="12" t="n">
        <v>0.0</v>
      </c>
      <c r="Y463" s="12" t="n">
        <v>0.0</v>
      </c>
      <c r="Z463" s="12" t="n">
        <v>0.0</v>
      </c>
      <c r="AA463" s="12" t="n">
        <v>0.0</v>
      </c>
      <c r="AB463" s="12" t="n">
        <v>0.0</v>
      </c>
      <c r="AC463" s="12" t="n">
        <v>0.0</v>
      </c>
      <c r="AD463" s="10" t="n">
        <f t="shared" si="5"/>
        <v>0.0</v>
      </c>
      <c r="AE463" s="37">
        <v>0</v>
      </c>
    </row>
    <row r="464" spans="1:31" x14ac:dyDescent="0.2">
      <c r="A464" s="53" t="s">
        <v>555</v>
      </c>
      <c r="B464" s="9" t="s">
        <v>319</v>
      </c>
      <c r="C464" s="12" t="n">
        <v>0.0</v>
      </c>
      <c r="D464" s="12" t="n">
        <v>0.0</v>
      </c>
      <c r="E464" s="12" t="n">
        <v>0.0</v>
      </c>
      <c r="F464" s="12" t="n">
        <v>0.0</v>
      </c>
      <c r="G464" s="63" t="n">
        <v>0.0</v>
      </c>
      <c r="H464" s="12" t="n">
        <v>0.0</v>
      </c>
      <c r="I464" s="12" t="n">
        <v>0.0</v>
      </c>
      <c r="J464" s="12" t="n">
        <v>0.0</v>
      </c>
      <c r="K464" s="12" t="n">
        <v>0.0</v>
      </c>
      <c r="L464" s="12" t="n">
        <v>0.0</v>
      </c>
      <c r="M464" s="12" t="n">
        <v>0.0</v>
      </c>
      <c r="N464" s="12" t="n">
        <v>0.0</v>
      </c>
      <c r="O464" s="12" t="n">
        <v>0.0</v>
      </c>
      <c r="P464" s="12" t="n">
        <v>0.0</v>
      </c>
      <c r="Q464" s="12" t="n">
        <v>0.0</v>
      </c>
      <c r="R464" s="12" t="n">
        <v>0.0</v>
      </c>
      <c r="S464" s="12" t="n">
        <v>0.0</v>
      </c>
      <c r="T464" s="12" t="n">
        <v>0.0</v>
      </c>
      <c r="U464" s="12" t="n">
        <v>0.0</v>
      </c>
      <c r="V464" s="12" t="n">
        <v>0.0</v>
      </c>
      <c r="W464" s="12" t="n">
        <v>0.0</v>
      </c>
      <c r="X464" s="12" t="n">
        <v>0.0</v>
      </c>
      <c r="Y464" s="12" t="n">
        <v>0.0</v>
      </c>
      <c r="Z464" s="12" t="n">
        <v>0.0</v>
      </c>
      <c r="AA464" s="12" t="n">
        <v>0.0</v>
      </c>
      <c r="AB464" s="12" t="n">
        <v>0.0</v>
      </c>
      <c r="AC464" s="12" t="n">
        <v>0.0</v>
      </c>
      <c r="AD464" s="10" t="n">
        <f t="shared" si="5"/>
        <v>0.0</v>
      </c>
      <c r="AE464" s="37" t="n">
        <v>1.0</v>
      </c>
    </row>
    <row r="465" spans="1:31" x14ac:dyDescent="0.2">
      <c r="A465" s="53" t="s">
        <v>555</v>
      </c>
      <c r="B465" s="9" t="s">
        <v>318</v>
      </c>
      <c r="C465" s="12" t="n">
        <v>0.0</v>
      </c>
      <c r="D465" s="12" t="n">
        <v>0.0</v>
      </c>
      <c r="E465" s="12" t="n">
        <v>0.0</v>
      </c>
      <c r="F465" s="12" t="n">
        <v>0.0</v>
      </c>
      <c r="G465" s="12" t="n">
        <v>0.0</v>
      </c>
      <c r="H465" s="12" t="n">
        <v>0.0</v>
      </c>
      <c r="I465" s="12" t="n">
        <v>0.0</v>
      </c>
      <c r="J465" s="12" t="n">
        <v>0.0</v>
      </c>
      <c r="K465" s="12" t="n">
        <v>0.0</v>
      </c>
      <c r="L465" s="12" t="n">
        <v>0.0</v>
      </c>
      <c r="M465" s="12" t="n">
        <v>0.0</v>
      </c>
      <c r="N465" s="12" t="n">
        <v>0.0</v>
      </c>
      <c r="O465" s="12" t="n">
        <v>0.0</v>
      </c>
      <c r="P465" s="12" t="n">
        <v>0.0</v>
      </c>
      <c r="Q465" s="12" t="n">
        <v>0.0</v>
      </c>
      <c r="R465" s="12" t="n">
        <v>0.0</v>
      </c>
      <c r="S465" s="12" t="n">
        <v>0.0</v>
      </c>
      <c r="T465" s="12" t="n">
        <v>0.0</v>
      </c>
      <c r="U465" s="12" t="n">
        <v>0.0</v>
      </c>
      <c r="V465" s="12" t="n">
        <v>0.0</v>
      </c>
      <c r="W465" s="12" t="n">
        <v>0.0</v>
      </c>
      <c r="X465" s="12" t="n">
        <v>0.0</v>
      </c>
      <c r="Y465" s="12" t="n">
        <v>0.0</v>
      </c>
      <c r="Z465" s="12" t="n">
        <v>0.0</v>
      </c>
      <c r="AA465" s="12" t="n">
        <v>0.0</v>
      </c>
      <c r="AB465" s="12" t="n">
        <v>0.0</v>
      </c>
      <c r="AC465" s="12" t="n">
        <v>0.0</v>
      </c>
      <c r="AD465" s="10" t="n">
        <f t="shared" si="5"/>
        <v>0.0</v>
      </c>
      <c r="AE465" s="37">
        <v>0</v>
      </c>
    </row>
    <row r="466" spans="1:31" x14ac:dyDescent="0.2">
      <c r="A466" s="34" t="s">
        <v>357</v>
      </c>
      <c r="B466" s="35"/>
      <c r="C466" s="37" t="n">
        <v>2.0</v>
      </c>
      <c r="D466" s="37" t="n">
        <v>1.0</v>
      </c>
      <c r="E466" s="37">
        <v>0</v>
      </c>
      <c r="F466" s="37">
        <v>0</v>
      </c>
      <c r="G466" s="37" t="n">
        <v>5.0</v>
      </c>
      <c r="H466" s="37" t="n">
        <v>2.0</v>
      </c>
      <c r="I466" s="37">
        <v>0</v>
      </c>
      <c r="J466" s="37">
        <v>0</v>
      </c>
      <c r="K466" s="37">
        <v>0</v>
      </c>
      <c r="L466" s="37">
        <v>0</v>
      </c>
      <c r="M466" s="37">
        <v>0</v>
      </c>
      <c r="N466" s="37" t="n">
        <v>3.0</v>
      </c>
      <c r="O466" s="37">
        <v>0</v>
      </c>
      <c r="P466" s="37">
        <v>0</v>
      </c>
      <c r="Q466" s="37" t="n">
        <v>1.0</v>
      </c>
      <c r="R466" s="37">
        <v>0</v>
      </c>
      <c r="S466" s="37">
        <v>0</v>
      </c>
      <c r="T466" s="37">
        <v>0</v>
      </c>
      <c r="U466" s="37">
        <v>0</v>
      </c>
      <c r="V466" s="37">
        <v>0</v>
      </c>
      <c r="W466" s="37">
        <v>0</v>
      </c>
      <c r="X466" s="37">
        <v>0</v>
      </c>
      <c r="Y466" s="37">
        <v>0</v>
      </c>
      <c r="Z466" s="37">
        <v>0</v>
      </c>
      <c r="AA466" s="37">
        <v>0</v>
      </c>
      <c r="AB466" s="37">
        <v>0</v>
      </c>
      <c r="AC466" s="37">
        <v>0</v>
      </c>
      <c r="AD466" s="36"/>
      <c r="AE466" s="49" t="n">
        <f>SUM(AE2:AE465)</f>
        <v>14.0</v>
      </c>
    </row>
  </sheetData>
  <autoFilter ref="A1:A512"/>
  <phoneticPr fontId="0" type="noConversion"/>
  <pageMargins left="0.74803149606299213" right="0.74803149606299213" top="0.98425196850393704" bottom="0.98425196850393704" header="0.51181102362204722" footer="0.51181102362204722"/>
  <pageSetup paperSize="9" scale="65" fitToHeight="0" orientation="landscape" r:id="rId1"/>
  <headerFooter alignWithMargins="0">
    <oddFooter>&amp;L&amp;F&amp;C&amp;A&amp;R&amp;P/&amp;N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31</vt:i4>
      </vt:variant>
      <vt:variant>
        <vt:lpstr>Named Ranges</vt:lpstr>
      </vt:variant>
      <vt:variant>
        <vt:i4>33</vt:i4>
      </vt:variant>
    </vt:vector>
  </HeadingPairs>
  <TitlesOfParts>
    <vt:vector size="64" baseType="lpstr">
      <vt:lpstr>Overview</vt:lpstr>
      <vt:lpstr>Exchanges</vt:lpstr>
      <vt:lpstr>Indicators</vt:lpstr>
      <vt:lpstr>AT</vt:lpstr>
      <vt:lpstr>BE</vt:lpstr>
      <vt:lpstr>BG</vt:lpstr>
      <vt:lpstr>CY</vt:lpstr>
      <vt:lpstr>CZ</vt:lpstr>
      <vt:lpstr>DE</vt:lpstr>
      <vt:lpstr>DK</vt:lpstr>
      <vt:lpstr>EE</vt:lpstr>
      <vt:lpstr>ES</vt:lpstr>
      <vt:lpstr>FI</vt:lpstr>
      <vt:lpstr>FR</vt:lpstr>
      <vt:lpstr>GB</vt:lpstr>
      <vt:lpstr>GR</vt:lpstr>
      <vt:lpstr>HR</vt:lpstr>
      <vt:lpstr>HU</vt:lpstr>
      <vt:lpstr>IE</vt:lpstr>
      <vt:lpstr>IT</vt:lpstr>
      <vt:lpstr>LT</vt:lpstr>
      <vt:lpstr>LU</vt:lpstr>
      <vt:lpstr>LV</vt:lpstr>
      <vt:lpstr>MT</vt:lpstr>
      <vt:lpstr>NL</vt:lpstr>
      <vt:lpstr>PL</vt:lpstr>
      <vt:lpstr>PT</vt:lpstr>
      <vt:lpstr>RO</vt:lpstr>
      <vt:lpstr>SE</vt:lpstr>
      <vt:lpstr>SI</vt:lpstr>
      <vt:lpstr>SK</vt:lpstr>
      <vt:lpstr>filename</vt:lpstr>
      <vt:lpstr>Overview!Print_Area</vt:lpstr>
      <vt:lpstr>AT!Print_Titles</vt:lpstr>
      <vt:lpstr>BE!Print_Titles</vt:lpstr>
      <vt:lpstr>BG!Print_Titles</vt:lpstr>
      <vt:lpstr>CY!Print_Titles</vt:lpstr>
      <vt:lpstr>CZ!Print_Titles</vt:lpstr>
      <vt:lpstr>DE!Print_Titles</vt:lpstr>
      <vt:lpstr>DK!Print_Titles</vt:lpstr>
      <vt:lpstr>EE!Print_Titles</vt:lpstr>
      <vt:lpstr>ES!Print_Titles</vt:lpstr>
      <vt:lpstr>Exchanges!Print_Titles</vt:lpstr>
      <vt:lpstr>FI!Print_Titles</vt:lpstr>
      <vt:lpstr>FR!Print_Titles</vt:lpstr>
      <vt:lpstr>GB!Print_Titles</vt:lpstr>
      <vt:lpstr>GR!Print_Titles</vt:lpstr>
      <vt:lpstr>HR!Print_Titles</vt:lpstr>
      <vt:lpstr>HU!Print_Titles</vt:lpstr>
      <vt:lpstr>IE!Print_Titles</vt:lpstr>
      <vt:lpstr>Indicators!Print_Titles</vt:lpstr>
      <vt:lpstr>IT!Print_Titles</vt:lpstr>
      <vt:lpstr>LT!Print_Titles</vt:lpstr>
      <vt:lpstr>LU!Print_Titles</vt:lpstr>
      <vt:lpstr>LV!Print_Titles</vt:lpstr>
      <vt:lpstr>MT!Print_Titles</vt:lpstr>
      <vt:lpstr>NL!Print_Titles</vt:lpstr>
      <vt:lpstr>Overview!Print_Titles</vt:lpstr>
      <vt:lpstr>PL!Print_Titles</vt:lpstr>
      <vt:lpstr>PT!Print_Titles</vt:lpstr>
      <vt:lpstr>RO!Print_Titles</vt:lpstr>
      <vt:lpstr>SE!Print_Titles</vt:lpstr>
      <vt:lpstr>SI!Print_Titles</vt:lpstr>
      <vt:lpstr>SK!Print_Titles</vt:lpstr>
    </vt:vector>
  </TitlesOfParts>
  <LinksUpToDate>false</LinksUpToDate>
  <SharedDoc>false</SharedDoc>
  <HyperlinksChanged>false</HyperlinksChanged>
  <AppVersion>14.0300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2012-01-13T15:09:09Z</dcterms:created>
  <dc:creator>DG Justice</dc:creator>
  <lastModifiedBy>LOPEZ LOOSVELT Jaime (JUST)</lastModifiedBy>
  <lastPrinted>2015-06-30T12:29:09Z</lastPrinted>
  <dcterms:modified xsi:type="dcterms:W3CDTF">2015-06-30T12:29:16Z</dcterms:modified>
  <dc:title>ECRIS Monthly Statistics</dc:title>
</coreProperties>
</file>